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MaximilianoHerrera\Scrapers\Llitio-Copy1\"/>
    </mc:Choice>
  </mc:AlternateContent>
  <xr:revisionPtr revIDLastSave="0" documentId="13_ncr:1_{E56C90C1-3AC2-4912-BB95-A069461D4037}" xr6:coauthVersionLast="47" xr6:coauthVersionMax="47" xr10:uidLastSave="{00000000-0000-0000-0000-000000000000}"/>
  <bookViews>
    <workbookView xWindow="28680" yWindow="-120" windowWidth="29040" windowHeight="15720" firstSheet="40" activeTab="51" xr2:uid="{00000000-000D-0000-FFFF-FFFF00000000}"/>
  </bookViews>
  <sheets>
    <sheet name="Curvas Futuros" sheetId="1" state="hidden" r:id="rId1"/>
    <sheet name="Market" sheetId="2" r:id="rId2"/>
    <sheet name="lc2401" sheetId="3" state="hidden" r:id="rId3"/>
    <sheet name="lc2402" sheetId="4" state="hidden" r:id="rId4"/>
    <sheet name="lc2403" sheetId="5" state="hidden" r:id="rId5"/>
    <sheet name="lc2404" sheetId="6" state="hidden" r:id="rId6"/>
    <sheet name="lc2405" sheetId="7" state="hidden" r:id="rId7"/>
    <sheet name="lc2406" sheetId="8" state="hidden" r:id="rId8"/>
    <sheet name="lc2407" sheetId="9" state="hidden" r:id="rId9"/>
    <sheet name="Contrato 2407" sheetId="10" state="hidden" r:id="rId10"/>
    <sheet name="lc2408" sheetId="11" state="hidden" r:id="rId11"/>
    <sheet name="lc2409" sheetId="12" state="hidden" r:id="rId12"/>
    <sheet name="lc2410" sheetId="13" state="hidden" r:id="rId13"/>
    <sheet name="lc2411" sheetId="14" state="hidden" r:id="rId14"/>
    <sheet name="Contrato 2411" sheetId="15" state="hidden" r:id="rId15"/>
    <sheet name="lc2412" sheetId="16" state="hidden" r:id="rId16"/>
    <sheet name="lc2501" sheetId="17" state="hidden" r:id="rId17"/>
    <sheet name="Contrato 2501" sheetId="18" state="hidden" r:id="rId18"/>
    <sheet name="lc2502" sheetId="19" state="hidden" r:id="rId19"/>
    <sheet name="lc2503" sheetId="20" state="hidden" r:id="rId20"/>
    <sheet name="lc2504" sheetId="21" state="hidden" r:id="rId21"/>
    <sheet name="lc2505" sheetId="22" state="hidden" r:id="rId22"/>
    <sheet name="Contrato 2505" sheetId="23" state="hidden" r:id="rId23"/>
    <sheet name="lc2506" sheetId="24" state="hidden" r:id="rId24"/>
    <sheet name="lc2507" sheetId="25" state="hidden" r:id="rId25"/>
    <sheet name="Contrato 2507" sheetId="26" state="hidden" r:id="rId26"/>
    <sheet name="lc2508" sheetId="27" state="hidden" r:id="rId27"/>
    <sheet name="lc2509" sheetId="28" state="hidden" r:id="rId28"/>
    <sheet name="Contrato 2509" sheetId="29" state="hidden" r:id="rId29"/>
    <sheet name="lc2510" sheetId="30" state="hidden" r:id="rId30"/>
    <sheet name="lc2511" sheetId="31" state="hidden" r:id="rId31"/>
    <sheet name="Contrato 2511" sheetId="32" state="hidden" r:id="rId32"/>
    <sheet name="lc2512" sheetId="33" state="hidden" r:id="rId33"/>
    <sheet name="lc2601" sheetId="34" state="hidden" r:id="rId34"/>
    <sheet name="Contrato 2601" sheetId="35" state="hidden" r:id="rId35"/>
    <sheet name="lc2602" sheetId="36" state="hidden" r:id="rId36"/>
    <sheet name="lc2603" sheetId="37" r:id="rId37"/>
    <sheet name="lc2604" sheetId="38" r:id="rId38"/>
    <sheet name="lc2605" sheetId="39" r:id="rId39"/>
    <sheet name="Contrato 2605" sheetId="40" r:id="rId40"/>
    <sheet name="lc2606" sheetId="41" r:id="rId41"/>
    <sheet name="lc2607" sheetId="42" r:id="rId42"/>
    <sheet name="Contrato 2607" sheetId="43" r:id="rId43"/>
    <sheet name="lc2608" sheetId="44" r:id="rId44"/>
    <sheet name="lc2609" sheetId="45" r:id="rId45"/>
    <sheet name="lc2610" sheetId="46" r:id="rId46"/>
    <sheet name="lc2611" sheetId="47" r:id="rId47"/>
    <sheet name="lc2612" sheetId="48" r:id="rId48"/>
    <sheet name="lc2701" sheetId="49" r:id="rId49"/>
    <sheet name="lc2702" sheetId="50" r:id="rId50"/>
    <sheet name="Especificaciones" sheetId="51" r:id="rId51"/>
    <sheet name="Curva de Futuros" sheetId="52" r:id="rId52"/>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50" l="1"/>
  <c r="H2" i="50"/>
  <c r="I174" i="49"/>
  <c r="H174" i="49"/>
  <c r="I173" i="49"/>
  <c r="H173" i="49"/>
  <c r="I172" i="49"/>
  <c r="H172" i="49"/>
  <c r="I171" i="49"/>
  <c r="H171" i="49"/>
  <c r="I170" i="49"/>
  <c r="H170" i="49"/>
  <c r="I169" i="49"/>
  <c r="H169" i="49"/>
  <c r="I168" i="49"/>
  <c r="H168" i="49"/>
  <c r="I167" i="49"/>
  <c r="H167" i="49"/>
  <c r="I166" i="49"/>
  <c r="H166" i="49"/>
  <c r="I165" i="49"/>
  <c r="H165" i="49"/>
  <c r="I164" i="49"/>
  <c r="H164" i="49"/>
  <c r="I163" i="49"/>
  <c r="H163" i="49"/>
  <c r="I162" i="49"/>
  <c r="H162" i="49"/>
  <c r="I161" i="49"/>
  <c r="H161" i="49"/>
  <c r="I160" i="49"/>
  <c r="H160" i="49"/>
  <c r="I159" i="49"/>
  <c r="H159" i="49"/>
  <c r="I158" i="49"/>
  <c r="H158" i="49"/>
  <c r="I157" i="49"/>
  <c r="H157" i="49"/>
  <c r="I156" i="49"/>
  <c r="H156" i="49"/>
  <c r="I155" i="49"/>
  <c r="H155" i="49"/>
  <c r="I154" i="49"/>
  <c r="H154" i="49"/>
  <c r="I153" i="49"/>
  <c r="H153" i="49"/>
  <c r="I152" i="49"/>
  <c r="H152" i="49"/>
  <c r="I151" i="49"/>
  <c r="H151" i="49"/>
  <c r="I150" i="49"/>
  <c r="H150" i="49"/>
  <c r="I149" i="49"/>
  <c r="H149" i="49"/>
  <c r="I148" i="49"/>
  <c r="H148" i="49"/>
  <c r="I195" i="48"/>
  <c r="H195" i="48"/>
  <c r="I194" i="48"/>
  <c r="H194" i="48"/>
  <c r="I193" i="48"/>
  <c r="H193" i="48"/>
  <c r="I192" i="48"/>
  <c r="H192" i="48"/>
  <c r="I191" i="48"/>
  <c r="H191" i="48"/>
  <c r="I190" i="48"/>
  <c r="H190" i="48"/>
  <c r="I189" i="48"/>
  <c r="H189" i="48"/>
  <c r="I188" i="48"/>
  <c r="H188" i="48"/>
  <c r="I187" i="48"/>
  <c r="H187" i="48"/>
  <c r="I186" i="48"/>
  <c r="H186" i="48"/>
  <c r="I185" i="48"/>
  <c r="H185" i="48"/>
  <c r="I184" i="48"/>
  <c r="H184" i="48"/>
  <c r="I183" i="48"/>
  <c r="H183" i="48"/>
  <c r="I182" i="48"/>
  <c r="H182" i="48"/>
  <c r="I181" i="48"/>
  <c r="H181" i="48"/>
  <c r="I180" i="48"/>
  <c r="H180" i="48"/>
  <c r="I179" i="48"/>
  <c r="H179" i="48"/>
  <c r="I178" i="48"/>
  <c r="H178" i="48"/>
  <c r="I177" i="48"/>
  <c r="H177" i="48"/>
  <c r="I176" i="48"/>
  <c r="H176" i="48"/>
  <c r="I175" i="48"/>
  <c r="H175" i="48"/>
  <c r="I174" i="48"/>
  <c r="H174" i="48"/>
  <c r="I173" i="48"/>
  <c r="H173" i="48"/>
  <c r="I172" i="48"/>
  <c r="H172" i="48"/>
  <c r="I171" i="48"/>
  <c r="H171" i="48"/>
  <c r="I170" i="48"/>
  <c r="H170" i="48"/>
  <c r="I169" i="48"/>
  <c r="H169" i="48"/>
  <c r="I168" i="48"/>
  <c r="H168" i="48"/>
  <c r="I167" i="48"/>
  <c r="H167" i="48"/>
  <c r="I166" i="48"/>
  <c r="H166" i="48"/>
  <c r="I165" i="48"/>
  <c r="H165" i="48"/>
  <c r="I164" i="48"/>
  <c r="H164" i="48"/>
  <c r="I163" i="48"/>
  <c r="H163" i="48"/>
  <c r="I162" i="48"/>
  <c r="H162" i="48"/>
  <c r="I161" i="48"/>
  <c r="H161" i="48"/>
  <c r="I160" i="48"/>
  <c r="H160" i="48"/>
  <c r="I159" i="48"/>
  <c r="H159" i="48"/>
  <c r="I158" i="48"/>
  <c r="H158" i="48"/>
  <c r="I157" i="48"/>
  <c r="H157" i="48"/>
  <c r="I156" i="48"/>
  <c r="H156" i="48"/>
  <c r="I155" i="48"/>
  <c r="H155" i="48"/>
  <c r="I154" i="48"/>
  <c r="H154" i="48"/>
  <c r="I153" i="48"/>
  <c r="H153" i="48"/>
  <c r="I152" i="48"/>
  <c r="H152" i="48"/>
  <c r="I151" i="48"/>
  <c r="H151" i="48"/>
  <c r="I150" i="48"/>
  <c r="H150" i="48"/>
  <c r="I149" i="48"/>
  <c r="H149" i="48"/>
  <c r="I148" i="48"/>
  <c r="H148" i="48"/>
  <c r="I195" i="47"/>
  <c r="H195" i="47"/>
  <c r="I194" i="47"/>
  <c r="H194" i="47"/>
  <c r="I193" i="47"/>
  <c r="H193" i="47"/>
  <c r="I192" i="47"/>
  <c r="H192" i="47"/>
  <c r="I191" i="47"/>
  <c r="H191" i="47"/>
  <c r="I190" i="47"/>
  <c r="H190" i="47"/>
  <c r="I189" i="47"/>
  <c r="H189" i="47"/>
  <c r="I188" i="47"/>
  <c r="H188" i="47"/>
  <c r="I187" i="47"/>
  <c r="H187" i="47"/>
  <c r="I186" i="47"/>
  <c r="H186" i="47"/>
  <c r="I185" i="47"/>
  <c r="H185" i="47"/>
  <c r="I184" i="47"/>
  <c r="H184" i="47"/>
  <c r="I183" i="47"/>
  <c r="H183" i="47"/>
  <c r="I182" i="47"/>
  <c r="H182" i="47"/>
  <c r="I181" i="47"/>
  <c r="H181" i="47"/>
  <c r="I180" i="47"/>
  <c r="H180" i="47"/>
  <c r="I179" i="47"/>
  <c r="H179" i="47"/>
  <c r="I178" i="47"/>
  <c r="H178" i="47"/>
  <c r="I177" i="47"/>
  <c r="H177" i="47"/>
  <c r="I176" i="47"/>
  <c r="H176" i="47"/>
  <c r="I175" i="47"/>
  <c r="H175" i="47"/>
  <c r="I174" i="47"/>
  <c r="H174" i="47"/>
  <c r="I173" i="47"/>
  <c r="H173" i="47"/>
  <c r="I172" i="47"/>
  <c r="H172" i="47"/>
  <c r="I171" i="47"/>
  <c r="H171" i="47"/>
  <c r="I170" i="47"/>
  <c r="H170" i="47"/>
  <c r="I169" i="47"/>
  <c r="H169" i="47"/>
  <c r="I168" i="47"/>
  <c r="H168" i="47"/>
  <c r="I167" i="47"/>
  <c r="H167" i="47"/>
  <c r="I166" i="47"/>
  <c r="H166" i="47"/>
  <c r="I165" i="47"/>
  <c r="H165" i="47"/>
  <c r="I164" i="47"/>
  <c r="H164" i="47"/>
  <c r="I163" i="47"/>
  <c r="H163" i="47"/>
  <c r="I162" i="47"/>
  <c r="H162" i="47"/>
  <c r="I161" i="47"/>
  <c r="H161" i="47"/>
  <c r="I160" i="47"/>
  <c r="H160" i="47"/>
  <c r="I159" i="47"/>
  <c r="H159" i="47"/>
  <c r="I158" i="47"/>
  <c r="H158" i="47"/>
  <c r="I157" i="47"/>
  <c r="H157" i="47"/>
  <c r="I156" i="47"/>
  <c r="H156" i="47"/>
  <c r="I155" i="47"/>
  <c r="H155" i="47"/>
  <c r="I154" i="47"/>
  <c r="H154" i="47"/>
  <c r="I153" i="47"/>
  <c r="H153" i="47"/>
  <c r="I152" i="47"/>
  <c r="H152" i="47"/>
  <c r="I151" i="47"/>
  <c r="H151" i="47"/>
  <c r="I150" i="47"/>
  <c r="H150" i="47"/>
  <c r="I149" i="47"/>
  <c r="H149" i="47"/>
  <c r="I148" i="47"/>
  <c r="H148" i="47"/>
  <c r="I147" i="47"/>
  <c r="H147" i="47"/>
  <c r="I146" i="47"/>
  <c r="H146" i="47"/>
  <c r="I145" i="47"/>
  <c r="H145" i="47"/>
  <c r="I144" i="47"/>
  <c r="H144" i="47"/>
  <c r="I143" i="47"/>
  <c r="H143" i="47"/>
  <c r="I142" i="47"/>
  <c r="H142" i="47"/>
  <c r="I141" i="47"/>
  <c r="H141" i="47"/>
  <c r="I140" i="47"/>
  <c r="H140" i="47"/>
  <c r="I139" i="47"/>
  <c r="H139" i="47"/>
  <c r="I138" i="47"/>
  <c r="H138" i="47"/>
  <c r="I195" i="46"/>
  <c r="H195" i="46"/>
  <c r="I194" i="46"/>
  <c r="H194" i="46"/>
  <c r="I193" i="46"/>
  <c r="H193" i="46"/>
  <c r="I192" i="46"/>
  <c r="H192" i="46"/>
  <c r="I191" i="46"/>
  <c r="H191" i="46"/>
  <c r="I190" i="46"/>
  <c r="H190" i="46"/>
  <c r="I189" i="46"/>
  <c r="H189" i="46"/>
  <c r="I188" i="46"/>
  <c r="H188" i="46"/>
  <c r="I187" i="46"/>
  <c r="H187" i="46"/>
  <c r="I186" i="46"/>
  <c r="H186" i="46"/>
  <c r="I185" i="46"/>
  <c r="H185" i="46"/>
  <c r="I184" i="46"/>
  <c r="H184" i="46"/>
  <c r="I183" i="46"/>
  <c r="H183" i="46"/>
  <c r="I182" i="46"/>
  <c r="H182" i="46"/>
  <c r="I181" i="46"/>
  <c r="H181" i="46"/>
  <c r="I180" i="46"/>
  <c r="H180" i="46"/>
  <c r="I179" i="46"/>
  <c r="H179" i="46"/>
  <c r="I178" i="46"/>
  <c r="H178" i="46"/>
  <c r="I177" i="46"/>
  <c r="H177" i="46"/>
  <c r="I176" i="46"/>
  <c r="H176" i="46"/>
  <c r="I175" i="46"/>
  <c r="H175" i="46"/>
  <c r="I174" i="46"/>
  <c r="H174" i="46"/>
  <c r="I173" i="46"/>
  <c r="H173" i="46"/>
  <c r="I172" i="46"/>
  <c r="H172" i="46"/>
  <c r="I171" i="46"/>
  <c r="H171" i="46"/>
  <c r="I170" i="46"/>
  <c r="H170" i="46"/>
  <c r="I169" i="46"/>
  <c r="H169" i="46"/>
  <c r="I168" i="46"/>
  <c r="H168" i="46"/>
  <c r="I167" i="46"/>
  <c r="H167" i="46"/>
  <c r="I166" i="46"/>
  <c r="H166" i="46"/>
  <c r="I165" i="46"/>
  <c r="H165" i="46"/>
  <c r="I164" i="46"/>
  <c r="H164" i="46"/>
  <c r="I163" i="46"/>
  <c r="H163" i="46"/>
  <c r="I162" i="46"/>
  <c r="H162" i="46"/>
  <c r="I161" i="46"/>
  <c r="H161" i="46"/>
  <c r="I160" i="46"/>
  <c r="H160" i="46"/>
  <c r="I159" i="46"/>
  <c r="H159" i="46"/>
  <c r="I158" i="46"/>
  <c r="H158" i="46"/>
  <c r="I157" i="46"/>
  <c r="H157" i="46"/>
  <c r="I156" i="46"/>
  <c r="H156" i="46"/>
  <c r="I155" i="46"/>
  <c r="H155" i="46"/>
  <c r="I154" i="46"/>
  <c r="H154" i="46"/>
  <c r="I153" i="46"/>
  <c r="H153" i="46"/>
  <c r="I152" i="46"/>
  <c r="H152" i="46"/>
  <c r="I151" i="46"/>
  <c r="H151" i="46"/>
  <c r="I150" i="46"/>
  <c r="H150" i="46"/>
  <c r="I149" i="46"/>
  <c r="H149" i="46"/>
  <c r="I148" i="46"/>
  <c r="H148" i="46"/>
  <c r="I147" i="46"/>
  <c r="H147" i="46"/>
  <c r="I146" i="46"/>
  <c r="H146" i="46"/>
  <c r="I145" i="46"/>
  <c r="H145" i="46"/>
  <c r="I144" i="46"/>
  <c r="H144" i="46"/>
  <c r="I143" i="46"/>
  <c r="H143" i="46"/>
  <c r="I142" i="46"/>
  <c r="H142" i="46"/>
  <c r="I141" i="46"/>
  <c r="H141" i="46"/>
  <c r="I140" i="46"/>
  <c r="H140" i="46"/>
  <c r="I139" i="46"/>
  <c r="H139" i="46"/>
  <c r="I138" i="46"/>
  <c r="H138" i="46"/>
  <c r="I137" i="46"/>
  <c r="H137" i="46"/>
  <c r="I136" i="46"/>
  <c r="H136" i="46"/>
  <c r="I135" i="46"/>
  <c r="H135" i="46"/>
  <c r="I134" i="46"/>
  <c r="H134" i="46"/>
  <c r="I133" i="46"/>
  <c r="H133" i="46"/>
  <c r="I132" i="46"/>
  <c r="H132" i="46"/>
  <c r="I131" i="46"/>
  <c r="H131" i="46"/>
  <c r="I130" i="46"/>
  <c r="H130" i="46"/>
  <c r="I129" i="46"/>
  <c r="H129" i="46"/>
  <c r="I128" i="46"/>
  <c r="H128" i="46"/>
  <c r="I127" i="46"/>
  <c r="H127" i="46"/>
  <c r="I126" i="46"/>
  <c r="H126" i="46"/>
  <c r="I125" i="46"/>
  <c r="H125" i="46"/>
  <c r="I124" i="46"/>
  <c r="H124" i="46"/>
  <c r="I123" i="46"/>
  <c r="H123" i="46"/>
  <c r="I122" i="46"/>
  <c r="H122" i="46"/>
  <c r="I121" i="46"/>
  <c r="H121" i="46"/>
  <c r="I120" i="46"/>
  <c r="H120" i="46"/>
  <c r="I119" i="46"/>
  <c r="H119" i="46"/>
  <c r="I118" i="46"/>
  <c r="H118" i="46"/>
  <c r="I117" i="46"/>
  <c r="H117" i="46"/>
  <c r="I208" i="45"/>
  <c r="H208" i="45"/>
  <c r="I207" i="45"/>
  <c r="H207" i="45"/>
  <c r="I206" i="45"/>
  <c r="H206" i="45"/>
  <c r="I205" i="45"/>
  <c r="H205" i="45"/>
  <c r="I204" i="45"/>
  <c r="H204" i="45"/>
  <c r="I203" i="45"/>
  <c r="H203" i="45"/>
  <c r="I202" i="45"/>
  <c r="H202" i="45"/>
  <c r="I201" i="45"/>
  <c r="H201" i="45"/>
  <c r="I200" i="45"/>
  <c r="H200" i="45"/>
  <c r="I199" i="45"/>
  <c r="H199" i="45"/>
  <c r="I198" i="45"/>
  <c r="H198" i="45"/>
  <c r="I197" i="45"/>
  <c r="H197" i="45"/>
  <c r="I196" i="45"/>
  <c r="H196" i="45"/>
  <c r="I195" i="45"/>
  <c r="H195" i="45"/>
  <c r="I194" i="45"/>
  <c r="H194" i="45"/>
  <c r="I193" i="45"/>
  <c r="H193" i="45"/>
  <c r="I192" i="45"/>
  <c r="H192" i="45"/>
  <c r="I191" i="45"/>
  <c r="H191" i="45"/>
  <c r="I190" i="45"/>
  <c r="H190" i="45"/>
  <c r="I189" i="45"/>
  <c r="H189" i="45"/>
  <c r="I188" i="45"/>
  <c r="H188" i="45"/>
  <c r="I187" i="45"/>
  <c r="H187" i="45"/>
  <c r="I186" i="45"/>
  <c r="H186" i="45"/>
  <c r="I185" i="45"/>
  <c r="H185" i="45"/>
  <c r="I184" i="45"/>
  <c r="H184" i="45"/>
  <c r="I183" i="45"/>
  <c r="H183" i="45"/>
  <c r="I182" i="45"/>
  <c r="H182" i="45"/>
  <c r="I181" i="45"/>
  <c r="H181" i="45"/>
  <c r="I180" i="45"/>
  <c r="H180" i="45"/>
  <c r="I179" i="45"/>
  <c r="H179" i="45"/>
  <c r="I178" i="45"/>
  <c r="H178" i="45"/>
  <c r="I177" i="45"/>
  <c r="H177" i="45"/>
  <c r="I176" i="45"/>
  <c r="H176" i="45"/>
  <c r="I175" i="45"/>
  <c r="H175" i="45"/>
  <c r="I174" i="45"/>
  <c r="H174" i="45"/>
  <c r="I173" i="45"/>
  <c r="H173" i="45"/>
  <c r="I172" i="45"/>
  <c r="H172" i="45"/>
  <c r="I171" i="45"/>
  <c r="H171" i="45"/>
  <c r="I170" i="45"/>
  <c r="H170" i="45"/>
  <c r="I169" i="45"/>
  <c r="H169" i="45"/>
  <c r="I168" i="45"/>
  <c r="H168" i="45"/>
  <c r="I167" i="45"/>
  <c r="H167" i="45"/>
  <c r="I166" i="45"/>
  <c r="H166" i="45"/>
  <c r="I165" i="45"/>
  <c r="H165" i="45"/>
  <c r="I164" i="45"/>
  <c r="H164" i="45"/>
  <c r="I163" i="45"/>
  <c r="H163" i="45"/>
  <c r="I162" i="45"/>
  <c r="H162" i="45"/>
  <c r="I161" i="45"/>
  <c r="H161" i="45"/>
  <c r="I160" i="45"/>
  <c r="H160" i="45"/>
  <c r="I159" i="45"/>
  <c r="H159" i="45"/>
  <c r="I158" i="45"/>
  <c r="H158" i="45"/>
  <c r="I157" i="45"/>
  <c r="H157" i="45"/>
  <c r="I156" i="45"/>
  <c r="H156" i="45"/>
  <c r="I155" i="45"/>
  <c r="H155" i="45"/>
  <c r="I154" i="45"/>
  <c r="H154" i="45"/>
  <c r="I153" i="45"/>
  <c r="H153" i="45"/>
  <c r="I152" i="45"/>
  <c r="H152" i="45"/>
  <c r="I151" i="45"/>
  <c r="H151" i="45"/>
  <c r="I150" i="45"/>
  <c r="H150" i="45"/>
  <c r="I149" i="45"/>
  <c r="H149" i="45"/>
  <c r="I148" i="45"/>
  <c r="H148" i="45"/>
  <c r="I147" i="45"/>
  <c r="H147" i="45"/>
  <c r="I146" i="45"/>
  <c r="H146" i="45"/>
  <c r="I145" i="45"/>
  <c r="H145" i="45"/>
  <c r="I144" i="45"/>
  <c r="H144" i="45"/>
  <c r="I143" i="45"/>
  <c r="H143" i="45"/>
  <c r="I142" i="45"/>
  <c r="H142" i="45"/>
  <c r="I141" i="45"/>
  <c r="H141" i="45"/>
  <c r="I140" i="45"/>
  <c r="H140" i="45"/>
  <c r="I139" i="45"/>
  <c r="H139" i="45"/>
  <c r="I138" i="45"/>
  <c r="H138" i="45"/>
  <c r="I137" i="45"/>
  <c r="H137" i="45"/>
  <c r="I136" i="45"/>
  <c r="H136" i="45"/>
  <c r="I135" i="45"/>
  <c r="H135" i="45"/>
  <c r="I134" i="45"/>
  <c r="H134" i="45"/>
  <c r="I133" i="45"/>
  <c r="H133" i="45"/>
  <c r="I132" i="45"/>
  <c r="H132" i="45"/>
  <c r="I131" i="45"/>
  <c r="H131" i="45"/>
  <c r="I130" i="45"/>
  <c r="H130" i="45"/>
  <c r="I129" i="45"/>
  <c r="H129" i="45"/>
  <c r="I128" i="45"/>
  <c r="H128" i="45"/>
  <c r="I127" i="45"/>
  <c r="H127" i="45"/>
  <c r="I126" i="45"/>
  <c r="H126" i="45"/>
  <c r="I125" i="45"/>
  <c r="H125" i="45"/>
  <c r="I124" i="45"/>
  <c r="H124" i="45"/>
  <c r="I123" i="45"/>
  <c r="H123" i="45"/>
  <c r="I122" i="45"/>
  <c r="H122" i="45"/>
  <c r="I121" i="45"/>
  <c r="H121" i="45"/>
  <c r="I120" i="45"/>
  <c r="H120" i="45"/>
  <c r="I119" i="45"/>
  <c r="H119" i="45"/>
  <c r="I118" i="45"/>
  <c r="H118" i="45"/>
  <c r="I117" i="45"/>
  <c r="H117" i="45"/>
  <c r="I116" i="45"/>
  <c r="H116" i="45"/>
  <c r="I115" i="45"/>
  <c r="H115" i="45"/>
  <c r="I114" i="45"/>
  <c r="H114" i="45"/>
  <c r="I113" i="45"/>
  <c r="H113" i="45"/>
  <c r="I112" i="45"/>
  <c r="H112" i="45"/>
  <c r="I111" i="45"/>
  <c r="H111" i="45"/>
  <c r="I110" i="45"/>
  <c r="H110" i="45"/>
  <c r="I219" i="44"/>
  <c r="H219" i="44"/>
  <c r="I218" i="44"/>
  <c r="H218" i="44"/>
  <c r="I217" i="44"/>
  <c r="H217" i="44"/>
  <c r="I216" i="44"/>
  <c r="H216" i="44"/>
  <c r="I215" i="44"/>
  <c r="H215" i="44"/>
  <c r="I214" i="44"/>
  <c r="H214" i="44"/>
  <c r="I213" i="44"/>
  <c r="H213" i="44"/>
  <c r="I212" i="44"/>
  <c r="H212" i="44"/>
  <c r="I211" i="44"/>
  <c r="H211" i="44"/>
  <c r="I210" i="44"/>
  <c r="H210" i="44"/>
  <c r="I209" i="44"/>
  <c r="H209" i="44"/>
  <c r="I208" i="44"/>
  <c r="H208" i="44"/>
  <c r="I207" i="44"/>
  <c r="H207" i="44"/>
  <c r="I206" i="44"/>
  <c r="H206" i="44"/>
  <c r="I205" i="44"/>
  <c r="H205" i="44"/>
  <c r="I204" i="44"/>
  <c r="H204" i="44"/>
  <c r="I203" i="44"/>
  <c r="H203" i="44"/>
  <c r="I202" i="44"/>
  <c r="H202" i="44"/>
  <c r="I201" i="44"/>
  <c r="H201" i="44"/>
  <c r="I200" i="44"/>
  <c r="H200" i="44"/>
  <c r="I199" i="44"/>
  <c r="H199" i="44"/>
  <c r="I198" i="44"/>
  <c r="H198" i="44"/>
  <c r="I197" i="44"/>
  <c r="H197" i="44"/>
  <c r="I196" i="44"/>
  <c r="H196" i="44"/>
  <c r="I195" i="44"/>
  <c r="H195" i="44"/>
  <c r="I194" i="44"/>
  <c r="H194" i="44"/>
  <c r="I193" i="44"/>
  <c r="H193" i="44"/>
  <c r="I192" i="44"/>
  <c r="H192" i="44"/>
  <c r="I191" i="44"/>
  <c r="H191" i="44"/>
  <c r="I190" i="44"/>
  <c r="H190" i="44"/>
  <c r="I189" i="44"/>
  <c r="H189" i="44"/>
  <c r="I188" i="44"/>
  <c r="H188" i="44"/>
  <c r="I187" i="44"/>
  <c r="H187" i="44"/>
  <c r="I186" i="44"/>
  <c r="H186" i="44"/>
  <c r="I185" i="44"/>
  <c r="H185" i="44"/>
  <c r="I184" i="44"/>
  <c r="H184" i="44"/>
  <c r="I183" i="44"/>
  <c r="H183" i="44"/>
  <c r="I182" i="44"/>
  <c r="H182" i="44"/>
  <c r="I181" i="44"/>
  <c r="H181" i="44"/>
  <c r="I180" i="44"/>
  <c r="H180" i="44"/>
  <c r="I179" i="44"/>
  <c r="H179" i="44"/>
  <c r="I178" i="44"/>
  <c r="H178" i="44"/>
  <c r="I177" i="44"/>
  <c r="H177" i="44"/>
  <c r="I176" i="44"/>
  <c r="H176" i="44"/>
  <c r="I175" i="44"/>
  <c r="H175" i="44"/>
  <c r="I174" i="44"/>
  <c r="H174" i="44"/>
  <c r="I173" i="44"/>
  <c r="H173" i="44"/>
  <c r="I172" i="44"/>
  <c r="H172" i="44"/>
  <c r="I171" i="44"/>
  <c r="H171" i="44"/>
  <c r="I170" i="44"/>
  <c r="H170" i="44"/>
  <c r="I169" i="44"/>
  <c r="H169" i="44"/>
  <c r="I168" i="44"/>
  <c r="H168" i="44"/>
  <c r="I167" i="44"/>
  <c r="H167" i="44"/>
  <c r="I166" i="44"/>
  <c r="H166" i="44"/>
  <c r="I165" i="44"/>
  <c r="H165" i="44"/>
  <c r="I164" i="44"/>
  <c r="H164" i="44"/>
  <c r="I163" i="44"/>
  <c r="H163" i="44"/>
  <c r="I162" i="44"/>
  <c r="H162" i="44"/>
  <c r="I161" i="44"/>
  <c r="H161" i="44"/>
  <c r="I160" i="44"/>
  <c r="H160" i="44"/>
  <c r="I159" i="44"/>
  <c r="H159" i="44"/>
  <c r="I158" i="44"/>
  <c r="H158" i="44"/>
  <c r="I157" i="44"/>
  <c r="H157" i="44"/>
  <c r="I156" i="44"/>
  <c r="H156" i="44"/>
  <c r="I155" i="44"/>
  <c r="H155" i="44"/>
  <c r="I154" i="44"/>
  <c r="H154" i="44"/>
  <c r="I153" i="44"/>
  <c r="H153" i="44"/>
  <c r="I152" i="44"/>
  <c r="H152" i="44"/>
  <c r="I151" i="44"/>
  <c r="H151" i="44"/>
  <c r="I150" i="44"/>
  <c r="H150" i="44"/>
  <c r="I149" i="44"/>
  <c r="H149" i="44"/>
  <c r="I148" i="44"/>
  <c r="H148" i="44"/>
  <c r="I147" i="44"/>
  <c r="H147" i="44"/>
  <c r="I146" i="44"/>
  <c r="H146" i="44"/>
  <c r="I145" i="44"/>
  <c r="H145" i="44"/>
  <c r="I144" i="44"/>
  <c r="H144" i="44"/>
  <c r="I143" i="44"/>
  <c r="H143" i="44"/>
  <c r="I142" i="44"/>
  <c r="H142" i="44"/>
  <c r="I141" i="44"/>
  <c r="H141" i="44"/>
  <c r="I140" i="44"/>
  <c r="H140" i="44"/>
  <c r="I139" i="44"/>
  <c r="H139" i="44"/>
  <c r="I138" i="44"/>
  <c r="H138" i="44"/>
  <c r="I137" i="44"/>
  <c r="H137" i="44"/>
  <c r="I136" i="44"/>
  <c r="H136" i="44"/>
  <c r="I135" i="44"/>
  <c r="H135" i="44"/>
  <c r="I134" i="44"/>
  <c r="H134" i="44"/>
  <c r="I133" i="44"/>
  <c r="H133" i="44"/>
  <c r="I132" i="44"/>
  <c r="H132" i="44"/>
  <c r="I131" i="44"/>
  <c r="H131" i="44"/>
  <c r="I130" i="44"/>
  <c r="H130" i="44"/>
  <c r="I129" i="44"/>
  <c r="H129" i="44"/>
  <c r="I128" i="44"/>
  <c r="H128" i="44"/>
  <c r="I127" i="44"/>
  <c r="H127" i="44"/>
  <c r="I126" i="44"/>
  <c r="H126" i="44"/>
  <c r="I125" i="44"/>
  <c r="H125" i="44"/>
  <c r="I124" i="44"/>
  <c r="H124" i="44"/>
  <c r="I123" i="44"/>
  <c r="H123" i="44"/>
  <c r="I122" i="44"/>
  <c r="H122" i="44"/>
  <c r="I121" i="44"/>
  <c r="H121" i="44"/>
  <c r="I120" i="44"/>
  <c r="H120" i="44"/>
  <c r="I119" i="44"/>
  <c r="H119" i="44"/>
  <c r="I118" i="44"/>
  <c r="H118" i="44"/>
  <c r="I117" i="44"/>
  <c r="H117" i="44"/>
  <c r="I116" i="44"/>
  <c r="H116" i="44"/>
  <c r="I115" i="44"/>
  <c r="H115" i="44"/>
  <c r="I114" i="44"/>
  <c r="H114" i="44"/>
  <c r="I113" i="44"/>
  <c r="H113" i="44"/>
  <c r="I112" i="44"/>
  <c r="H112" i="44"/>
  <c r="I111" i="44"/>
  <c r="H111" i="44"/>
  <c r="I110" i="44"/>
  <c r="H110" i="44"/>
  <c r="I109" i="44"/>
  <c r="H109" i="44"/>
  <c r="I108" i="44"/>
  <c r="H108" i="44"/>
  <c r="I107" i="44"/>
  <c r="H107" i="44"/>
  <c r="I106" i="44"/>
  <c r="H106" i="44"/>
  <c r="I105" i="44"/>
  <c r="H105" i="44"/>
  <c r="I104" i="44"/>
  <c r="H104" i="44"/>
  <c r="I103" i="44"/>
  <c r="H103" i="44"/>
  <c r="I102" i="44"/>
  <c r="H102" i="44"/>
  <c r="I101" i="44"/>
  <c r="H101" i="44"/>
  <c r="I100" i="44"/>
  <c r="H100" i="44"/>
  <c r="I99" i="44"/>
  <c r="H99" i="44"/>
  <c r="I98" i="44"/>
  <c r="H98" i="44"/>
  <c r="I97" i="44"/>
  <c r="H97" i="44"/>
  <c r="I96" i="44"/>
  <c r="H96" i="44"/>
  <c r="I95" i="44"/>
  <c r="H95" i="44"/>
  <c r="I217" i="43"/>
  <c r="H217" i="43"/>
  <c r="I218" i="42"/>
  <c r="H218" i="42"/>
  <c r="I217" i="42"/>
  <c r="H217" i="42"/>
  <c r="I216" i="42"/>
  <c r="H216" i="42"/>
  <c r="I215" i="42"/>
  <c r="H215" i="42"/>
  <c r="I214" i="42"/>
  <c r="H214" i="42"/>
  <c r="I213" i="42"/>
  <c r="H213" i="42"/>
  <c r="I212" i="42"/>
  <c r="H212" i="42"/>
  <c r="I211" i="42"/>
  <c r="H211" i="42"/>
  <c r="I210" i="42"/>
  <c r="H210" i="42"/>
  <c r="I209" i="42"/>
  <c r="H209" i="42"/>
  <c r="I208" i="42"/>
  <c r="H208" i="42"/>
  <c r="I207" i="42"/>
  <c r="H207" i="42"/>
  <c r="I206" i="42"/>
  <c r="H206" i="42"/>
  <c r="I205" i="42"/>
  <c r="H205" i="42"/>
  <c r="I204" i="42"/>
  <c r="H204" i="42"/>
  <c r="I203" i="42"/>
  <c r="H203" i="42"/>
  <c r="I202" i="42"/>
  <c r="H202" i="42"/>
  <c r="I201" i="42"/>
  <c r="H201" i="42"/>
  <c r="I200" i="42"/>
  <c r="H200" i="42"/>
  <c r="I199" i="42"/>
  <c r="H199" i="42"/>
  <c r="I198" i="42"/>
  <c r="H198" i="42"/>
  <c r="I197" i="42"/>
  <c r="H197" i="42"/>
  <c r="I196" i="42"/>
  <c r="H196" i="42"/>
  <c r="I195" i="42"/>
  <c r="H195" i="42"/>
  <c r="I194" i="42"/>
  <c r="H194" i="42"/>
  <c r="I193" i="42"/>
  <c r="H193" i="42"/>
  <c r="I192" i="42"/>
  <c r="H192" i="42"/>
  <c r="I191" i="42"/>
  <c r="H191" i="42"/>
  <c r="I190" i="42"/>
  <c r="H190" i="42"/>
  <c r="I189" i="42"/>
  <c r="H189" i="42"/>
  <c r="I188" i="42"/>
  <c r="H188" i="42"/>
  <c r="I187" i="42"/>
  <c r="H187" i="42"/>
  <c r="I186" i="42"/>
  <c r="H186" i="42"/>
  <c r="I185" i="42"/>
  <c r="H185" i="42"/>
  <c r="I184" i="42"/>
  <c r="H184" i="42"/>
  <c r="I183" i="42"/>
  <c r="H183" i="42"/>
  <c r="I182" i="42"/>
  <c r="H182" i="42"/>
  <c r="I181" i="42"/>
  <c r="H181" i="42"/>
  <c r="I180" i="42"/>
  <c r="H180" i="42"/>
  <c r="I179" i="42"/>
  <c r="H179" i="42"/>
  <c r="I178" i="42"/>
  <c r="H178" i="42"/>
  <c r="I177" i="42"/>
  <c r="H177" i="42"/>
  <c r="I176" i="42"/>
  <c r="H176" i="42"/>
  <c r="I175" i="42"/>
  <c r="H175" i="42"/>
  <c r="I174" i="42"/>
  <c r="H174" i="42"/>
  <c r="I173" i="42"/>
  <c r="H173" i="42"/>
  <c r="I172" i="42"/>
  <c r="H172" i="42"/>
  <c r="I171" i="42"/>
  <c r="H171" i="42"/>
  <c r="I170" i="42"/>
  <c r="H170" i="42"/>
  <c r="I169" i="42"/>
  <c r="H169" i="42"/>
  <c r="I168" i="42"/>
  <c r="H168" i="42"/>
  <c r="I167" i="42"/>
  <c r="H167" i="42"/>
  <c r="I166" i="42"/>
  <c r="H166" i="42"/>
  <c r="I165" i="42"/>
  <c r="H165" i="42"/>
  <c r="I164" i="42"/>
  <c r="H164" i="42"/>
  <c r="I163" i="42"/>
  <c r="H163" i="42"/>
  <c r="I162" i="42"/>
  <c r="H162" i="42"/>
  <c r="I161" i="42"/>
  <c r="H161" i="42"/>
  <c r="I160" i="42"/>
  <c r="H160" i="42"/>
  <c r="I159" i="42"/>
  <c r="H159" i="42"/>
  <c r="I158" i="42"/>
  <c r="H158" i="42"/>
  <c r="I157" i="42"/>
  <c r="H157" i="42"/>
  <c r="I156" i="42"/>
  <c r="H156" i="42"/>
  <c r="I155" i="42"/>
  <c r="H155" i="42"/>
  <c r="I154" i="42"/>
  <c r="H154" i="42"/>
  <c r="I153" i="42"/>
  <c r="H153" i="42"/>
  <c r="I152" i="42"/>
  <c r="H152" i="42"/>
  <c r="I151" i="42"/>
  <c r="H151" i="42"/>
  <c r="I150" i="42"/>
  <c r="H150" i="42"/>
  <c r="I149" i="42"/>
  <c r="H149" i="42"/>
  <c r="I148" i="42"/>
  <c r="H148" i="42"/>
  <c r="I147" i="42"/>
  <c r="H147" i="42"/>
  <c r="I146" i="42"/>
  <c r="H146" i="42"/>
  <c r="I145" i="42"/>
  <c r="H145" i="42"/>
  <c r="I144" i="42"/>
  <c r="H144" i="42"/>
  <c r="I143" i="42"/>
  <c r="H143" i="42"/>
  <c r="I142" i="42"/>
  <c r="H142" i="42"/>
  <c r="I141" i="42"/>
  <c r="H141" i="42"/>
  <c r="I140" i="42"/>
  <c r="H140" i="42"/>
  <c r="I139" i="42"/>
  <c r="H139" i="42"/>
  <c r="I138" i="42"/>
  <c r="H138" i="42"/>
  <c r="I137" i="42"/>
  <c r="H137" i="42"/>
  <c r="I136" i="42"/>
  <c r="H136" i="42"/>
  <c r="I135" i="42"/>
  <c r="H135" i="42"/>
  <c r="I134" i="42"/>
  <c r="H134" i="42"/>
  <c r="I133" i="42"/>
  <c r="H133" i="42"/>
  <c r="I132" i="42"/>
  <c r="H132" i="42"/>
  <c r="I131" i="42"/>
  <c r="H131" i="42"/>
  <c r="I130" i="42"/>
  <c r="H130" i="42"/>
  <c r="I129" i="42"/>
  <c r="H129" i="42"/>
  <c r="I128" i="42"/>
  <c r="H128" i="42"/>
  <c r="I127" i="42"/>
  <c r="H127" i="42"/>
  <c r="I126" i="42"/>
  <c r="H126" i="42"/>
  <c r="I125" i="42"/>
  <c r="H125" i="42"/>
  <c r="I124" i="42"/>
  <c r="H124" i="42"/>
  <c r="I123" i="42"/>
  <c r="H123" i="42"/>
  <c r="I122" i="42"/>
  <c r="H122" i="42"/>
  <c r="I121" i="42"/>
  <c r="H121" i="42"/>
  <c r="I120" i="42"/>
  <c r="H120" i="42"/>
  <c r="I119" i="42"/>
  <c r="H119" i="42"/>
  <c r="I118" i="42"/>
  <c r="H118" i="42"/>
  <c r="I117" i="42"/>
  <c r="H117" i="42"/>
  <c r="I116" i="42"/>
  <c r="H116" i="42"/>
  <c r="I115" i="42"/>
  <c r="H115" i="42"/>
  <c r="I114" i="42"/>
  <c r="H114" i="42"/>
  <c r="I113" i="42"/>
  <c r="H113" i="42"/>
  <c r="I112" i="42"/>
  <c r="H112" i="42"/>
  <c r="I111" i="42"/>
  <c r="H111" i="42"/>
  <c r="I110" i="42"/>
  <c r="H110" i="42"/>
  <c r="I109" i="42"/>
  <c r="H109" i="42"/>
  <c r="I108" i="42"/>
  <c r="H108" i="42"/>
  <c r="I107" i="42"/>
  <c r="H107" i="42"/>
  <c r="I106" i="42"/>
  <c r="H106" i="42"/>
  <c r="I105" i="42"/>
  <c r="H105" i="42"/>
  <c r="I104" i="42"/>
  <c r="H104" i="42"/>
  <c r="I103" i="42"/>
  <c r="H103" i="42"/>
  <c r="I102" i="42"/>
  <c r="H102" i="42"/>
  <c r="I101" i="42"/>
  <c r="H101" i="42"/>
  <c r="I100" i="42"/>
  <c r="H100" i="42"/>
  <c r="I99" i="42"/>
  <c r="H99" i="42"/>
  <c r="I98" i="42"/>
  <c r="H98" i="42"/>
  <c r="I97" i="42"/>
  <c r="H97" i="42"/>
  <c r="I96" i="42"/>
  <c r="H96" i="42"/>
  <c r="I95" i="42"/>
  <c r="H95" i="42"/>
  <c r="I94" i="42"/>
  <c r="H94" i="42"/>
  <c r="I93" i="42"/>
  <c r="H93" i="42"/>
  <c r="I92" i="42"/>
  <c r="H92" i="42"/>
  <c r="I91" i="42"/>
  <c r="H91" i="42"/>
  <c r="I90" i="42"/>
  <c r="H90" i="42"/>
  <c r="I89" i="42"/>
  <c r="H89" i="42"/>
  <c r="I88" i="42"/>
  <c r="H88" i="42"/>
  <c r="I87" i="42"/>
  <c r="H87" i="42"/>
  <c r="I86" i="42"/>
  <c r="H86" i="42"/>
  <c r="I85" i="42"/>
  <c r="H85" i="42"/>
  <c r="I84" i="42"/>
  <c r="H84" i="42"/>
  <c r="I83" i="42"/>
  <c r="H83" i="42"/>
  <c r="I82" i="42"/>
  <c r="H82" i="42"/>
  <c r="I81" i="42"/>
  <c r="H81" i="42"/>
  <c r="I80" i="42"/>
  <c r="H80" i="42"/>
  <c r="I79" i="42"/>
  <c r="H79" i="42"/>
  <c r="I78" i="42"/>
  <c r="H78" i="42"/>
  <c r="I77" i="42"/>
  <c r="H77" i="42"/>
  <c r="I76" i="42"/>
  <c r="H76" i="42"/>
  <c r="I75" i="42"/>
  <c r="H75" i="42"/>
  <c r="I74" i="42"/>
  <c r="H74" i="42"/>
  <c r="I73" i="42"/>
  <c r="H73" i="42"/>
  <c r="H72" i="42"/>
  <c r="I218" i="41"/>
  <c r="H218" i="41"/>
  <c r="I217" i="41"/>
  <c r="H217" i="41"/>
  <c r="I216" i="41"/>
  <c r="H216" i="41"/>
  <c r="I215" i="41"/>
  <c r="H215" i="41"/>
  <c r="I214" i="41"/>
  <c r="H214" i="41"/>
  <c r="I213" i="41"/>
  <c r="H213" i="41"/>
  <c r="I212" i="41"/>
  <c r="H212" i="41"/>
  <c r="I211" i="41"/>
  <c r="H211" i="41"/>
  <c r="I210" i="41"/>
  <c r="H210" i="41"/>
  <c r="I209" i="41"/>
  <c r="H209" i="41"/>
  <c r="I208" i="41"/>
  <c r="H208" i="41"/>
  <c r="I207" i="41"/>
  <c r="H207" i="41"/>
  <c r="I206" i="41"/>
  <c r="H206" i="41"/>
  <c r="I205" i="41"/>
  <c r="H205" i="41"/>
  <c r="I204" i="41"/>
  <c r="H204" i="41"/>
  <c r="I203" i="41"/>
  <c r="H203" i="41"/>
  <c r="I202" i="41"/>
  <c r="H202" i="41"/>
  <c r="I201" i="41"/>
  <c r="H201" i="41"/>
  <c r="I200" i="41"/>
  <c r="H200" i="41"/>
  <c r="I199" i="41"/>
  <c r="H199" i="41"/>
  <c r="I198" i="41"/>
  <c r="H198" i="41"/>
  <c r="I197" i="41"/>
  <c r="H197" i="41"/>
  <c r="I196" i="41"/>
  <c r="H196" i="41"/>
  <c r="I195" i="41"/>
  <c r="H195" i="41"/>
  <c r="I194" i="41"/>
  <c r="H194" i="41"/>
  <c r="I193" i="41"/>
  <c r="H193" i="41"/>
  <c r="I192" i="41"/>
  <c r="H192" i="41"/>
  <c r="I191" i="41"/>
  <c r="H191" i="41"/>
  <c r="I190" i="41"/>
  <c r="H190" i="41"/>
  <c r="I189" i="41"/>
  <c r="H189" i="41"/>
  <c r="I188" i="41"/>
  <c r="H188" i="41"/>
  <c r="I187" i="41"/>
  <c r="H187" i="41"/>
  <c r="I186" i="41"/>
  <c r="H186" i="41"/>
  <c r="I185" i="41"/>
  <c r="H185" i="41"/>
  <c r="I184" i="41"/>
  <c r="H184" i="41"/>
  <c r="I183" i="41"/>
  <c r="H183" i="41"/>
  <c r="I182" i="41"/>
  <c r="H182" i="41"/>
  <c r="I181" i="41"/>
  <c r="H181" i="41"/>
  <c r="I180" i="41"/>
  <c r="H180" i="41"/>
  <c r="I179" i="41"/>
  <c r="H179" i="41"/>
  <c r="I178" i="41"/>
  <c r="H178" i="41"/>
  <c r="I177" i="41"/>
  <c r="H177" i="41"/>
  <c r="I176" i="41"/>
  <c r="H176" i="41"/>
  <c r="I175" i="41"/>
  <c r="H175" i="41"/>
  <c r="I174" i="41"/>
  <c r="H174" i="41"/>
  <c r="I173" i="41"/>
  <c r="H173" i="41"/>
  <c r="I172" i="41"/>
  <c r="H172" i="41"/>
  <c r="I171" i="41"/>
  <c r="H171" i="41"/>
  <c r="I170" i="41"/>
  <c r="H170" i="41"/>
  <c r="I169" i="41"/>
  <c r="H169" i="41"/>
  <c r="I168" i="41"/>
  <c r="H168" i="41"/>
  <c r="I167" i="41"/>
  <c r="H167" i="41"/>
  <c r="I166" i="41"/>
  <c r="H166" i="41"/>
  <c r="I165" i="41"/>
  <c r="H165" i="41"/>
  <c r="I164" i="41"/>
  <c r="H164" i="41"/>
  <c r="I163" i="41"/>
  <c r="H163" i="41"/>
  <c r="I162" i="41"/>
  <c r="H162" i="41"/>
  <c r="I161" i="41"/>
  <c r="H161" i="41"/>
  <c r="I160" i="41"/>
  <c r="H160" i="41"/>
  <c r="I159" i="41"/>
  <c r="H159" i="41"/>
  <c r="I158" i="41"/>
  <c r="H158" i="41"/>
  <c r="I157" i="41"/>
  <c r="H157" i="41"/>
  <c r="I156" i="41"/>
  <c r="H156" i="41"/>
  <c r="I155" i="41"/>
  <c r="H155" i="41"/>
  <c r="I154" i="41"/>
  <c r="H154" i="41"/>
  <c r="I153" i="41"/>
  <c r="H153" i="41"/>
  <c r="I152" i="41"/>
  <c r="H152" i="41"/>
  <c r="I151" i="41"/>
  <c r="H151" i="41"/>
  <c r="I150" i="41"/>
  <c r="H150" i="41"/>
  <c r="I149" i="41"/>
  <c r="H149" i="41"/>
  <c r="I148" i="41"/>
  <c r="H148" i="41"/>
  <c r="I147" i="41"/>
  <c r="H147" i="41"/>
  <c r="I146" i="41"/>
  <c r="H146" i="41"/>
  <c r="I145" i="41"/>
  <c r="H145" i="41"/>
  <c r="I144" i="41"/>
  <c r="H144" i="41"/>
  <c r="I143" i="41"/>
  <c r="H143" i="41"/>
  <c r="I142" i="41"/>
  <c r="H142" i="41"/>
  <c r="I141" i="41"/>
  <c r="H141" i="41"/>
  <c r="I140" i="41"/>
  <c r="H140" i="41"/>
  <c r="I139" i="41"/>
  <c r="H139" i="41"/>
  <c r="I138" i="41"/>
  <c r="H138" i="41"/>
  <c r="I137" i="41"/>
  <c r="H137" i="41"/>
  <c r="I136" i="41"/>
  <c r="H136" i="41"/>
  <c r="I135" i="41"/>
  <c r="H135" i="41"/>
  <c r="I134" i="41"/>
  <c r="H134" i="41"/>
  <c r="I133" i="41"/>
  <c r="H133" i="41"/>
  <c r="I132" i="41"/>
  <c r="H132" i="41"/>
  <c r="I131" i="41"/>
  <c r="H131" i="41"/>
  <c r="I130" i="41"/>
  <c r="H130" i="41"/>
  <c r="I129" i="41"/>
  <c r="H129" i="41"/>
  <c r="I128" i="41"/>
  <c r="H128" i="41"/>
  <c r="I127" i="41"/>
  <c r="H127" i="41"/>
  <c r="I126" i="41"/>
  <c r="H126" i="41"/>
  <c r="I125" i="41"/>
  <c r="H125" i="41"/>
  <c r="I124" i="41"/>
  <c r="H124" i="41"/>
  <c r="I123" i="41"/>
  <c r="H123" i="41"/>
  <c r="I122" i="41"/>
  <c r="H122" i="41"/>
  <c r="I121" i="41"/>
  <c r="H121" i="41"/>
  <c r="I120" i="41"/>
  <c r="H120" i="41"/>
  <c r="I119" i="41"/>
  <c r="H119" i="41"/>
  <c r="I118" i="41"/>
  <c r="H118" i="41"/>
  <c r="I117" i="41"/>
  <c r="H117" i="41"/>
  <c r="I116" i="41"/>
  <c r="H116" i="41"/>
  <c r="I115" i="41"/>
  <c r="H115" i="41"/>
  <c r="I114" i="41"/>
  <c r="H114" i="41"/>
  <c r="I113" i="41"/>
  <c r="H113" i="41"/>
  <c r="I112" i="41"/>
  <c r="H112" i="41"/>
  <c r="I111" i="41"/>
  <c r="H111" i="41"/>
  <c r="I110" i="41"/>
  <c r="H110" i="41"/>
  <c r="I109" i="41"/>
  <c r="H109" i="41"/>
  <c r="I108" i="41"/>
  <c r="H108" i="41"/>
  <c r="I107" i="41"/>
  <c r="H107" i="41"/>
  <c r="I106" i="41"/>
  <c r="H106" i="41"/>
  <c r="I105" i="41"/>
  <c r="H105" i="41"/>
  <c r="I104" i="41"/>
  <c r="H104" i="41"/>
  <c r="I103" i="41"/>
  <c r="H103" i="41"/>
  <c r="I102" i="41"/>
  <c r="H102" i="41"/>
  <c r="I101" i="41"/>
  <c r="H101" i="41"/>
  <c r="I100" i="41"/>
  <c r="H100" i="41"/>
  <c r="I99" i="41"/>
  <c r="H99" i="41"/>
  <c r="I98" i="41"/>
  <c r="H98" i="41"/>
  <c r="I97" i="41"/>
  <c r="H97" i="41"/>
  <c r="I96" i="41"/>
  <c r="H96" i="41"/>
  <c r="I95" i="41"/>
  <c r="H95" i="41"/>
  <c r="I94" i="41"/>
  <c r="H94" i="41"/>
  <c r="I93" i="41"/>
  <c r="H93" i="41"/>
  <c r="I92" i="41"/>
  <c r="H92" i="41"/>
  <c r="I91" i="41"/>
  <c r="H91" i="41"/>
  <c r="I90" i="41"/>
  <c r="H90" i="41"/>
  <c r="I89" i="41"/>
  <c r="H89" i="41"/>
  <c r="I88" i="41"/>
  <c r="H88" i="41"/>
  <c r="I87" i="41"/>
  <c r="H87" i="41"/>
  <c r="I86" i="41"/>
  <c r="H86" i="41"/>
  <c r="I85" i="41"/>
  <c r="H85" i="41"/>
  <c r="I84" i="41"/>
  <c r="H84" i="41"/>
  <c r="I83" i="41"/>
  <c r="H83" i="41"/>
  <c r="I82" i="41"/>
  <c r="H82" i="41"/>
  <c r="I81" i="41"/>
  <c r="H81" i="41"/>
  <c r="I80" i="41"/>
  <c r="H80" i="41"/>
  <c r="I79" i="41"/>
  <c r="H79" i="41"/>
  <c r="I78" i="41"/>
  <c r="H78" i="41"/>
  <c r="I77" i="41"/>
  <c r="H77" i="41"/>
  <c r="I76" i="41"/>
  <c r="H76" i="41"/>
  <c r="I75" i="41"/>
  <c r="H75" i="41"/>
  <c r="I74" i="41"/>
  <c r="H74" i="41"/>
  <c r="I73" i="41"/>
  <c r="H73" i="41"/>
  <c r="I72" i="41"/>
  <c r="H72" i="41"/>
  <c r="I71" i="41"/>
  <c r="H71" i="41"/>
  <c r="I70" i="41"/>
  <c r="H70" i="41"/>
  <c r="I69" i="41"/>
  <c r="H69" i="41"/>
  <c r="I68" i="41"/>
  <c r="H68" i="41"/>
  <c r="I67" i="41"/>
  <c r="H67" i="41"/>
  <c r="I66" i="41"/>
  <c r="H66" i="41"/>
  <c r="I65" i="41"/>
  <c r="H65" i="41"/>
  <c r="I64" i="41"/>
  <c r="H64" i="41"/>
  <c r="I63" i="41"/>
  <c r="H63" i="41"/>
  <c r="I62" i="41"/>
  <c r="H62" i="41"/>
  <c r="I61" i="41"/>
  <c r="H61" i="41"/>
  <c r="I60" i="41"/>
  <c r="H60" i="41"/>
  <c r="I59" i="41"/>
  <c r="H59" i="41"/>
  <c r="I58" i="41"/>
  <c r="H58" i="41"/>
  <c r="I57" i="41"/>
  <c r="H57" i="41"/>
  <c r="I56" i="41"/>
  <c r="H56" i="41"/>
  <c r="I55" i="41"/>
  <c r="H55" i="41"/>
  <c r="I54" i="41"/>
  <c r="H54" i="41"/>
  <c r="I218" i="39"/>
  <c r="H218" i="39"/>
  <c r="I217" i="39"/>
  <c r="H217" i="39"/>
  <c r="I216" i="39"/>
  <c r="H216" i="39"/>
  <c r="I215" i="39"/>
  <c r="H215" i="39"/>
  <c r="I214" i="39"/>
  <c r="H214" i="39"/>
  <c r="I213" i="39"/>
  <c r="H213" i="39"/>
  <c r="I212" i="39"/>
  <c r="H212" i="39"/>
  <c r="I211" i="39"/>
  <c r="H211" i="39"/>
  <c r="I210" i="39"/>
  <c r="H210" i="39"/>
  <c r="I209" i="39"/>
  <c r="H209" i="39"/>
  <c r="I208" i="39"/>
  <c r="H208" i="39"/>
  <c r="I207" i="39"/>
  <c r="H207" i="39"/>
  <c r="I206" i="39"/>
  <c r="H206" i="39"/>
  <c r="I205" i="39"/>
  <c r="H205" i="39"/>
  <c r="I204" i="39"/>
  <c r="H204" i="39"/>
  <c r="I203" i="39"/>
  <c r="H203" i="39"/>
  <c r="I202" i="39"/>
  <c r="H202" i="39"/>
  <c r="I201" i="39"/>
  <c r="H201" i="39"/>
  <c r="I200" i="39"/>
  <c r="H200" i="39"/>
  <c r="I199" i="39"/>
  <c r="H199" i="39"/>
  <c r="I198" i="39"/>
  <c r="H198" i="39"/>
  <c r="I197" i="39"/>
  <c r="H197" i="39"/>
  <c r="I196" i="39"/>
  <c r="H196" i="39"/>
  <c r="I195" i="39"/>
  <c r="H195" i="39"/>
  <c r="I194" i="39"/>
  <c r="H194" i="39"/>
  <c r="I193" i="39"/>
  <c r="H193" i="39"/>
  <c r="I192" i="39"/>
  <c r="H192" i="39"/>
  <c r="I191" i="39"/>
  <c r="H191" i="39"/>
  <c r="I190" i="39"/>
  <c r="H190" i="39"/>
  <c r="I189" i="39"/>
  <c r="H189" i="39"/>
  <c r="I188" i="39"/>
  <c r="H188" i="39"/>
  <c r="I187" i="39"/>
  <c r="H187" i="39"/>
  <c r="I186" i="39"/>
  <c r="H186" i="39"/>
  <c r="I185" i="39"/>
  <c r="H185" i="39"/>
  <c r="I184" i="39"/>
  <c r="H184" i="39"/>
  <c r="I183" i="39"/>
  <c r="H183" i="39"/>
  <c r="I182" i="39"/>
  <c r="H182" i="39"/>
  <c r="I181" i="39"/>
  <c r="H181" i="39"/>
  <c r="I180" i="39"/>
  <c r="H180" i="39"/>
  <c r="I179" i="39"/>
  <c r="H179" i="39"/>
  <c r="I178" i="39"/>
  <c r="H178" i="39"/>
  <c r="I177" i="39"/>
  <c r="H177" i="39"/>
  <c r="I176" i="39"/>
  <c r="H176" i="39"/>
  <c r="I175" i="39"/>
  <c r="H175" i="39"/>
  <c r="I174" i="39"/>
  <c r="H174" i="39"/>
  <c r="I173" i="39"/>
  <c r="H173" i="39"/>
  <c r="I172" i="39"/>
  <c r="H172" i="39"/>
  <c r="I171" i="39"/>
  <c r="H171" i="39"/>
  <c r="I170" i="39"/>
  <c r="H170" i="39"/>
  <c r="I169" i="39"/>
  <c r="H169" i="39"/>
  <c r="I168" i="39"/>
  <c r="H168" i="39"/>
  <c r="I167" i="39"/>
  <c r="H167" i="39"/>
  <c r="I166" i="39"/>
  <c r="H166" i="39"/>
  <c r="I165" i="39"/>
  <c r="H165" i="39"/>
  <c r="I164" i="39"/>
  <c r="H164" i="39"/>
  <c r="I163" i="39"/>
  <c r="H163" i="39"/>
  <c r="I162" i="39"/>
  <c r="H162" i="39"/>
  <c r="I161" i="39"/>
  <c r="H161" i="39"/>
  <c r="I160" i="39"/>
  <c r="H160" i="39"/>
  <c r="I159" i="39"/>
  <c r="H159" i="39"/>
  <c r="I158" i="39"/>
  <c r="H158" i="39"/>
  <c r="I157" i="39"/>
  <c r="H157" i="39"/>
  <c r="I156" i="39"/>
  <c r="H156" i="39"/>
  <c r="I155" i="39"/>
  <c r="H155" i="39"/>
  <c r="I154" i="39"/>
  <c r="H154" i="39"/>
  <c r="I153" i="39"/>
  <c r="H153" i="39"/>
  <c r="I152" i="39"/>
  <c r="H152" i="39"/>
  <c r="I151" i="39"/>
  <c r="H151" i="39"/>
  <c r="I150" i="39"/>
  <c r="H150" i="39"/>
  <c r="I149" i="39"/>
  <c r="H149" i="39"/>
  <c r="I148" i="39"/>
  <c r="H148" i="39"/>
  <c r="I147" i="39"/>
  <c r="H147" i="39"/>
  <c r="I146" i="39"/>
  <c r="H146" i="39"/>
  <c r="I145" i="39"/>
  <c r="H145" i="39"/>
  <c r="I144" i="39"/>
  <c r="H144" i="39"/>
  <c r="I143" i="39"/>
  <c r="H143" i="39"/>
  <c r="I142" i="39"/>
  <c r="H142" i="39"/>
  <c r="I141" i="39"/>
  <c r="H141" i="39"/>
  <c r="I140" i="39"/>
  <c r="H140" i="39"/>
  <c r="I139" i="39"/>
  <c r="H139" i="39"/>
  <c r="I138" i="39"/>
  <c r="H138" i="39"/>
  <c r="I137" i="39"/>
  <c r="H137" i="39"/>
  <c r="I136" i="39"/>
  <c r="H136" i="39"/>
  <c r="I135" i="39"/>
  <c r="H135" i="39"/>
  <c r="I134" i="39"/>
  <c r="H134" i="39"/>
  <c r="I133" i="39"/>
  <c r="H133" i="39"/>
  <c r="I132" i="39"/>
  <c r="H132" i="39"/>
  <c r="I131" i="39"/>
  <c r="H131" i="39"/>
  <c r="I130" i="39"/>
  <c r="H130" i="39"/>
  <c r="I129" i="39"/>
  <c r="H129" i="39"/>
  <c r="I128" i="39"/>
  <c r="H128" i="39"/>
  <c r="I127" i="39"/>
  <c r="H127" i="39"/>
  <c r="I126" i="39"/>
  <c r="H126" i="39"/>
  <c r="I125" i="39"/>
  <c r="H125" i="39"/>
  <c r="I124" i="39"/>
  <c r="H124" i="39"/>
  <c r="I123" i="39"/>
  <c r="H123" i="39"/>
  <c r="I122" i="39"/>
  <c r="H122" i="39"/>
  <c r="I121" i="39"/>
  <c r="H121" i="39"/>
  <c r="I120" i="39"/>
  <c r="H120" i="39"/>
  <c r="I119" i="39"/>
  <c r="H119" i="39"/>
  <c r="I118" i="39"/>
  <c r="H118" i="39"/>
  <c r="I117" i="39"/>
  <c r="H117" i="39"/>
  <c r="I116" i="39"/>
  <c r="H116" i="39"/>
  <c r="I115" i="39"/>
  <c r="H115" i="39"/>
  <c r="I114" i="39"/>
  <c r="H114" i="39"/>
  <c r="I113" i="39"/>
  <c r="H113" i="39"/>
  <c r="I112" i="39"/>
  <c r="H112" i="39"/>
  <c r="I111" i="39"/>
  <c r="H111" i="39"/>
  <c r="I110" i="39"/>
  <c r="H110" i="39"/>
  <c r="I109" i="39"/>
  <c r="H109" i="39"/>
  <c r="I108" i="39"/>
  <c r="H108" i="39"/>
  <c r="I107" i="39"/>
  <c r="H107" i="39"/>
  <c r="I106" i="39"/>
  <c r="H106" i="39"/>
  <c r="I105" i="39"/>
  <c r="H105" i="39"/>
  <c r="I104" i="39"/>
  <c r="H104" i="39"/>
  <c r="I103" i="39"/>
  <c r="H103" i="39"/>
  <c r="I102" i="39"/>
  <c r="H102" i="39"/>
  <c r="I101" i="39"/>
  <c r="H101" i="39"/>
  <c r="I100" i="39"/>
  <c r="H100" i="39"/>
  <c r="I99" i="39"/>
  <c r="H99" i="39"/>
  <c r="I98" i="39"/>
  <c r="H98" i="39"/>
  <c r="I97" i="39"/>
  <c r="H97" i="39"/>
  <c r="I96" i="39"/>
  <c r="H96" i="39"/>
  <c r="I95" i="39"/>
  <c r="H95" i="39"/>
  <c r="I94" i="39"/>
  <c r="H94" i="39"/>
  <c r="I93" i="39"/>
  <c r="H93" i="39"/>
  <c r="I92" i="39"/>
  <c r="H92" i="39"/>
  <c r="I91" i="39"/>
  <c r="H91" i="39"/>
  <c r="I90" i="39"/>
  <c r="H90" i="39"/>
  <c r="I89" i="39"/>
  <c r="H89" i="39"/>
  <c r="I88" i="39"/>
  <c r="H88" i="39"/>
  <c r="I87" i="39"/>
  <c r="H87" i="39"/>
  <c r="I86" i="39"/>
  <c r="H86" i="39"/>
  <c r="I85" i="39"/>
  <c r="H85" i="39"/>
  <c r="I84" i="39"/>
  <c r="H84" i="39"/>
  <c r="I83" i="39"/>
  <c r="H83" i="39"/>
  <c r="I82" i="39"/>
  <c r="H82" i="39"/>
  <c r="I81" i="39"/>
  <c r="H81" i="39"/>
  <c r="I80" i="39"/>
  <c r="H80" i="39"/>
  <c r="I79" i="39"/>
  <c r="H79" i="39"/>
  <c r="I78" i="39"/>
  <c r="H78" i="39"/>
  <c r="I77" i="39"/>
  <c r="H77" i="39"/>
  <c r="I76" i="39"/>
  <c r="H76" i="39"/>
  <c r="I75" i="39"/>
  <c r="H75" i="39"/>
  <c r="I74" i="39"/>
  <c r="H74" i="39"/>
  <c r="I73" i="39"/>
  <c r="H73" i="39"/>
  <c r="I72" i="39"/>
  <c r="H72" i="39"/>
  <c r="I71" i="39"/>
  <c r="H71" i="39"/>
  <c r="I70" i="39"/>
  <c r="H70" i="39"/>
  <c r="I69" i="39"/>
  <c r="H69" i="39"/>
  <c r="I68" i="39"/>
  <c r="H68" i="39"/>
  <c r="I67" i="39"/>
  <c r="H67" i="39"/>
  <c r="I66" i="39"/>
  <c r="H66" i="39"/>
  <c r="I65" i="39"/>
  <c r="H65" i="39"/>
  <c r="I64" i="39"/>
  <c r="H64" i="39"/>
  <c r="I63" i="39"/>
  <c r="H63" i="39"/>
  <c r="I62" i="39"/>
  <c r="H62" i="39"/>
  <c r="I61" i="39"/>
  <c r="H61" i="39"/>
  <c r="I60" i="39"/>
  <c r="H60" i="39"/>
  <c r="I59" i="39"/>
  <c r="H59" i="39"/>
  <c r="I58" i="39"/>
  <c r="H58" i="39"/>
  <c r="I57" i="39"/>
  <c r="H57" i="39"/>
  <c r="I56" i="39"/>
  <c r="H56" i="39"/>
  <c r="I55" i="39"/>
  <c r="H55" i="39"/>
  <c r="I54" i="39"/>
  <c r="H54" i="39"/>
  <c r="I53" i="39"/>
  <c r="H53" i="39"/>
  <c r="I52" i="39"/>
  <c r="H52" i="39"/>
  <c r="I51" i="39"/>
  <c r="H51" i="39"/>
  <c r="I50" i="39"/>
  <c r="H50" i="39"/>
  <c r="I49" i="39"/>
  <c r="H49" i="39"/>
  <c r="I48" i="39"/>
  <c r="H48" i="39"/>
  <c r="I47" i="39"/>
  <c r="H47" i="39"/>
  <c r="I46" i="39"/>
  <c r="H46" i="39"/>
  <c r="I45" i="39"/>
  <c r="H45" i="39"/>
  <c r="I44" i="39"/>
  <c r="H44" i="39"/>
  <c r="I43" i="39"/>
  <c r="H43" i="39"/>
  <c r="I42" i="39"/>
  <c r="H42" i="39"/>
  <c r="I41" i="39"/>
  <c r="H41" i="39"/>
  <c r="I40" i="39"/>
  <c r="H40" i="39"/>
  <c r="I39" i="39"/>
  <c r="H39" i="39"/>
  <c r="I272" i="38"/>
  <c r="H272" i="38"/>
  <c r="I271" i="38"/>
  <c r="H271" i="38"/>
  <c r="I270" i="38"/>
  <c r="H270" i="38"/>
  <c r="I269" i="38"/>
  <c r="H269" i="38"/>
  <c r="I268" i="38"/>
  <c r="H268" i="38"/>
  <c r="I267" i="38"/>
  <c r="H267" i="38"/>
  <c r="I266" i="38"/>
  <c r="H266" i="38"/>
  <c r="I265" i="38"/>
  <c r="H265" i="38"/>
  <c r="I264" i="38"/>
  <c r="H264" i="38"/>
  <c r="I263" i="38"/>
  <c r="H263" i="38"/>
  <c r="I262" i="38"/>
  <c r="H262" i="38"/>
  <c r="I261" i="38"/>
  <c r="H261" i="38"/>
  <c r="I260" i="38"/>
  <c r="H260" i="38"/>
  <c r="I259" i="38"/>
  <c r="H259" i="38"/>
  <c r="I258" i="38"/>
  <c r="H258" i="38"/>
  <c r="I257" i="38"/>
  <c r="H257" i="38"/>
  <c r="I256" i="38"/>
  <c r="H256" i="38"/>
  <c r="I255" i="38"/>
  <c r="H255" i="38"/>
  <c r="I254" i="38"/>
  <c r="H254" i="38"/>
  <c r="I253" i="38"/>
  <c r="H253" i="38"/>
  <c r="I252" i="38"/>
  <c r="H252" i="38"/>
  <c r="I251" i="38"/>
  <c r="H251" i="38"/>
  <c r="I250" i="38"/>
  <c r="H250" i="38"/>
  <c r="I249" i="38"/>
  <c r="H249" i="38"/>
  <c r="I248" i="38"/>
  <c r="H248" i="38"/>
  <c r="I247" i="38"/>
  <c r="H247" i="38"/>
  <c r="I246" i="38"/>
  <c r="H246" i="38"/>
  <c r="I245" i="38"/>
  <c r="H245" i="38"/>
  <c r="I244" i="38"/>
  <c r="H244" i="38"/>
  <c r="I243" i="38"/>
  <c r="H243" i="38"/>
  <c r="I242" i="38"/>
  <c r="H242" i="38"/>
  <c r="I241" i="38"/>
  <c r="H241" i="38"/>
  <c r="I240" i="38"/>
  <c r="H240" i="38"/>
  <c r="I239" i="38"/>
  <c r="H239" i="38"/>
  <c r="I238" i="38"/>
  <c r="H238" i="38"/>
  <c r="I237" i="38"/>
  <c r="H237" i="38"/>
  <c r="I236" i="38"/>
  <c r="H236" i="38"/>
  <c r="I235" i="38"/>
  <c r="H235" i="38"/>
  <c r="I234" i="38"/>
  <c r="H234" i="38"/>
  <c r="I233" i="38"/>
  <c r="H233" i="38"/>
  <c r="I232" i="38"/>
  <c r="H232" i="38"/>
  <c r="I231" i="38"/>
  <c r="H231" i="38"/>
  <c r="I230" i="38"/>
  <c r="H230" i="38"/>
  <c r="I229" i="38"/>
  <c r="H229" i="38"/>
  <c r="I228" i="38"/>
  <c r="H228" i="38"/>
  <c r="I227" i="38"/>
  <c r="H227" i="38"/>
  <c r="I226" i="38"/>
  <c r="H226" i="38"/>
  <c r="I225" i="38"/>
  <c r="H225" i="38"/>
  <c r="I224" i="38"/>
  <c r="H224" i="38"/>
  <c r="I223" i="38"/>
  <c r="H223" i="38"/>
  <c r="I222" i="38"/>
  <c r="H222" i="38"/>
  <c r="I221" i="38"/>
  <c r="H221" i="38"/>
  <c r="I220" i="38"/>
  <c r="H220" i="38"/>
  <c r="I219" i="38"/>
  <c r="H219" i="38"/>
  <c r="I218" i="38"/>
  <c r="H218" i="38"/>
  <c r="I217" i="38"/>
  <c r="H217" i="38"/>
  <c r="I216" i="38"/>
  <c r="H216" i="38"/>
  <c r="I215" i="38"/>
  <c r="H215" i="38"/>
  <c r="I214" i="38"/>
  <c r="H214" i="38"/>
  <c r="I213" i="38"/>
  <c r="H213" i="38"/>
  <c r="I212" i="38"/>
  <c r="H212" i="38"/>
  <c r="I211" i="38"/>
  <c r="H211" i="38"/>
  <c r="I210" i="38"/>
  <c r="H210" i="38"/>
  <c r="I209" i="38"/>
  <c r="H209" i="38"/>
  <c r="I208" i="38"/>
  <c r="H208" i="38"/>
  <c r="I207" i="38"/>
  <c r="H207" i="38"/>
  <c r="I206" i="38"/>
  <c r="H206" i="38"/>
  <c r="I205" i="38"/>
  <c r="H205" i="38"/>
  <c r="I204" i="38"/>
  <c r="H204" i="38"/>
  <c r="I203" i="38"/>
  <c r="H203" i="38"/>
  <c r="I202" i="38"/>
  <c r="H202" i="38"/>
  <c r="I201" i="38"/>
  <c r="H201" i="38"/>
  <c r="I200" i="38"/>
  <c r="H200" i="38"/>
  <c r="I199" i="38"/>
  <c r="H199" i="38"/>
  <c r="I198" i="38"/>
  <c r="H198" i="38"/>
  <c r="I197" i="38"/>
  <c r="H197" i="38"/>
  <c r="I196" i="38"/>
  <c r="H196" i="38"/>
  <c r="I195" i="38"/>
  <c r="H195" i="38"/>
  <c r="I194" i="38"/>
  <c r="H194" i="38"/>
  <c r="I193" i="38"/>
  <c r="H193" i="38"/>
  <c r="I192" i="38"/>
  <c r="H192" i="38"/>
  <c r="I191" i="38"/>
  <c r="H191" i="38"/>
  <c r="I190" i="38"/>
  <c r="H190" i="38"/>
  <c r="I189" i="38"/>
  <c r="H189" i="38"/>
  <c r="I188" i="38"/>
  <c r="H188" i="38"/>
  <c r="I187" i="38"/>
  <c r="H187" i="38"/>
  <c r="I186" i="38"/>
  <c r="H186" i="38"/>
  <c r="I185" i="38"/>
  <c r="H185" i="38"/>
  <c r="I184" i="38"/>
  <c r="H184" i="38"/>
  <c r="I183" i="38"/>
  <c r="H183" i="38"/>
  <c r="I182" i="38"/>
  <c r="H182" i="38"/>
  <c r="I181" i="38"/>
  <c r="H181" i="38"/>
  <c r="I180" i="38"/>
  <c r="H180" i="38"/>
  <c r="I179" i="38"/>
  <c r="H179" i="38"/>
  <c r="I178" i="38"/>
  <c r="H178" i="38"/>
  <c r="I177" i="38"/>
  <c r="H177" i="38"/>
  <c r="I176" i="38"/>
  <c r="H176" i="38"/>
  <c r="I175" i="38"/>
  <c r="H175" i="38"/>
  <c r="I174" i="38"/>
  <c r="H174" i="38"/>
  <c r="I173" i="38"/>
  <c r="H173" i="38"/>
  <c r="I172" i="38"/>
  <c r="H172" i="38"/>
  <c r="I171" i="38"/>
  <c r="H171" i="38"/>
  <c r="I170" i="38"/>
  <c r="H170" i="38"/>
  <c r="I169" i="38"/>
  <c r="H169" i="38"/>
  <c r="I168" i="38"/>
  <c r="H168" i="38"/>
  <c r="I167" i="38"/>
  <c r="H167" i="38"/>
  <c r="I166" i="38"/>
  <c r="H166" i="38"/>
  <c r="I165" i="38"/>
  <c r="H165" i="38"/>
  <c r="I164" i="38"/>
  <c r="H164" i="38"/>
  <c r="I163" i="38"/>
  <c r="H163" i="38"/>
  <c r="I162" i="38"/>
  <c r="H162" i="38"/>
  <c r="I161" i="38"/>
  <c r="H161" i="38"/>
  <c r="I160" i="38"/>
  <c r="H160" i="38"/>
  <c r="I159" i="38"/>
  <c r="H159" i="38"/>
  <c r="I158" i="38"/>
  <c r="H158" i="38"/>
  <c r="I157" i="38"/>
  <c r="H157" i="38"/>
  <c r="I156" i="38"/>
  <c r="H156" i="38"/>
  <c r="I155" i="38"/>
  <c r="H155" i="38"/>
  <c r="I154" i="38"/>
  <c r="H154" i="38"/>
  <c r="I153" i="38"/>
  <c r="H153" i="38"/>
  <c r="I152" i="38"/>
  <c r="H152" i="38"/>
  <c r="I151" i="38"/>
  <c r="H151" i="38"/>
  <c r="I150" i="38"/>
  <c r="H150" i="38"/>
  <c r="I149" i="38"/>
  <c r="H149" i="38"/>
  <c r="I148" i="38"/>
  <c r="H148" i="38"/>
  <c r="I147" i="38"/>
  <c r="H147" i="38"/>
  <c r="I146" i="38"/>
  <c r="H146" i="38"/>
  <c r="I145" i="38"/>
  <c r="H145" i="38"/>
  <c r="I144" i="38"/>
  <c r="H144" i="38"/>
  <c r="I143" i="38"/>
  <c r="H143" i="38"/>
  <c r="I142" i="38"/>
  <c r="H142" i="38"/>
  <c r="I141" i="38"/>
  <c r="H141" i="38"/>
  <c r="I140" i="38"/>
  <c r="H140" i="38"/>
  <c r="I139" i="38"/>
  <c r="H139" i="38"/>
  <c r="I138" i="38"/>
  <c r="H138" i="38"/>
  <c r="I137" i="38"/>
  <c r="H137" i="38"/>
  <c r="I136" i="38"/>
  <c r="H136" i="38"/>
  <c r="I135" i="38"/>
  <c r="H135" i="38"/>
  <c r="I134" i="38"/>
  <c r="H134" i="38"/>
  <c r="I133" i="38"/>
  <c r="H133" i="38"/>
  <c r="I132" i="38"/>
  <c r="H132" i="38"/>
  <c r="I131" i="38"/>
  <c r="H131" i="38"/>
  <c r="I130" i="38"/>
  <c r="H130" i="38"/>
  <c r="I129" i="38"/>
  <c r="H129" i="38"/>
  <c r="I128" i="38"/>
  <c r="H128" i="38"/>
  <c r="I127" i="38"/>
  <c r="H127" i="38"/>
  <c r="I126" i="38"/>
  <c r="H126" i="38"/>
  <c r="I125" i="38"/>
  <c r="H125" i="38"/>
  <c r="I124" i="38"/>
  <c r="H124" i="38"/>
  <c r="I123" i="38"/>
  <c r="H123" i="38"/>
  <c r="I122" i="38"/>
  <c r="H122" i="38"/>
  <c r="I121" i="38"/>
  <c r="H121" i="38"/>
  <c r="I120" i="38"/>
  <c r="H120" i="38"/>
  <c r="I119" i="38"/>
  <c r="H119" i="38"/>
  <c r="I118" i="38"/>
  <c r="H118" i="38"/>
  <c r="I117" i="38"/>
  <c r="H117" i="38"/>
  <c r="I116" i="38"/>
  <c r="H116" i="38"/>
  <c r="I115" i="38"/>
  <c r="H115" i="38"/>
  <c r="I114" i="38"/>
  <c r="H114" i="38"/>
  <c r="I113" i="38"/>
  <c r="H113" i="38"/>
  <c r="I112" i="38"/>
  <c r="H112" i="38"/>
  <c r="I111" i="38"/>
  <c r="H111" i="38"/>
  <c r="I110" i="38"/>
  <c r="H110" i="38"/>
  <c r="I109" i="38"/>
  <c r="H109" i="38"/>
  <c r="I108" i="38"/>
  <c r="H108" i="38"/>
  <c r="I107" i="38"/>
  <c r="H107" i="38"/>
  <c r="I106" i="38"/>
  <c r="H106" i="38"/>
  <c r="I105" i="38"/>
  <c r="H105" i="38"/>
  <c r="I104" i="38"/>
  <c r="H104" i="38"/>
  <c r="I103" i="38"/>
  <c r="H103" i="38"/>
  <c r="I102" i="38"/>
  <c r="H102" i="38"/>
  <c r="I101" i="38"/>
  <c r="H101" i="38"/>
  <c r="I100" i="38"/>
  <c r="H100" i="38"/>
  <c r="I99" i="38"/>
  <c r="H99" i="38"/>
  <c r="I98" i="38"/>
  <c r="H98" i="38"/>
  <c r="I97" i="38"/>
  <c r="H97" i="38"/>
  <c r="I96" i="38"/>
  <c r="H96" i="38"/>
  <c r="I95" i="38"/>
  <c r="H95" i="38"/>
  <c r="I94" i="38"/>
  <c r="H94" i="38"/>
  <c r="I93" i="38"/>
  <c r="H93" i="38"/>
  <c r="I92" i="38"/>
  <c r="H92" i="38"/>
  <c r="I91" i="38"/>
  <c r="H91" i="38"/>
  <c r="I90" i="38"/>
  <c r="H90" i="38"/>
  <c r="I89" i="38"/>
  <c r="H89" i="38"/>
  <c r="I88" i="38"/>
  <c r="H88" i="38"/>
  <c r="I87" i="38"/>
  <c r="H87" i="38"/>
  <c r="I86" i="38"/>
  <c r="H86" i="38"/>
  <c r="I85" i="38"/>
  <c r="H85" i="38"/>
  <c r="I84" i="38"/>
  <c r="H84" i="38"/>
  <c r="I83" i="38"/>
  <c r="H83" i="38"/>
  <c r="I82" i="38"/>
  <c r="H82" i="38"/>
  <c r="I81" i="38"/>
  <c r="H81" i="38"/>
  <c r="I80" i="38"/>
  <c r="H80" i="38"/>
  <c r="I79" i="38"/>
  <c r="H79" i="38"/>
  <c r="I78" i="38"/>
  <c r="H78" i="38"/>
  <c r="I77" i="38"/>
  <c r="H77" i="38"/>
  <c r="I76" i="38"/>
  <c r="H76" i="38"/>
  <c r="I75" i="38"/>
  <c r="H75" i="38"/>
  <c r="I74" i="38"/>
  <c r="H74" i="38"/>
  <c r="I73" i="38"/>
  <c r="H73" i="38"/>
  <c r="I72" i="38"/>
  <c r="H72" i="38"/>
  <c r="I71" i="38"/>
  <c r="H71" i="38"/>
  <c r="I70" i="38"/>
  <c r="H70" i="38"/>
  <c r="I69" i="38"/>
  <c r="H69" i="38"/>
  <c r="I68" i="38"/>
  <c r="H68" i="38"/>
  <c r="I67" i="38"/>
  <c r="H67" i="38"/>
  <c r="I66" i="38"/>
  <c r="H66" i="38"/>
  <c r="I65" i="38"/>
  <c r="H65" i="38"/>
  <c r="I64" i="38"/>
  <c r="H64" i="38"/>
  <c r="I63" i="38"/>
  <c r="H63" i="38"/>
  <c r="I62" i="38"/>
  <c r="H62" i="38"/>
  <c r="I61" i="38"/>
  <c r="H61" i="38"/>
  <c r="I60" i="38"/>
  <c r="H60" i="38"/>
  <c r="I59" i="38"/>
  <c r="H59" i="38"/>
  <c r="I58" i="38"/>
  <c r="H58" i="38"/>
  <c r="I57" i="38"/>
  <c r="H57" i="38"/>
  <c r="I56" i="38"/>
  <c r="H56" i="38"/>
  <c r="I55" i="38"/>
  <c r="H55" i="38"/>
  <c r="I54" i="38"/>
  <c r="H54" i="38"/>
  <c r="I53" i="38"/>
  <c r="H53" i="38"/>
  <c r="I52" i="38"/>
  <c r="H52" i="38"/>
  <c r="I51" i="38"/>
  <c r="H51" i="38"/>
  <c r="I50" i="38"/>
  <c r="H50" i="38"/>
  <c r="I49" i="38"/>
  <c r="H49" i="38"/>
  <c r="I48" i="38"/>
  <c r="H48" i="38"/>
  <c r="I47" i="38"/>
  <c r="H47" i="38"/>
  <c r="I46" i="38"/>
  <c r="H46" i="38"/>
  <c r="I45" i="38"/>
  <c r="H45" i="38"/>
  <c r="I44" i="38"/>
  <c r="H44" i="38"/>
  <c r="I43" i="38"/>
  <c r="H43" i="38"/>
  <c r="I42" i="38"/>
  <c r="H42" i="38"/>
  <c r="I41" i="38"/>
  <c r="H41" i="38"/>
  <c r="I40" i="38"/>
  <c r="H40" i="38"/>
  <c r="I39" i="38"/>
  <c r="H39" i="38"/>
  <c r="I272" i="37"/>
  <c r="H272" i="37"/>
  <c r="I271" i="37"/>
  <c r="H271" i="37"/>
  <c r="I270" i="37"/>
  <c r="H270" i="37"/>
  <c r="I269" i="37"/>
  <c r="H269" i="37"/>
  <c r="I268" i="37"/>
  <c r="H268" i="37"/>
  <c r="I267" i="37"/>
  <c r="H267" i="37"/>
  <c r="I266" i="37"/>
  <c r="H266" i="37"/>
  <c r="I265" i="37"/>
  <c r="H265" i="37"/>
  <c r="I264" i="37"/>
  <c r="H264" i="37"/>
  <c r="I263" i="37"/>
  <c r="H263" i="37"/>
  <c r="I262" i="37"/>
  <c r="H262" i="37"/>
  <c r="I261" i="37"/>
  <c r="H261" i="37"/>
  <c r="I260" i="37"/>
  <c r="H260" i="37"/>
  <c r="I259" i="37"/>
  <c r="H259" i="37"/>
  <c r="I258" i="37"/>
  <c r="H258" i="37"/>
  <c r="I257" i="37"/>
  <c r="H257" i="37"/>
  <c r="I256" i="37"/>
  <c r="H256" i="37"/>
  <c r="I255" i="37"/>
  <c r="H255" i="37"/>
  <c r="I254" i="37"/>
  <c r="H254" i="37"/>
  <c r="I253" i="37"/>
  <c r="H253" i="37"/>
  <c r="I252" i="37"/>
  <c r="H252" i="37"/>
  <c r="I251" i="37"/>
  <c r="H251" i="37"/>
  <c r="I250" i="37"/>
  <c r="H250" i="37"/>
  <c r="I249" i="37"/>
  <c r="H249" i="37"/>
  <c r="I248" i="37"/>
  <c r="H248" i="37"/>
  <c r="I247" i="37"/>
  <c r="H247" i="37"/>
  <c r="I246" i="37"/>
  <c r="H246" i="37"/>
  <c r="I245" i="37"/>
  <c r="H245" i="37"/>
  <c r="I244" i="37"/>
  <c r="H244" i="37"/>
  <c r="I243" i="37"/>
  <c r="H243" i="37"/>
  <c r="I242" i="37"/>
  <c r="H242" i="37"/>
  <c r="I241" i="37"/>
  <c r="H241" i="37"/>
  <c r="I240" i="37"/>
  <c r="H240" i="37"/>
  <c r="I239" i="37"/>
  <c r="H239" i="37"/>
  <c r="I238" i="37"/>
  <c r="H238" i="37"/>
  <c r="I237" i="37"/>
  <c r="H237" i="37"/>
  <c r="I236" i="37"/>
  <c r="H236" i="37"/>
  <c r="I235" i="37"/>
  <c r="H235" i="37"/>
  <c r="I234" i="37"/>
  <c r="H234" i="37"/>
  <c r="I233" i="37"/>
  <c r="H233" i="37"/>
  <c r="I232" i="37"/>
  <c r="H232" i="37"/>
  <c r="I231" i="37"/>
  <c r="H231" i="37"/>
  <c r="I230" i="37"/>
  <c r="H230" i="37"/>
  <c r="I229" i="37"/>
  <c r="H229" i="37"/>
  <c r="I228" i="37"/>
  <c r="H228" i="37"/>
  <c r="I227" i="37"/>
  <c r="H227" i="37"/>
  <c r="I226" i="37"/>
  <c r="H226" i="37"/>
  <c r="I225" i="37"/>
  <c r="H225" i="37"/>
  <c r="I224" i="37"/>
  <c r="H224" i="37"/>
  <c r="I223" i="37"/>
  <c r="H223" i="37"/>
  <c r="I222" i="37"/>
  <c r="H222" i="37"/>
  <c r="I221" i="37"/>
  <c r="H221" i="37"/>
  <c r="I220" i="37"/>
  <c r="H220" i="37"/>
  <c r="I219" i="37"/>
  <c r="H219" i="37"/>
  <c r="I218" i="37"/>
  <c r="H218" i="37"/>
  <c r="I217" i="37"/>
  <c r="H217" i="37"/>
  <c r="I216" i="37"/>
  <c r="H216" i="37"/>
  <c r="I215" i="37"/>
  <c r="H215" i="37"/>
  <c r="I214" i="37"/>
  <c r="H214" i="37"/>
  <c r="I213" i="37"/>
  <c r="H213" i="37"/>
  <c r="I212" i="37"/>
  <c r="H212" i="37"/>
  <c r="I211" i="37"/>
  <c r="H211" i="37"/>
  <c r="I210" i="37"/>
  <c r="H210" i="37"/>
  <c r="I209" i="37"/>
  <c r="H209" i="37"/>
  <c r="I208" i="37"/>
  <c r="H208" i="37"/>
  <c r="I207" i="37"/>
  <c r="H207" i="37"/>
  <c r="I206" i="37"/>
  <c r="H206" i="37"/>
  <c r="I205" i="37"/>
  <c r="H205" i="37"/>
  <c r="I204" i="37"/>
  <c r="H204" i="37"/>
  <c r="I203" i="37"/>
  <c r="H203" i="37"/>
  <c r="I202" i="37"/>
  <c r="H202" i="37"/>
  <c r="I201" i="37"/>
  <c r="H201" i="37"/>
  <c r="I200" i="37"/>
  <c r="H200" i="37"/>
  <c r="I199" i="37"/>
  <c r="H199" i="37"/>
  <c r="I198" i="37"/>
  <c r="H198" i="37"/>
  <c r="I197" i="37"/>
  <c r="H197" i="37"/>
  <c r="I196" i="37"/>
  <c r="H196" i="37"/>
  <c r="I195" i="37"/>
  <c r="H195" i="37"/>
  <c r="I194" i="37"/>
  <c r="H194" i="37"/>
  <c r="I193" i="37"/>
  <c r="H193" i="37"/>
  <c r="I192" i="37"/>
  <c r="H192" i="37"/>
  <c r="I191" i="37"/>
  <c r="H191" i="37"/>
  <c r="I190" i="37"/>
  <c r="H190" i="37"/>
  <c r="I189" i="37"/>
  <c r="H189" i="37"/>
  <c r="I188" i="37"/>
  <c r="H188" i="37"/>
  <c r="I187" i="37"/>
  <c r="H187" i="37"/>
  <c r="I186" i="37"/>
  <c r="H186" i="37"/>
  <c r="I185" i="37"/>
  <c r="H185" i="37"/>
  <c r="I184" i="37"/>
  <c r="H184" i="37"/>
  <c r="I183" i="37"/>
  <c r="H183" i="37"/>
  <c r="I182" i="37"/>
  <c r="H182" i="37"/>
  <c r="I181" i="37"/>
  <c r="H181" i="37"/>
  <c r="I180" i="37"/>
  <c r="H180" i="37"/>
  <c r="I179" i="37"/>
  <c r="H179" i="37"/>
  <c r="I178" i="37"/>
  <c r="H178" i="37"/>
  <c r="I177" i="37"/>
  <c r="H177" i="37"/>
  <c r="I176" i="37"/>
  <c r="H176" i="37"/>
  <c r="I175" i="37"/>
  <c r="H175" i="37"/>
  <c r="I174" i="37"/>
  <c r="H174" i="37"/>
  <c r="I173" i="37"/>
  <c r="H173" i="37"/>
  <c r="I172" i="37"/>
  <c r="H172" i="37"/>
  <c r="I171" i="37"/>
  <c r="H171" i="37"/>
  <c r="I170" i="37"/>
  <c r="H170" i="37"/>
  <c r="I169" i="37"/>
  <c r="H169" i="37"/>
  <c r="I168" i="37"/>
  <c r="H168" i="37"/>
  <c r="I167" i="37"/>
  <c r="H167" i="37"/>
  <c r="I166" i="37"/>
  <c r="H166" i="37"/>
  <c r="I165" i="37"/>
  <c r="H165" i="37"/>
  <c r="I164" i="37"/>
  <c r="H164" i="37"/>
  <c r="I163" i="37"/>
  <c r="H163" i="37"/>
  <c r="I162" i="37"/>
  <c r="H162" i="37"/>
  <c r="I161" i="37"/>
  <c r="H161" i="37"/>
  <c r="I160" i="37"/>
  <c r="H160" i="37"/>
  <c r="I159" i="37"/>
  <c r="H159" i="37"/>
  <c r="I158" i="37"/>
  <c r="H158" i="37"/>
  <c r="I157" i="37"/>
  <c r="H157" i="37"/>
  <c r="I156" i="37"/>
  <c r="H156" i="37"/>
  <c r="I155" i="37"/>
  <c r="H155" i="37"/>
  <c r="I154" i="37"/>
  <c r="H154" i="37"/>
  <c r="I153" i="37"/>
  <c r="H153" i="37"/>
  <c r="I152" i="37"/>
  <c r="H152" i="37"/>
  <c r="I151" i="37"/>
  <c r="H151" i="37"/>
  <c r="I150" i="37"/>
  <c r="H150" i="37"/>
  <c r="I149" i="37"/>
  <c r="H149" i="37"/>
  <c r="I148" i="37"/>
  <c r="H148" i="37"/>
  <c r="I147" i="37"/>
  <c r="H147" i="37"/>
  <c r="I146" i="37"/>
  <c r="H146" i="37"/>
  <c r="I145" i="37"/>
  <c r="H145" i="37"/>
  <c r="I144" i="37"/>
  <c r="H144" i="37"/>
  <c r="I143" i="37"/>
  <c r="H143" i="37"/>
  <c r="I142" i="37"/>
  <c r="H142" i="37"/>
  <c r="I141" i="37"/>
  <c r="H141" i="37"/>
  <c r="I140" i="37"/>
  <c r="H140" i="37"/>
  <c r="I139" i="37"/>
  <c r="H139" i="37"/>
  <c r="I138" i="37"/>
  <c r="H138" i="37"/>
  <c r="I137" i="37"/>
  <c r="H137" i="37"/>
  <c r="I136" i="37"/>
  <c r="H136" i="37"/>
  <c r="I135" i="37"/>
  <c r="H135" i="37"/>
  <c r="I134" i="37"/>
  <c r="H134" i="37"/>
  <c r="I133" i="37"/>
  <c r="H133" i="37"/>
  <c r="I132" i="37"/>
  <c r="H132" i="37"/>
  <c r="I131" i="37"/>
  <c r="H131" i="37"/>
  <c r="I130" i="37"/>
  <c r="H130" i="37"/>
  <c r="I129" i="37"/>
  <c r="H129" i="37"/>
  <c r="I128" i="37"/>
  <c r="H128" i="37"/>
  <c r="I127" i="37"/>
  <c r="H127" i="37"/>
  <c r="I126" i="37"/>
  <c r="H126" i="37"/>
  <c r="I125" i="37"/>
  <c r="H125" i="37"/>
  <c r="I124" i="37"/>
  <c r="H124" i="37"/>
  <c r="I123" i="37"/>
  <c r="H123" i="37"/>
  <c r="I122" i="37"/>
  <c r="H122" i="37"/>
  <c r="I121" i="37"/>
  <c r="H121" i="37"/>
  <c r="I120" i="37"/>
  <c r="H120" i="37"/>
  <c r="I119" i="37"/>
  <c r="H119" i="37"/>
  <c r="I118" i="37"/>
  <c r="H118" i="37"/>
  <c r="I117" i="37"/>
  <c r="H117" i="37"/>
  <c r="I116" i="37"/>
  <c r="H116" i="37"/>
  <c r="I115" i="37"/>
  <c r="H115" i="37"/>
  <c r="I114" i="37"/>
  <c r="H114" i="37"/>
  <c r="I113" i="37"/>
  <c r="H113" i="37"/>
  <c r="I112" i="37"/>
  <c r="H112" i="37"/>
  <c r="I111" i="37"/>
  <c r="H111" i="37"/>
  <c r="I110" i="37"/>
  <c r="H110" i="37"/>
  <c r="I109" i="37"/>
  <c r="H109" i="37"/>
  <c r="I108" i="37"/>
  <c r="H108" i="37"/>
  <c r="I107" i="37"/>
  <c r="H107" i="37"/>
  <c r="I106" i="37"/>
  <c r="H106" i="37"/>
  <c r="I105" i="37"/>
  <c r="H105" i="37"/>
  <c r="I104" i="37"/>
  <c r="H104" i="37"/>
  <c r="I103" i="37"/>
  <c r="H103" i="37"/>
  <c r="I102" i="37"/>
  <c r="H102" i="37"/>
  <c r="I101" i="37"/>
  <c r="H101" i="37"/>
  <c r="I100" i="37"/>
  <c r="H100" i="37"/>
  <c r="I99" i="37"/>
  <c r="H99" i="37"/>
  <c r="I98" i="37"/>
  <c r="H98" i="37"/>
  <c r="I97" i="37"/>
  <c r="H97" i="37"/>
  <c r="I96" i="37"/>
  <c r="H96" i="37"/>
  <c r="I95" i="37"/>
  <c r="H95" i="37"/>
  <c r="I94" i="37"/>
  <c r="H94" i="37"/>
  <c r="I93" i="37"/>
  <c r="H93" i="37"/>
  <c r="I92" i="37"/>
  <c r="H92" i="37"/>
  <c r="I91" i="37"/>
  <c r="H91" i="37"/>
  <c r="I90" i="37"/>
  <c r="H90" i="37"/>
  <c r="I89" i="37"/>
  <c r="H89" i="37"/>
  <c r="I88" i="37"/>
  <c r="H88" i="37"/>
  <c r="I87" i="37"/>
  <c r="H87" i="37"/>
  <c r="I86" i="37"/>
  <c r="H86" i="37"/>
  <c r="I85" i="37"/>
  <c r="H85" i="37"/>
  <c r="I84" i="37"/>
  <c r="H84" i="37"/>
  <c r="I83" i="37"/>
  <c r="H83" i="37"/>
  <c r="I82" i="37"/>
  <c r="H82" i="37"/>
  <c r="I81" i="37"/>
  <c r="H81" i="37"/>
  <c r="I80" i="37"/>
  <c r="H80" i="37"/>
  <c r="I79" i="37"/>
  <c r="H79" i="37"/>
  <c r="I78" i="37"/>
  <c r="H78" i="37"/>
  <c r="I77" i="37"/>
  <c r="H77" i="37"/>
  <c r="I76" i="37"/>
  <c r="H76" i="37"/>
  <c r="I75" i="37"/>
  <c r="H75" i="37"/>
  <c r="I74" i="37"/>
  <c r="H74" i="37"/>
  <c r="I73" i="37"/>
  <c r="H73" i="37"/>
  <c r="I72" i="37"/>
  <c r="H72" i="37"/>
  <c r="I71" i="37"/>
  <c r="H71" i="37"/>
  <c r="I70" i="37"/>
  <c r="H70" i="37"/>
  <c r="I69" i="37"/>
  <c r="H69" i="37"/>
  <c r="I68" i="37"/>
  <c r="H68" i="37"/>
  <c r="I67" i="37"/>
  <c r="H67" i="37"/>
  <c r="I66" i="37"/>
  <c r="H66" i="37"/>
  <c r="I65" i="37"/>
  <c r="H65" i="37"/>
  <c r="I64" i="37"/>
  <c r="H64" i="37"/>
  <c r="I63" i="37"/>
  <c r="H63" i="37"/>
  <c r="I62" i="37"/>
  <c r="H62" i="37"/>
  <c r="I61" i="37"/>
  <c r="H61" i="37"/>
  <c r="I60" i="37"/>
  <c r="H60" i="37"/>
  <c r="I59" i="37"/>
  <c r="H59" i="37"/>
  <c r="I58" i="37"/>
  <c r="H58" i="37"/>
  <c r="I57" i="37"/>
  <c r="H57" i="37"/>
  <c r="I56" i="37"/>
  <c r="H56" i="37"/>
  <c r="I55" i="37"/>
  <c r="H55" i="37"/>
  <c r="I54" i="37"/>
  <c r="H54" i="37"/>
  <c r="I53" i="37"/>
  <c r="H53" i="37"/>
  <c r="I52" i="37"/>
  <c r="H52" i="37"/>
  <c r="I51" i="37"/>
  <c r="H51" i="37"/>
  <c r="I50" i="37"/>
  <c r="H50" i="37"/>
  <c r="H264" i="36"/>
  <c r="H263" i="36"/>
  <c r="H262" i="36"/>
  <c r="H261" i="36"/>
  <c r="H260" i="36"/>
  <c r="H259" i="36"/>
  <c r="H258" i="36"/>
  <c r="I257" i="36"/>
  <c r="H257" i="36"/>
  <c r="I256" i="36"/>
  <c r="H256" i="36"/>
  <c r="I255" i="36"/>
  <c r="H255" i="36"/>
  <c r="I254" i="36"/>
  <c r="H254" i="36"/>
  <c r="I253" i="36"/>
  <c r="H253" i="36"/>
  <c r="I252" i="36"/>
  <c r="H252" i="36"/>
  <c r="I251" i="36"/>
  <c r="H251" i="36"/>
  <c r="I250" i="36"/>
  <c r="H250" i="36"/>
  <c r="I249" i="36"/>
  <c r="H249" i="36"/>
  <c r="I248" i="36"/>
  <c r="H248" i="36"/>
  <c r="I247" i="36"/>
  <c r="H247" i="36"/>
  <c r="I246" i="36"/>
  <c r="H246" i="36"/>
  <c r="I245" i="36"/>
  <c r="H245" i="36"/>
  <c r="I244" i="36"/>
  <c r="H244" i="36"/>
  <c r="I243" i="36"/>
  <c r="H243" i="36"/>
  <c r="I242" i="36"/>
  <c r="H242" i="36"/>
  <c r="I241" i="36"/>
  <c r="H241" i="36"/>
  <c r="I240" i="36"/>
  <c r="H240" i="36"/>
  <c r="I239" i="36"/>
  <c r="H239" i="36"/>
  <c r="I238" i="36"/>
  <c r="H238" i="36"/>
  <c r="I237" i="36"/>
  <c r="H237" i="36"/>
  <c r="I236" i="36"/>
  <c r="H236" i="36"/>
  <c r="I235" i="36"/>
  <c r="H235" i="36"/>
  <c r="I234" i="36"/>
  <c r="H234" i="36"/>
  <c r="I233" i="36"/>
  <c r="H233" i="36"/>
  <c r="I232" i="36"/>
  <c r="H232" i="36"/>
  <c r="I231" i="36"/>
  <c r="H231" i="36"/>
  <c r="I230" i="36"/>
  <c r="H230" i="36"/>
  <c r="I229" i="36"/>
  <c r="H229" i="36"/>
  <c r="I228" i="36"/>
  <c r="H228" i="36"/>
  <c r="I227" i="36"/>
  <c r="H227" i="36"/>
  <c r="I226" i="36"/>
  <c r="H226" i="36"/>
  <c r="I225" i="36"/>
  <c r="H225" i="36"/>
  <c r="I224" i="36"/>
  <c r="H224" i="36"/>
  <c r="I223" i="36"/>
  <c r="H223" i="36"/>
  <c r="I222" i="36"/>
  <c r="H222" i="36"/>
  <c r="I221" i="36"/>
  <c r="H221" i="36"/>
  <c r="I220" i="36"/>
  <c r="H220" i="36"/>
  <c r="I219" i="36"/>
  <c r="H219" i="36"/>
  <c r="I218" i="36"/>
  <c r="H218" i="36"/>
  <c r="I217" i="36"/>
  <c r="H217" i="36"/>
  <c r="I216" i="36"/>
  <c r="H216" i="36"/>
  <c r="I215" i="36"/>
  <c r="H215" i="36"/>
  <c r="I214" i="36"/>
  <c r="H214" i="36"/>
  <c r="I213" i="36"/>
  <c r="H213" i="36"/>
  <c r="I212" i="36"/>
  <c r="H212" i="36"/>
  <c r="I211" i="36"/>
  <c r="H211" i="36"/>
  <c r="I210" i="36"/>
  <c r="H210" i="36"/>
  <c r="I209" i="36"/>
  <c r="H209" i="36"/>
  <c r="I208" i="36"/>
  <c r="H208" i="36"/>
  <c r="I207" i="36"/>
  <c r="H207" i="36"/>
  <c r="I206" i="36"/>
  <c r="H206" i="36"/>
  <c r="I205" i="36"/>
  <c r="H205" i="36"/>
  <c r="I204" i="36"/>
  <c r="H204" i="36"/>
  <c r="I203" i="36"/>
  <c r="H203" i="36"/>
  <c r="I202" i="36"/>
  <c r="H202" i="36"/>
  <c r="I201" i="36"/>
  <c r="H201" i="36"/>
  <c r="I200" i="36"/>
  <c r="H200" i="36"/>
  <c r="I199" i="36"/>
  <c r="H199" i="36"/>
  <c r="I198" i="36"/>
  <c r="H198" i="36"/>
  <c r="I197" i="36"/>
  <c r="H197" i="36"/>
  <c r="I196" i="36"/>
  <c r="H196" i="36"/>
  <c r="I195" i="36"/>
  <c r="H195" i="36"/>
  <c r="I194" i="36"/>
  <c r="H194" i="36"/>
  <c r="I193" i="36"/>
  <c r="H193" i="36"/>
  <c r="I192" i="36"/>
  <c r="H192" i="36"/>
  <c r="I191" i="36"/>
  <c r="H191" i="36"/>
  <c r="I190" i="36"/>
  <c r="H190" i="36"/>
  <c r="I189" i="36"/>
  <c r="H189" i="36"/>
  <c r="I188" i="36"/>
  <c r="H188" i="36"/>
  <c r="I187" i="36"/>
  <c r="H187" i="36"/>
  <c r="I186" i="36"/>
  <c r="H186" i="36"/>
  <c r="I185" i="36"/>
  <c r="H185" i="36"/>
  <c r="I184" i="36"/>
  <c r="H184" i="36"/>
  <c r="I183" i="36"/>
  <c r="H183" i="36"/>
  <c r="I182" i="36"/>
  <c r="H182" i="36"/>
  <c r="I181" i="36"/>
  <c r="H181" i="36"/>
  <c r="I180" i="36"/>
  <c r="H180" i="36"/>
  <c r="I179" i="36"/>
  <c r="H179" i="36"/>
  <c r="I178" i="36"/>
  <c r="H178" i="36"/>
  <c r="I177" i="36"/>
  <c r="H177" i="36"/>
  <c r="I176" i="36"/>
  <c r="H176" i="36"/>
  <c r="I175" i="36"/>
  <c r="H175" i="36"/>
  <c r="I174" i="36"/>
  <c r="H174" i="36"/>
  <c r="I173" i="36"/>
  <c r="H173" i="36"/>
  <c r="I172" i="36"/>
  <c r="H172" i="36"/>
  <c r="I171" i="36"/>
  <c r="H171" i="36"/>
  <c r="I170" i="36"/>
  <c r="H170" i="36"/>
  <c r="I169" i="36"/>
  <c r="H169" i="36"/>
  <c r="I168" i="36"/>
  <c r="H168" i="36"/>
  <c r="I167" i="36"/>
  <c r="H167" i="36"/>
  <c r="I166" i="36"/>
  <c r="H166" i="36"/>
  <c r="I165" i="36"/>
  <c r="H165" i="36"/>
  <c r="I164" i="36"/>
  <c r="H164" i="36"/>
  <c r="I163" i="36"/>
  <c r="H163" i="36"/>
  <c r="I162" i="36"/>
  <c r="H162" i="36"/>
  <c r="I161" i="36"/>
  <c r="H161" i="36"/>
  <c r="I160" i="36"/>
  <c r="H160" i="36"/>
  <c r="I159" i="36"/>
  <c r="H159" i="36"/>
  <c r="I158" i="36"/>
  <c r="H158" i="36"/>
  <c r="I157" i="36"/>
  <c r="H157" i="36"/>
  <c r="I156" i="36"/>
  <c r="H156" i="36"/>
  <c r="I155" i="36"/>
  <c r="H155" i="36"/>
  <c r="I154" i="36"/>
  <c r="H154" i="36"/>
  <c r="I153" i="36"/>
  <c r="H153" i="36"/>
  <c r="I152" i="36"/>
  <c r="H152" i="36"/>
  <c r="I151" i="36"/>
  <c r="H151" i="36"/>
  <c r="I150" i="36"/>
  <c r="H150" i="36"/>
  <c r="I149" i="36"/>
  <c r="H149" i="36"/>
  <c r="I148" i="36"/>
  <c r="H148" i="36"/>
  <c r="I147" i="36"/>
  <c r="H147" i="36"/>
  <c r="I146" i="36"/>
  <c r="H146" i="36"/>
  <c r="I145" i="36"/>
  <c r="H145" i="36"/>
  <c r="I144" i="36"/>
  <c r="H144" i="36"/>
  <c r="I143" i="36"/>
  <c r="H143" i="36"/>
  <c r="I142" i="36"/>
  <c r="H142" i="36"/>
  <c r="I141" i="36"/>
  <c r="H141" i="36"/>
  <c r="I140" i="36"/>
  <c r="H140" i="36"/>
  <c r="I139" i="36"/>
  <c r="H139" i="36"/>
  <c r="I138" i="36"/>
  <c r="H138" i="36"/>
  <c r="I137" i="36"/>
  <c r="H137" i="36"/>
  <c r="I136" i="36"/>
  <c r="H136" i="36"/>
  <c r="I135" i="36"/>
  <c r="H135" i="36"/>
  <c r="I134" i="36"/>
  <c r="H134" i="36"/>
  <c r="I133" i="36"/>
  <c r="H133" i="36"/>
  <c r="I132" i="36"/>
  <c r="H132" i="36"/>
  <c r="I131" i="36"/>
  <c r="H131" i="36"/>
  <c r="I130" i="36"/>
  <c r="H130" i="36"/>
  <c r="I129" i="36"/>
  <c r="H129" i="36"/>
  <c r="I128" i="36"/>
  <c r="H128" i="36"/>
  <c r="I127" i="36"/>
  <c r="H127" i="36"/>
  <c r="I126" i="36"/>
  <c r="H126" i="36"/>
  <c r="I125" i="36"/>
  <c r="H125" i="36"/>
  <c r="I124" i="36"/>
  <c r="H124" i="36"/>
  <c r="I123" i="36"/>
  <c r="H123" i="36"/>
  <c r="I122" i="36"/>
  <c r="H122" i="36"/>
  <c r="I121" i="36"/>
  <c r="H121" i="36"/>
  <c r="I120" i="36"/>
  <c r="H120" i="36"/>
  <c r="I119" i="36"/>
  <c r="H119" i="36"/>
  <c r="I118" i="36"/>
  <c r="H118" i="36"/>
  <c r="I117" i="36"/>
  <c r="H117" i="36"/>
  <c r="I116" i="36"/>
  <c r="H116" i="36"/>
  <c r="I115" i="36"/>
  <c r="H115" i="36"/>
  <c r="I114" i="36"/>
  <c r="H114" i="36"/>
  <c r="I113" i="36"/>
  <c r="H113" i="36"/>
  <c r="I112" i="36"/>
  <c r="H112" i="36"/>
  <c r="I111" i="36"/>
  <c r="H111" i="36"/>
  <c r="I110" i="36"/>
  <c r="H110" i="36"/>
  <c r="I109" i="36"/>
  <c r="H109" i="36"/>
  <c r="I108" i="36"/>
  <c r="H108" i="36"/>
  <c r="I107" i="36"/>
  <c r="H107" i="36"/>
  <c r="I106" i="36"/>
  <c r="H106" i="36"/>
  <c r="I105" i="36"/>
  <c r="H105" i="36"/>
  <c r="I104" i="36"/>
  <c r="H104" i="36"/>
  <c r="I103" i="36"/>
  <c r="H103" i="36"/>
  <c r="I102" i="36"/>
  <c r="H102" i="36"/>
  <c r="I101" i="36"/>
  <c r="H101" i="36"/>
  <c r="I100" i="36"/>
  <c r="H100" i="36"/>
  <c r="I99" i="36"/>
  <c r="H99" i="36"/>
  <c r="I98" i="36"/>
  <c r="H98" i="36"/>
  <c r="I97" i="36"/>
  <c r="H97" i="36"/>
  <c r="I96" i="36"/>
  <c r="H96" i="36"/>
  <c r="I95" i="36"/>
  <c r="H95" i="36"/>
  <c r="I94" i="36"/>
  <c r="H94" i="36"/>
  <c r="I93" i="36"/>
  <c r="H93" i="36"/>
  <c r="I92" i="36"/>
  <c r="H92" i="36"/>
  <c r="I91" i="36"/>
  <c r="H91" i="36"/>
  <c r="I90" i="36"/>
  <c r="H90" i="36"/>
  <c r="I89" i="36"/>
  <c r="H89" i="36"/>
  <c r="I88" i="36"/>
  <c r="H88" i="36"/>
  <c r="I87" i="36"/>
  <c r="H87" i="36"/>
  <c r="I86" i="36"/>
  <c r="H86" i="36"/>
  <c r="I85" i="36"/>
  <c r="H85" i="36"/>
  <c r="I84" i="36"/>
  <c r="H84" i="36"/>
  <c r="I83" i="36"/>
  <c r="H83" i="36"/>
  <c r="I82" i="36"/>
  <c r="H82" i="36"/>
  <c r="I81" i="36"/>
  <c r="H81" i="36"/>
  <c r="I80" i="36"/>
  <c r="H80" i="36"/>
  <c r="I79" i="36"/>
  <c r="H79" i="36"/>
  <c r="I78" i="36"/>
  <c r="H78" i="36"/>
  <c r="I77" i="36"/>
  <c r="H77" i="36"/>
  <c r="I76" i="36"/>
  <c r="H76" i="36"/>
  <c r="I75" i="36"/>
  <c r="H75" i="36"/>
  <c r="I74" i="36"/>
  <c r="H74" i="36"/>
  <c r="I73" i="36"/>
  <c r="H73" i="36"/>
  <c r="I72" i="36"/>
  <c r="H72" i="36"/>
  <c r="I71" i="36"/>
  <c r="H71" i="36"/>
  <c r="I70" i="36"/>
  <c r="H70" i="36"/>
  <c r="I69" i="36"/>
  <c r="H69" i="36"/>
  <c r="I68" i="36"/>
  <c r="H68" i="36"/>
  <c r="I67" i="36"/>
  <c r="H67" i="36"/>
  <c r="I66" i="36"/>
  <c r="H66" i="36"/>
  <c r="I65" i="36"/>
  <c r="H65" i="36"/>
  <c r="I64" i="36"/>
  <c r="H64" i="36"/>
  <c r="I63" i="36"/>
  <c r="H63" i="36"/>
  <c r="I62" i="36"/>
  <c r="H62" i="36"/>
  <c r="I61" i="36"/>
  <c r="H61" i="36"/>
  <c r="I60" i="36"/>
  <c r="H60" i="36"/>
  <c r="I59" i="36"/>
  <c r="H59" i="36"/>
  <c r="I58" i="36"/>
  <c r="H58" i="36"/>
  <c r="I57" i="36"/>
  <c r="H57" i="36"/>
  <c r="I56" i="36"/>
  <c r="H56" i="36"/>
  <c r="I55" i="36"/>
  <c r="H55" i="36"/>
  <c r="I54" i="36"/>
  <c r="H54" i="36"/>
  <c r="I53" i="36"/>
  <c r="H53" i="36"/>
  <c r="I52" i="36"/>
  <c r="H52" i="36"/>
  <c r="I51" i="36"/>
  <c r="H51" i="36"/>
  <c r="I50" i="36"/>
  <c r="H50" i="36"/>
  <c r="I49" i="36"/>
  <c r="H49" i="36"/>
  <c r="I48" i="36"/>
  <c r="H48" i="36"/>
  <c r="I47" i="36"/>
  <c r="H47" i="36"/>
  <c r="I46" i="36"/>
  <c r="H46" i="36"/>
  <c r="I45" i="36"/>
  <c r="H45" i="36"/>
  <c r="I44" i="36"/>
  <c r="H44" i="36"/>
  <c r="I43" i="36"/>
  <c r="H43" i="36"/>
  <c r="I42" i="36"/>
  <c r="H42" i="36"/>
  <c r="I41" i="36"/>
  <c r="H41" i="36"/>
  <c r="I40" i="36"/>
  <c r="H40" i="36"/>
  <c r="I39" i="36"/>
  <c r="H39" i="36"/>
  <c r="I238" i="34"/>
  <c r="H238" i="34"/>
  <c r="I237" i="34"/>
  <c r="H237" i="34"/>
  <c r="I236" i="34"/>
  <c r="H236" i="34"/>
  <c r="I235" i="34"/>
  <c r="H235" i="34"/>
  <c r="I234" i="34"/>
  <c r="H234" i="34"/>
  <c r="I233" i="34"/>
  <c r="H233" i="34"/>
  <c r="I232" i="34"/>
  <c r="H232" i="34"/>
  <c r="I231" i="34"/>
  <c r="H231" i="34"/>
  <c r="I230" i="34"/>
  <c r="H230" i="34"/>
  <c r="I229" i="34"/>
  <c r="H229" i="34"/>
  <c r="I228" i="34"/>
  <c r="H228" i="34"/>
  <c r="I227" i="34"/>
  <c r="H227" i="34"/>
  <c r="I226" i="34"/>
  <c r="H226" i="34"/>
  <c r="I225" i="34"/>
  <c r="H225" i="34"/>
  <c r="I224" i="34"/>
  <c r="H224" i="34"/>
  <c r="I223" i="34"/>
  <c r="H223" i="34"/>
  <c r="I222" i="34"/>
  <c r="H222" i="34"/>
  <c r="I221" i="34"/>
  <c r="H221" i="34"/>
  <c r="I220" i="34"/>
  <c r="H220" i="34"/>
  <c r="I219" i="34"/>
  <c r="H219" i="34"/>
  <c r="I218" i="34"/>
  <c r="H218" i="34"/>
  <c r="I217" i="34"/>
  <c r="H217" i="34"/>
  <c r="I216" i="34"/>
  <c r="H216" i="34"/>
  <c r="I215" i="34"/>
  <c r="H215" i="34"/>
  <c r="I214" i="34"/>
  <c r="H214" i="34"/>
  <c r="I213" i="34"/>
  <c r="H213" i="34"/>
  <c r="I212" i="34"/>
  <c r="H212" i="34"/>
  <c r="I211" i="34"/>
  <c r="H211" i="34"/>
  <c r="I210" i="34"/>
  <c r="H210" i="34"/>
  <c r="I209" i="34"/>
  <c r="H209" i="34"/>
  <c r="I208" i="34"/>
  <c r="H208" i="34"/>
  <c r="I207" i="34"/>
  <c r="H207" i="34"/>
  <c r="I206" i="34"/>
  <c r="H206" i="34"/>
  <c r="I205" i="34"/>
  <c r="H205" i="34"/>
  <c r="I204" i="34"/>
  <c r="H204" i="34"/>
  <c r="I203" i="34"/>
  <c r="H203" i="34"/>
  <c r="I202" i="34"/>
  <c r="H202" i="34"/>
  <c r="I201" i="34"/>
  <c r="H201" i="34"/>
  <c r="I200" i="34"/>
  <c r="H200" i="34"/>
  <c r="I199" i="34"/>
  <c r="H199" i="34"/>
  <c r="I198" i="34"/>
  <c r="H198" i="34"/>
  <c r="I197" i="34"/>
  <c r="H197" i="34"/>
  <c r="I196" i="34"/>
  <c r="H196" i="34"/>
  <c r="I195" i="34"/>
  <c r="H195" i="34"/>
  <c r="I194" i="34"/>
  <c r="H194" i="34"/>
  <c r="I193" i="34"/>
  <c r="H193" i="34"/>
  <c r="I192" i="34"/>
  <c r="H192" i="34"/>
  <c r="I191" i="34"/>
  <c r="H191" i="34"/>
  <c r="I190" i="34"/>
  <c r="H190" i="34"/>
  <c r="I189" i="34"/>
  <c r="H189" i="34"/>
  <c r="I188" i="34"/>
  <c r="H188" i="34"/>
  <c r="I187" i="34"/>
  <c r="H187" i="34"/>
  <c r="I186" i="34"/>
  <c r="H186" i="34"/>
  <c r="I185" i="34"/>
  <c r="H185" i="34"/>
  <c r="I184" i="34"/>
  <c r="H184" i="34"/>
  <c r="I183" i="34"/>
  <c r="H183" i="34"/>
  <c r="I182" i="34"/>
  <c r="H182" i="34"/>
  <c r="I181" i="34"/>
  <c r="H181" i="34"/>
  <c r="I180" i="34"/>
  <c r="H180" i="34"/>
  <c r="I179" i="34"/>
  <c r="H179" i="34"/>
  <c r="I178" i="34"/>
  <c r="H178" i="34"/>
  <c r="I177" i="34"/>
  <c r="H177" i="34"/>
  <c r="I176" i="34"/>
  <c r="H176" i="34"/>
  <c r="I175" i="34"/>
  <c r="H175" i="34"/>
  <c r="I174" i="34"/>
  <c r="H174" i="34"/>
  <c r="I173" i="34"/>
  <c r="H173" i="34"/>
  <c r="I172" i="34"/>
  <c r="H172" i="34"/>
  <c r="I171" i="34"/>
  <c r="H171" i="34"/>
  <c r="I170" i="34"/>
  <c r="H170" i="34"/>
  <c r="I169" i="34"/>
  <c r="H169" i="34"/>
  <c r="I168" i="34"/>
  <c r="H168" i="34"/>
  <c r="I167" i="34"/>
  <c r="H167" i="34"/>
  <c r="I166" i="34"/>
  <c r="H166" i="34"/>
  <c r="I165" i="34"/>
  <c r="H165" i="34"/>
  <c r="I164" i="34"/>
  <c r="H164" i="34"/>
  <c r="I163" i="34"/>
  <c r="H163" i="34"/>
  <c r="I162" i="34"/>
  <c r="H162" i="34"/>
  <c r="I161" i="34"/>
  <c r="H161" i="34"/>
  <c r="I160" i="34"/>
  <c r="H160" i="34"/>
  <c r="I159" i="34"/>
  <c r="H159" i="34"/>
  <c r="I158" i="34"/>
  <c r="H158" i="34"/>
  <c r="I157" i="34"/>
  <c r="H157" i="34"/>
  <c r="I156" i="34"/>
  <c r="H156" i="34"/>
  <c r="I155" i="34"/>
  <c r="H155" i="34"/>
  <c r="I154" i="34"/>
  <c r="H154" i="34"/>
  <c r="I153" i="34"/>
  <c r="H153" i="34"/>
  <c r="I152" i="34"/>
  <c r="H152" i="34"/>
  <c r="I151" i="34"/>
  <c r="H151" i="34"/>
  <c r="I150" i="34"/>
  <c r="H150" i="34"/>
  <c r="I149" i="34"/>
  <c r="H149" i="34"/>
  <c r="I148" i="34"/>
  <c r="H148" i="34"/>
  <c r="I147" i="34"/>
  <c r="H147" i="34"/>
  <c r="I146" i="34"/>
  <c r="H146" i="34"/>
  <c r="I145" i="34"/>
  <c r="H145" i="34"/>
  <c r="I144" i="34"/>
  <c r="H144" i="34"/>
  <c r="I143" i="34"/>
  <c r="H143" i="34"/>
  <c r="I142" i="34"/>
  <c r="H142" i="34"/>
  <c r="I141" i="34"/>
  <c r="H141" i="34"/>
  <c r="I140" i="34"/>
  <c r="H140" i="34"/>
  <c r="I139" i="34"/>
  <c r="H139" i="34"/>
  <c r="I138" i="34"/>
  <c r="H138" i="34"/>
  <c r="I137" i="34"/>
  <c r="H137" i="34"/>
  <c r="I136" i="34"/>
  <c r="H136" i="34"/>
  <c r="I135" i="34"/>
  <c r="H135" i="34"/>
  <c r="I134" i="34"/>
  <c r="H134" i="34"/>
  <c r="I133" i="34"/>
  <c r="H133" i="34"/>
  <c r="I132" i="34"/>
  <c r="H132" i="34"/>
  <c r="I131" i="34"/>
  <c r="H131" i="34"/>
  <c r="I130" i="34"/>
  <c r="H130" i="34"/>
  <c r="I129" i="34"/>
  <c r="H129" i="34"/>
  <c r="I128" i="34"/>
  <c r="H128" i="34"/>
  <c r="I127" i="34"/>
  <c r="H127" i="34"/>
  <c r="I126" i="34"/>
  <c r="H126" i="34"/>
  <c r="I125" i="34"/>
  <c r="H125" i="34"/>
  <c r="I124" i="34"/>
  <c r="H124" i="34"/>
  <c r="I123" i="34"/>
  <c r="H123" i="34"/>
  <c r="I122" i="34"/>
  <c r="H122" i="34"/>
  <c r="I121" i="34"/>
  <c r="H121" i="34"/>
  <c r="I120" i="34"/>
  <c r="H120" i="34"/>
  <c r="I119" i="34"/>
  <c r="H119" i="34"/>
  <c r="I118" i="34"/>
  <c r="H118" i="34"/>
  <c r="I117" i="34"/>
  <c r="H117" i="34"/>
  <c r="I116" i="34"/>
  <c r="H116" i="34"/>
  <c r="I115" i="34"/>
  <c r="H115" i="34"/>
  <c r="I114" i="34"/>
  <c r="H114" i="34"/>
  <c r="I113" i="34"/>
  <c r="H113" i="34"/>
  <c r="I112" i="34"/>
  <c r="H112" i="34"/>
  <c r="I111" i="34"/>
  <c r="H111" i="34"/>
  <c r="I110" i="34"/>
  <c r="H110" i="34"/>
  <c r="I109" i="34"/>
  <c r="H109" i="34"/>
  <c r="I108" i="34"/>
  <c r="H108" i="34"/>
  <c r="I107" i="34"/>
  <c r="H107" i="34"/>
  <c r="I106" i="34"/>
  <c r="H106" i="34"/>
  <c r="I105" i="34"/>
  <c r="H105" i="34"/>
  <c r="I104" i="34"/>
  <c r="H104" i="34"/>
  <c r="I103" i="34"/>
  <c r="H103" i="34"/>
  <c r="I102" i="34"/>
  <c r="H102" i="34"/>
  <c r="I101" i="34"/>
  <c r="H101" i="34"/>
  <c r="I100" i="34"/>
  <c r="H100" i="34"/>
  <c r="I99" i="34"/>
  <c r="H99" i="34"/>
  <c r="I98" i="34"/>
  <c r="H98" i="34"/>
  <c r="I97" i="34"/>
  <c r="H97" i="34"/>
  <c r="I96" i="34"/>
  <c r="H96" i="34"/>
  <c r="I95" i="34"/>
  <c r="H95" i="34"/>
  <c r="I94" i="34"/>
  <c r="H94" i="34"/>
  <c r="I93" i="34"/>
  <c r="H93" i="34"/>
  <c r="I92" i="34"/>
  <c r="H92" i="34"/>
  <c r="I91" i="34"/>
  <c r="H91" i="34"/>
  <c r="I90" i="34"/>
  <c r="H90" i="34"/>
  <c r="I89" i="34"/>
  <c r="H89" i="34"/>
  <c r="I88" i="34"/>
  <c r="H88" i="34"/>
  <c r="I87" i="34"/>
  <c r="H87" i="34"/>
  <c r="I86" i="34"/>
  <c r="H86" i="34"/>
  <c r="I85" i="34"/>
  <c r="H85" i="34"/>
  <c r="I84" i="34"/>
  <c r="H84" i="34"/>
  <c r="I83" i="34"/>
  <c r="H83" i="34"/>
  <c r="I82" i="34"/>
  <c r="H82" i="34"/>
  <c r="I81" i="34"/>
  <c r="H81" i="34"/>
  <c r="I80" i="34"/>
  <c r="H80" i="34"/>
  <c r="I79" i="34"/>
  <c r="H79" i="34"/>
  <c r="I78" i="34"/>
  <c r="H78" i="34"/>
  <c r="I77" i="34"/>
  <c r="H77" i="34"/>
  <c r="I76" i="34"/>
  <c r="H76" i="34"/>
  <c r="I75" i="34"/>
  <c r="H75" i="34"/>
  <c r="I74" i="34"/>
  <c r="H74" i="34"/>
  <c r="I73" i="34"/>
  <c r="H73" i="34"/>
  <c r="I72" i="34"/>
  <c r="H72" i="34"/>
  <c r="I71" i="34"/>
  <c r="H71" i="34"/>
  <c r="I70" i="34"/>
  <c r="H70" i="34"/>
  <c r="I69" i="34"/>
  <c r="H69" i="34"/>
  <c r="I68" i="34"/>
  <c r="H68" i="34"/>
  <c r="I67" i="34"/>
  <c r="H67" i="34"/>
  <c r="I66" i="34"/>
  <c r="H66" i="34"/>
  <c r="I65" i="34"/>
  <c r="H65" i="34"/>
  <c r="I64" i="34"/>
  <c r="H64" i="34"/>
  <c r="I63" i="34"/>
  <c r="H63" i="34"/>
  <c r="I62" i="34"/>
  <c r="H62" i="34"/>
  <c r="I61" i="34"/>
  <c r="H61" i="34"/>
  <c r="I60" i="34"/>
  <c r="H60" i="34"/>
  <c r="I59" i="34"/>
  <c r="H59" i="34"/>
  <c r="I58" i="34"/>
  <c r="H58" i="34"/>
  <c r="I57" i="34"/>
  <c r="H57" i="34"/>
  <c r="I56" i="34"/>
  <c r="H56" i="34"/>
  <c r="I55" i="34"/>
  <c r="H55" i="34"/>
  <c r="I54" i="34"/>
  <c r="H54" i="34"/>
  <c r="I53" i="34"/>
  <c r="H53" i="34"/>
  <c r="I52" i="34"/>
  <c r="H52" i="34"/>
  <c r="I51" i="34"/>
  <c r="H51" i="34"/>
  <c r="I50" i="34"/>
  <c r="H50" i="34"/>
  <c r="I49" i="34"/>
  <c r="H49" i="34"/>
  <c r="I48" i="34"/>
  <c r="H48" i="34"/>
  <c r="I47" i="34"/>
  <c r="H47" i="34"/>
  <c r="I46" i="34"/>
  <c r="H46" i="34"/>
  <c r="I45" i="34"/>
  <c r="H45" i="34"/>
  <c r="I44" i="34"/>
  <c r="H44" i="34"/>
  <c r="I43" i="34"/>
  <c r="H43" i="34"/>
  <c r="I42" i="34"/>
  <c r="H42" i="34"/>
  <c r="I41" i="34"/>
  <c r="H41" i="34"/>
  <c r="I40" i="34"/>
  <c r="H40" i="34"/>
  <c r="I39" i="34"/>
  <c r="H39" i="34"/>
  <c r="I38" i="34"/>
  <c r="H38" i="34"/>
  <c r="I37" i="34"/>
  <c r="H37" i="34"/>
  <c r="I36" i="34"/>
  <c r="H36" i="34"/>
  <c r="I35" i="34"/>
  <c r="H35" i="34"/>
  <c r="I34" i="34"/>
  <c r="H34" i="34"/>
  <c r="I33" i="34"/>
  <c r="H33" i="34"/>
  <c r="I32" i="34"/>
  <c r="H32" i="34"/>
  <c r="I31" i="34"/>
  <c r="H31" i="34"/>
  <c r="I30" i="34"/>
  <c r="H30" i="34"/>
  <c r="I29" i="34"/>
  <c r="H29" i="34"/>
  <c r="I28" i="34"/>
  <c r="H28" i="34"/>
  <c r="I27" i="34"/>
  <c r="H27" i="34"/>
  <c r="I26" i="34"/>
  <c r="H26" i="34"/>
  <c r="I25" i="34"/>
  <c r="H25" i="34"/>
  <c r="I24" i="34"/>
  <c r="H24" i="34"/>
  <c r="I23" i="34"/>
  <c r="H23" i="34"/>
  <c r="I22" i="34"/>
  <c r="H22" i="34"/>
  <c r="I223" i="33"/>
  <c r="H223" i="33"/>
  <c r="I222" i="33"/>
  <c r="H222" i="33"/>
  <c r="I221" i="33"/>
  <c r="H221" i="33"/>
  <c r="I220" i="33"/>
  <c r="H220" i="33"/>
  <c r="I219" i="33"/>
  <c r="H219" i="33"/>
  <c r="I218" i="33"/>
  <c r="H218" i="33"/>
  <c r="I217" i="33"/>
  <c r="H217" i="33"/>
  <c r="I216" i="33"/>
  <c r="H216" i="33"/>
  <c r="I215" i="33"/>
  <c r="H215" i="33"/>
  <c r="I214" i="33"/>
  <c r="H214" i="33"/>
  <c r="I213" i="33"/>
  <c r="H213" i="33"/>
  <c r="I212" i="33"/>
  <c r="H212" i="33"/>
  <c r="I211" i="33"/>
  <c r="H211" i="33"/>
  <c r="I210" i="33"/>
  <c r="H210" i="33"/>
  <c r="I209" i="33"/>
  <c r="H209" i="33"/>
  <c r="I208" i="33"/>
  <c r="H208" i="33"/>
  <c r="I207" i="33"/>
  <c r="H207" i="33"/>
  <c r="I206" i="33"/>
  <c r="H206" i="33"/>
  <c r="I205" i="33"/>
  <c r="H205" i="33"/>
  <c r="I204" i="33"/>
  <c r="H204" i="33"/>
  <c r="I203" i="33"/>
  <c r="H203" i="33"/>
  <c r="I202" i="33"/>
  <c r="H202" i="33"/>
  <c r="I201" i="33"/>
  <c r="H201" i="33"/>
  <c r="I200" i="33"/>
  <c r="H200" i="33"/>
  <c r="I199" i="33"/>
  <c r="H199" i="33"/>
  <c r="I198" i="33"/>
  <c r="H198" i="33"/>
  <c r="I197" i="33"/>
  <c r="H197" i="33"/>
  <c r="I196" i="33"/>
  <c r="H196" i="33"/>
  <c r="I195" i="33"/>
  <c r="H195" i="33"/>
  <c r="I194" i="33"/>
  <c r="H194" i="33"/>
  <c r="I193" i="33"/>
  <c r="H193" i="33"/>
  <c r="I192" i="33"/>
  <c r="H192" i="33"/>
  <c r="I191" i="33"/>
  <c r="H191" i="33"/>
  <c r="I190" i="33"/>
  <c r="H190" i="33"/>
  <c r="I189" i="33"/>
  <c r="H189" i="33"/>
  <c r="I188" i="33"/>
  <c r="H188" i="33"/>
  <c r="I187" i="33"/>
  <c r="H187" i="33"/>
  <c r="I186" i="33"/>
  <c r="H186" i="33"/>
  <c r="I185" i="33"/>
  <c r="H185" i="33"/>
  <c r="I184" i="33"/>
  <c r="H184" i="33"/>
  <c r="I183" i="33"/>
  <c r="H183" i="33"/>
  <c r="I182" i="33"/>
  <c r="H182" i="33"/>
  <c r="I181" i="33"/>
  <c r="H181" i="33"/>
  <c r="I180" i="33"/>
  <c r="H180" i="33"/>
  <c r="I179" i="33"/>
  <c r="H179" i="33"/>
  <c r="I178" i="33"/>
  <c r="H178" i="33"/>
  <c r="I177" i="33"/>
  <c r="H177" i="33"/>
  <c r="I176" i="33"/>
  <c r="H176" i="33"/>
  <c r="I175" i="33"/>
  <c r="H175" i="33"/>
  <c r="I174" i="33"/>
  <c r="H174" i="33"/>
  <c r="I173" i="33"/>
  <c r="H173" i="33"/>
  <c r="I172" i="33"/>
  <c r="H172" i="33"/>
  <c r="I171" i="33"/>
  <c r="H171" i="33"/>
  <c r="I170" i="33"/>
  <c r="H170" i="33"/>
  <c r="I169" i="33"/>
  <c r="H169" i="33"/>
  <c r="I168" i="33"/>
  <c r="H168" i="33"/>
  <c r="I167" i="33"/>
  <c r="H167" i="33"/>
  <c r="I166" i="33"/>
  <c r="H166" i="33"/>
  <c r="I165" i="33"/>
  <c r="H165" i="33"/>
  <c r="I164" i="33"/>
  <c r="H164" i="33"/>
  <c r="I163" i="33"/>
  <c r="H163" i="33"/>
  <c r="I162" i="33"/>
  <c r="H162" i="33"/>
  <c r="I161" i="33"/>
  <c r="H161" i="33"/>
  <c r="I160" i="33"/>
  <c r="H160" i="33"/>
  <c r="I159" i="33"/>
  <c r="H159" i="33"/>
  <c r="I158" i="33"/>
  <c r="H158" i="33"/>
  <c r="I157" i="33"/>
  <c r="H157" i="33"/>
  <c r="I156" i="33"/>
  <c r="H156" i="33"/>
  <c r="I155" i="33"/>
  <c r="H155" i="33"/>
  <c r="I154" i="33"/>
  <c r="H154" i="33"/>
  <c r="I153" i="33"/>
  <c r="H153" i="33"/>
  <c r="I152" i="33"/>
  <c r="H152" i="33"/>
  <c r="I151" i="33"/>
  <c r="H151" i="33"/>
  <c r="I150" i="33"/>
  <c r="H150" i="33"/>
  <c r="I149" i="33"/>
  <c r="H149" i="33"/>
  <c r="I148" i="33"/>
  <c r="H148" i="33"/>
  <c r="I147" i="33"/>
  <c r="H147" i="33"/>
  <c r="I146" i="33"/>
  <c r="H146" i="33"/>
  <c r="I145" i="33"/>
  <c r="H145" i="33"/>
  <c r="I144" i="33"/>
  <c r="H144" i="33"/>
  <c r="I143" i="33"/>
  <c r="H143" i="33"/>
  <c r="I142" i="33"/>
  <c r="H142" i="33"/>
  <c r="I141" i="33"/>
  <c r="H141" i="33"/>
  <c r="I140" i="33"/>
  <c r="H140" i="33"/>
  <c r="I139" i="33"/>
  <c r="H139" i="33"/>
  <c r="I138" i="33"/>
  <c r="H138" i="33"/>
  <c r="I137" i="33"/>
  <c r="H137" i="33"/>
  <c r="I136" i="33"/>
  <c r="H136" i="33"/>
  <c r="I135" i="33"/>
  <c r="H135" i="33"/>
  <c r="I134" i="33"/>
  <c r="H134" i="33"/>
  <c r="I133" i="33"/>
  <c r="H133" i="33"/>
  <c r="I132" i="33"/>
  <c r="H132" i="33"/>
  <c r="I131" i="33"/>
  <c r="H131" i="33"/>
  <c r="I130" i="33"/>
  <c r="H130" i="33"/>
  <c r="I129" i="33"/>
  <c r="H129" i="33"/>
  <c r="I128" i="33"/>
  <c r="H128" i="33"/>
  <c r="I127" i="33"/>
  <c r="H127" i="33"/>
  <c r="I126" i="33"/>
  <c r="H126" i="33"/>
  <c r="I125" i="33"/>
  <c r="H125" i="33"/>
  <c r="I124" i="33"/>
  <c r="H124" i="33"/>
  <c r="I123" i="33"/>
  <c r="H123" i="33"/>
  <c r="I122" i="33"/>
  <c r="H122" i="33"/>
  <c r="I121" i="33"/>
  <c r="H121" i="33"/>
  <c r="I120" i="33"/>
  <c r="H120" i="33"/>
  <c r="I119" i="33"/>
  <c r="H119" i="33"/>
  <c r="I118" i="33"/>
  <c r="H118" i="33"/>
  <c r="I117" i="33"/>
  <c r="H117" i="33"/>
  <c r="I116" i="33"/>
  <c r="H116" i="33"/>
  <c r="I115" i="33"/>
  <c r="H115" i="33"/>
  <c r="I114" i="33"/>
  <c r="H114" i="33"/>
  <c r="I113" i="33"/>
  <c r="H113" i="33"/>
  <c r="I112" i="33"/>
  <c r="H112" i="33"/>
  <c r="I111" i="33"/>
  <c r="H111" i="33"/>
  <c r="I110" i="33"/>
  <c r="H110" i="33"/>
  <c r="I109" i="33"/>
  <c r="H109" i="33"/>
  <c r="I108" i="33"/>
  <c r="H108" i="33"/>
  <c r="I107" i="33"/>
  <c r="H107" i="33"/>
  <c r="I106" i="33"/>
  <c r="H106" i="33"/>
  <c r="I105" i="33"/>
  <c r="H105" i="33"/>
  <c r="I104" i="33"/>
  <c r="H104" i="33"/>
  <c r="I103" i="33"/>
  <c r="H103" i="33"/>
  <c r="I102" i="33"/>
  <c r="H102" i="33"/>
  <c r="I101" i="33"/>
  <c r="H101" i="33"/>
  <c r="I100" i="33"/>
  <c r="H100" i="33"/>
  <c r="I99" i="33"/>
  <c r="H99" i="33"/>
  <c r="I98" i="33"/>
  <c r="H98" i="33"/>
  <c r="I97" i="33"/>
  <c r="H97" i="33"/>
  <c r="I96" i="33"/>
  <c r="H96" i="33"/>
  <c r="I95" i="33"/>
  <c r="H95" i="33"/>
  <c r="I94" i="33"/>
  <c r="H94" i="33"/>
  <c r="I93" i="33"/>
  <c r="H93" i="33"/>
  <c r="I92" i="33"/>
  <c r="H92" i="33"/>
  <c r="I91" i="33"/>
  <c r="H91" i="33"/>
  <c r="I90" i="33"/>
  <c r="H90" i="33"/>
  <c r="I89" i="33"/>
  <c r="H89" i="33"/>
  <c r="I88" i="33"/>
  <c r="H88" i="33"/>
  <c r="I87" i="33"/>
  <c r="H87" i="33"/>
  <c r="I86" i="33"/>
  <c r="H86" i="33"/>
  <c r="I85" i="33"/>
  <c r="H85" i="33"/>
  <c r="I84" i="33"/>
  <c r="H84" i="33"/>
  <c r="I83" i="33"/>
  <c r="H83" i="33"/>
  <c r="I82" i="33"/>
  <c r="H82" i="33"/>
  <c r="I81" i="33"/>
  <c r="H81" i="33"/>
  <c r="I80" i="33"/>
  <c r="H80" i="33"/>
  <c r="I79" i="33"/>
  <c r="H79" i="33"/>
  <c r="I78" i="33"/>
  <c r="H78" i="33"/>
  <c r="I77" i="33"/>
  <c r="H77" i="33"/>
  <c r="I76" i="33"/>
  <c r="H76" i="33"/>
  <c r="I75" i="33"/>
  <c r="H75" i="33"/>
  <c r="I74" i="33"/>
  <c r="H74" i="33"/>
  <c r="I73" i="33"/>
  <c r="H73" i="33"/>
  <c r="I72" i="33"/>
  <c r="H72" i="33"/>
  <c r="I71" i="33"/>
  <c r="H71" i="33"/>
  <c r="I70" i="33"/>
  <c r="H70" i="33"/>
  <c r="I69" i="33"/>
  <c r="H69" i="33"/>
  <c r="I68" i="33"/>
  <c r="H68" i="33"/>
  <c r="I67" i="33"/>
  <c r="H67" i="33"/>
  <c r="I66" i="33"/>
  <c r="H66" i="33"/>
  <c r="I65" i="33"/>
  <c r="H65" i="33"/>
  <c r="I64" i="33"/>
  <c r="H64" i="33"/>
  <c r="I63" i="33"/>
  <c r="H63" i="33"/>
  <c r="I62" i="33"/>
  <c r="H62" i="33"/>
  <c r="I61" i="33"/>
  <c r="H61" i="33"/>
  <c r="I60" i="33"/>
  <c r="H60" i="33"/>
  <c r="I59" i="33"/>
  <c r="H59" i="33"/>
  <c r="I58" i="33"/>
  <c r="H58" i="33"/>
  <c r="I57" i="33"/>
  <c r="H57" i="33"/>
  <c r="I56" i="33"/>
  <c r="H56" i="33"/>
  <c r="I55" i="33"/>
  <c r="H55" i="33"/>
  <c r="I54" i="33"/>
  <c r="H54" i="33"/>
  <c r="I53" i="33"/>
  <c r="H53" i="33"/>
  <c r="I52" i="33"/>
  <c r="H52" i="33"/>
  <c r="I51" i="33"/>
  <c r="H51" i="33"/>
  <c r="I50" i="33"/>
  <c r="H50" i="33"/>
  <c r="I49" i="33"/>
  <c r="H49" i="33"/>
  <c r="I48" i="33"/>
  <c r="H48" i="33"/>
  <c r="I47" i="33"/>
  <c r="H47" i="33"/>
  <c r="I46" i="33"/>
  <c r="H46" i="33"/>
  <c r="I45" i="33"/>
  <c r="H45" i="33"/>
  <c r="I44" i="33"/>
  <c r="H44" i="33"/>
  <c r="I43" i="33"/>
  <c r="H43" i="33"/>
  <c r="I42" i="33"/>
  <c r="H42" i="33"/>
  <c r="I41" i="33"/>
  <c r="H41" i="33"/>
  <c r="I40" i="33"/>
  <c r="H40" i="33"/>
  <c r="I39" i="33"/>
  <c r="H39" i="33"/>
  <c r="I38" i="33"/>
  <c r="H38" i="33"/>
  <c r="I37" i="33"/>
  <c r="H37" i="33"/>
  <c r="I36" i="33"/>
  <c r="H36" i="33"/>
  <c r="I35" i="33"/>
  <c r="H35" i="33"/>
  <c r="I34" i="33"/>
  <c r="H34" i="33"/>
  <c r="I33" i="33"/>
  <c r="H33" i="33"/>
  <c r="I32" i="33"/>
  <c r="H32" i="33"/>
  <c r="I31" i="33"/>
  <c r="H31" i="33"/>
  <c r="I30" i="33"/>
  <c r="H30" i="33"/>
  <c r="I29" i="33"/>
  <c r="H29" i="33"/>
  <c r="I28" i="33"/>
  <c r="H28" i="33"/>
  <c r="I27" i="33"/>
  <c r="H27" i="33"/>
  <c r="I26" i="33"/>
  <c r="H26" i="33"/>
  <c r="I25" i="33"/>
  <c r="H25" i="33"/>
  <c r="I24" i="33"/>
  <c r="H24" i="33"/>
  <c r="I23" i="33"/>
  <c r="H23" i="33"/>
  <c r="I22" i="33"/>
  <c r="H22" i="33"/>
  <c r="I21" i="33"/>
  <c r="H21" i="33"/>
  <c r="I20" i="33"/>
  <c r="H20" i="33"/>
  <c r="I19" i="33"/>
  <c r="H19" i="33"/>
  <c r="I18" i="33"/>
  <c r="H18" i="33"/>
  <c r="I17" i="33"/>
  <c r="H17" i="33"/>
  <c r="I16" i="33"/>
  <c r="H16" i="33"/>
  <c r="I15" i="33"/>
  <c r="H15" i="33"/>
  <c r="I14" i="33"/>
  <c r="H14" i="33"/>
  <c r="I13" i="33"/>
  <c r="H13" i="33"/>
  <c r="I12" i="33"/>
  <c r="H12" i="33"/>
  <c r="I11" i="33"/>
  <c r="H11" i="33"/>
  <c r="I10" i="33"/>
  <c r="H10" i="33"/>
  <c r="I9" i="33"/>
  <c r="H9" i="33"/>
  <c r="I8" i="33"/>
  <c r="H8" i="33"/>
  <c r="I7" i="33"/>
  <c r="H7" i="33"/>
  <c r="I6" i="33"/>
  <c r="H6" i="33"/>
  <c r="I5" i="33"/>
  <c r="H5" i="33"/>
  <c r="I4" i="33"/>
  <c r="H4" i="33"/>
  <c r="I3" i="33"/>
  <c r="H3" i="33"/>
  <c r="I414" i="32"/>
  <c r="H414" i="32"/>
  <c r="I437" i="31"/>
  <c r="H437" i="31"/>
  <c r="I436" i="31"/>
  <c r="H436" i="31"/>
  <c r="I435" i="31"/>
  <c r="H435" i="31"/>
  <c r="I434" i="31"/>
  <c r="H434" i="31"/>
  <c r="I433" i="31"/>
  <c r="H433" i="31"/>
  <c r="I432" i="31"/>
  <c r="H432" i="31"/>
  <c r="I431" i="31"/>
  <c r="H431" i="31"/>
  <c r="I430" i="31"/>
  <c r="H430" i="31"/>
  <c r="I429" i="31"/>
  <c r="H429" i="31"/>
  <c r="I428" i="31"/>
  <c r="H428" i="31"/>
  <c r="I427" i="31"/>
  <c r="H427" i="31"/>
  <c r="I426" i="31"/>
  <c r="H426" i="31"/>
  <c r="I425" i="31"/>
  <c r="H425" i="31"/>
  <c r="I424" i="31"/>
  <c r="H424" i="31"/>
  <c r="I423" i="31"/>
  <c r="H423" i="31"/>
  <c r="I422" i="31"/>
  <c r="H422" i="31"/>
  <c r="I421" i="31"/>
  <c r="H421" i="31"/>
  <c r="I420" i="31"/>
  <c r="H420" i="31"/>
  <c r="I419" i="31"/>
  <c r="H419" i="31"/>
  <c r="I418" i="31"/>
  <c r="H418" i="31"/>
  <c r="I417" i="31"/>
  <c r="H417" i="31"/>
  <c r="I416" i="31"/>
  <c r="H416" i="31"/>
  <c r="I415" i="31"/>
  <c r="H415" i="31"/>
  <c r="I414" i="31"/>
  <c r="H414" i="31"/>
  <c r="I413" i="31"/>
  <c r="H413" i="31"/>
  <c r="I412" i="31"/>
  <c r="H412" i="31"/>
  <c r="I411" i="31"/>
  <c r="H411" i="31"/>
  <c r="I410" i="31"/>
  <c r="H410" i="31"/>
  <c r="I409" i="31"/>
  <c r="H409" i="31"/>
  <c r="I408" i="31"/>
  <c r="H408" i="31"/>
  <c r="I407" i="31"/>
  <c r="H407" i="31"/>
  <c r="I406" i="31"/>
  <c r="H406" i="31"/>
  <c r="I405" i="31"/>
  <c r="H405" i="31"/>
  <c r="I404" i="31"/>
  <c r="H404" i="31"/>
  <c r="I403" i="31"/>
  <c r="H403" i="31"/>
  <c r="I402" i="31"/>
  <c r="H402" i="31"/>
  <c r="I401" i="31"/>
  <c r="H401" i="31"/>
  <c r="I400" i="31"/>
  <c r="H400" i="31"/>
  <c r="I399" i="31"/>
  <c r="H399" i="31"/>
  <c r="I398" i="31"/>
  <c r="H398" i="31"/>
  <c r="I397" i="31"/>
  <c r="H397" i="31"/>
  <c r="I396" i="31"/>
  <c r="H396" i="31"/>
  <c r="I395" i="31"/>
  <c r="H395" i="31"/>
  <c r="I394" i="31"/>
  <c r="H394" i="31"/>
  <c r="I393" i="31"/>
  <c r="H393" i="31"/>
  <c r="I392" i="31"/>
  <c r="H392" i="31"/>
  <c r="I391" i="31"/>
  <c r="H391" i="31"/>
  <c r="I390" i="31"/>
  <c r="H390" i="31"/>
  <c r="I389" i="31"/>
  <c r="H389" i="31"/>
  <c r="I388" i="31"/>
  <c r="H388" i="31"/>
  <c r="I387" i="31"/>
  <c r="H387" i="31"/>
  <c r="I386" i="31"/>
  <c r="H386" i="31"/>
  <c r="I385" i="31"/>
  <c r="H385" i="31"/>
  <c r="I384" i="31"/>
  <c r="H384" i="31"/>
  <c r="I383" i="31"/>
  <c r="H383" i="31"/>
  <c r="I382" i="31"/>
  <c r="H382" i="31"/>
  <c r="I381" i="31"/>
  <c r="H381" i="31"/>
  <c r="I380" i="31"/>
  <c r="H380" i="31"/>
  <c r="I379" i="31"/>
  <c r="H379" i="31"/>
  <c r="I378" i="31"/>
  <c r="H378" i="31"/>
  <c r="I377" i="31"/>
  <c r="H377" i="31"/>
  <c r="I376" i="31"/>
  <c r="H376" i="31"/>
  <c r="I375" i="31"/>
  <c r="H375" i="31"/>
  <c r="I374" i="31"/>
  <c r="H374" i="31"/>
  <c r="I373" i="31"/>
  <c r="H373" i="31"/>
  <c r="I372" i="31"/>
  <c r="H372" i="31"/>
  <c r="I371" i="31"/>
  <c r="H371" i="31"/>
  <c r="I370" i="31"/>
  <c r="H370" i="31"/>
  <c r="I369" i="31"/>
  <c r="H369" i="31"/>
  <c r="I368" i="31"/>
  <c r="H368" i="31"/>
  <c r="I367" i="31"/>
  <c r="H367" i="31"/>
  <c r="I366" i="31"/>
  <c r="H366" i="31"/>
  <c r="I365" i="31"/>
  <c r="H365" i="31"/>
  <c r="I364" i="31"/>
  <c r="H364" i="31"/>
  <c r="I363" i="31"/>
  <c r="H363" i="31"/>
  <c r="I362" i="31"/>
  <c r="H362" i="31"/>
  <c r="I361" i="31"/>
  <c r="H361" i="31"/>
  <c r="I360" i="31"/>
  <c r="H360" i="31"/>
  <c r="I359" i="31"/>
  <c r="H359" i="31"/>
  <c r="I358" i="31"/>
  <c r="H358" i="31"/>
  <c r="I357" i="31"/>
  <c r="H357" i="31"/>
  <c r="I356" i="31"/>
  <c r="H356" i="31"/>
  <c r="I355" i="31"/>
  <c r="H355" i="31"/>
  <c r="I354" i="31"/>
  <c r="H354" i="31"/>
  <c r="I353" i="31"/>
  <c r="H353" i="31"/>
  <c r="I352" i="31"/>
  <c r="H352" i="31"/>
  <c r="I351" i="31"/>
  <c r="H351" i="31"/>
  <c r="I350" i="31"/>
  <c r="H350" i="31"/>
  <c r="I349" i="31"/>
  <c r="H349" i="31"/>
  <c r="I348" i="31"/>
  <c r="H348" i="31"/>
  <c r="I347" i="31"/>
  <c r="H347" i="31"/>
  <c r="I346" i="31"/>
  <c r="H346" i="31"/>
  <c r="I345" i="31"/>
  <c r="H345" i="31"/>
  <c r="I344" i="31"/>
  <c r="H344" i="31"/>
  <c r="I343" i="31"/>
  <c r="H343" i="31"/>
  <c r="I342" i="31"/>
  <c r="H342" i="31"/>
  <c r="I341" i="31"/>
  <c r="H341" i="31"/>
  <c r="I340" i="31"/>
  <c r="H340" i="31"/>
  <c r="I339" i="31"/>
  <c r="H339" i="31"/>
  <c r="I338" i="31"/>
  <c r="H338" i="31"/>
  <c r="I337" i="31"/>
  <c r="H337" i="31"/>
  <c r="I336" i="31"/>
  <c r="H336" i="31"/>
  <c r="I335" i="31"/>
  <c r="H335" i="31"/>
  <c r="I334" i="31"/>
  <c r="H334" i="31"/>
  <c r="I333" i="31"/>
  <c r="H333" i="31"/>
  <c r="I332" i="31"/>
  <c r="H332" i="31"/>
  <c r="I331" i="31"/>
  <c r="H331" i="31"/>
  <c r="I330" i="31"/>
  <c r="H330" i="31"/>
  <c r="I329" i="31"/>
  <c r="H329" i="31"/>
  <c r="I328" i="31"/>
  <c r="H328" i="31"/>
  <c r="I327" i="31"/>
  <c r="H327" i="31"/>
  <c r="I326" i="31"/>
  <c r="H326" i="31"/>
  <c r="I325" i="31"/>
  <c r="H325" i="31"/>
  <c r="I324" i="31"/>
  <c r="H324" i="31"/>
  <c r="I323" i="31"/>
  <c r="H323" i="31"/>
  <c r="I322" i="31"/>
  <c r="H322" i="31"/>
  <c r="I321" i="31"/>
  <c r="H321" i="31"/>
  <c r="I320" i="31"/>
  <c r="H320" i="31"/>
  <c r="I319" i="31"/>
  <c r="H319" i="31"/>
  <c r="I318" i="31"/>
  <c r="H318" i="31"/>
  <c r="I317" i="31"/>
  <c r="H317" i="31"/>
  <c r="I316" i="31"/>
  <c r="H316" i="31"/>
  <c r="I315" i="31"/>
  <c r="H315" i="31"/>
  <c r="I314" i="31"/>
  <c r="H314" i="31"/>
  <c r="I313" i="31"/>
  <c r="H313" i="31"/>
  <c r="I312" i="31"/>
  <c r="H312" i="31"/>
  <c r="I311" i="31"/>
  <c r="H311" i="31"/>
  <c r="I310" i="31"/>
  <c r="H310" i="31"/>
  <c r="I309" i="31"/>
  <c r="H309" i="31"/>
  <c r="I308" i="31"/>
  <c r="H308" i="31"/>
  <c r="I307" i="31"/>
  <c r="H307" i="31"/>
  <c r="I306" i="31"/>
  <c r="H306" i="31"/>
  <c r="I305" i="31"/>
  <c r="H305" i="31"/>
  <c r="I304" i="31"/>
  <c r="H304" i="31"/>
  <c r="I303" i="31"/>
  <c r="H303" i="31"/>
  <c r="I302" i="31"/>
  <c r="H302" i="31"/>
  <c r="I301" i="31"/>
  <c r="H301" i="31"/>
  <c r="I300" i="31"/>
  <c r="H300" i="31"/>
  <c r="I299" i="31"/>
  <c r="H299" i="31"/>
  <c r="I298" i="31"/>
  <c r="H298" i="31"/>
  <c r="I297" i="31"/>
  <c r="H297" i="31"/>
  <c r="I296" i="31"/>
  <c r="H296" i="31"/>
  <c r="I295" i="31"/>
  <c r="H295" i="31"/>
  <c r="I294" i="31"/>
  <c r="H294" i="31"/>
  <c r="I293" i="31"/>
  <c r="H293" i="31"/>
  <c r="I292" i="31"/>
  <c r="H292" i="31"/>
  <c r="I291" i="31"/>
  <c r="H291" i="31"/>
  <c r="I290" i="31"/>
  <c r="H290" i="31"/>
  <c r="I289" i="31"/>
  <c r="H289" i="31"/>
  <c r="I288" i="31"/>
  <c r="H288" i="31"/>
  <c r="I287" i="31"/>
  <c r="H287" i="31"/>
  <c r="I286" i="31"/>
  <c r="H286" i="31"/>
  <c r="I285" i="31"/>
  <c r="H285" i="31"/>
  <c r="I284" i="31"/>
  <c r="H284" i="31"/>
  <c r="I283" i="31"/>
  <c r="H283" i="31"/>
  <c r="I282" i="31"/>
  <c r="H282" i="31"/>
  <c r="I281" i="31"/>
  <c r="H281" i="31"/>
  <c r="I280" i="31"/>
  <c r="H280" i="31"/>
  <c r="I279" i="31"/>
  <c r="H279" i="31"/>
  <c r="I278" i="31"/>
  <c r="H278" i="31"/>
  <c r="I277" i="31"/>
  <c r="H277" i="31"/>
  <c r="I276" i="31"/>
  <c r="H276" i="31"/>
  <c r="I275" i="31"/>
  <c r="H275" i="31"/>
  <c r="I274" i="31"/>
  <c r="H274" i="31"/>
  <c r="I273" i="31"/>
  <c r="H273" i="31"/>
  <c r="I272" i="31"/>
  <c r="H272" i="31"/>
  <c r="I271" i="31"/>
  <c r="H271" i="31"/>
  <c r="I270" i="31"/>
  <c r="H270" i="31"/>
  <c r="I269" i="31"/>
  <c r="H269" i="31"/>
  <c r="I268" i="31"/>
  <c r="H268" i="31"/>
  <c r="I267" i="31"/>
  <c r="H267" i="31"/>
  <c r="I266" i="31"/>
  <c r="H266" i="31"/>
  <c r="I265" i="31"/>
  <c r="H265" i="31"/>
  <c r="I264" i="31"/>
  <c r="H264" i="31"/>
  <c r="I263" i="31"/>
  <c r="H263" i="31"/>
  <c r="I262" i="31"/>
  <c r="H262" i="31"/>
  <c r="I261" i="31"/>
  <c r="H261" i="31"/>
  <c r="I260" i="31"/>
  <c r="H260" i="31"/>
  <c r="I259" i="31"/>
  <c r="H259" i="31"/>
  <c r="I258" i="31"/>
  <c r="H258" i="31"/>
  <c r="I257" i="31"/>
  <c r="H257" i="31"/>
  <c r="I256" i="31"/>
  <c r="H256" i="31"/>
  <c r="I255" i="31"/>
  <c r="H255" i="31"/>
  <c r="I254" i="31"/>
  <c r="H254" i="31"/>
  <c r="I253" i="31"/>
  <c r="H253" i="31"/>
  <c r="I252" i="31"/>
  <c r="H252" i="31"/>
  <c r="I251" i="31"/>
  <c r="H251" i="31"/>
  <c r="I250" i="31"/>
  <c r="H250" i="31"/>
  <c r="I249" i="31"/>
  <c r="H249" i="31"/>
  <c r="I248" i="31"/>
  <c r="H248" i="31"/>
  <c r="I247" i="31"/>
  <c r="H247" i="31"/>
  <c r="I246" i="31"/>
  <c r="H246" i="31"/>
  <c r="I245" i="31"/>
  <c r="H245" i="31"/>
  <c r="I244" i="31"/>
  <c r="H244" i="31"/>
  <c r="I243" i="31"/>
  <c r="H243" i="31"/>
  <c r="I242" i="31"/>
  <c r="H242" i="31"/>
  <c r="I241" i="31"/>
  <c r="H241" i="31"/>
  <c r="I240" i="31"/>
  <c r="H240" i="31"/>
  <c r="I239" i="31"/>
  <c r="H239" i="31"/>
  <c r="I238" i="31"/>
  <c r="H238" i="31"/>
  <c r="I237" i="31"/>
  <c r="H237" i="31"/>
  <c r="I236" i="31"/>
  <c r="H236" i="31"/>
  <c r="I235" i="31"/>
  <c r="H235" i="31"/>
  <c r="I234" i="31"/>
  <c r="H234" i="31"/>
  <c r="I233" i="31"/>
  <c r="H233" i="31"/>
  <c r="I232" i="31"/>
  <c r="H232" i="31"/>
  <c r="I231" i="31"/>
  <c r="H231" i="31"/>
  <c r="I230" i="31"/>
  <c r="H230" i="31"/>
  <c r="I229" i="31"/>
  <c r="H229" i="31"/>
  <c r="I228" i="31"/>
  <c r="H228" i="31"/>
  <c r="I227" i="31"/>
  <c r="H227" i="31"/>
  <c r="I226" i="31"/>
  <c r="H226" i="31"/>
  <c r="I225" i="31"/>
  <c r="H225" i="31"/>
  <c r="I224" i="31"/>
  <c r="H224" i="31"/>
  <c r="I223" i="31"/>
  <c r="H223" i="31"/>
  <c r="I222" i="31"/>
  <c r="H222" i="31"/>
  <c r="I221" i="31"/>
  <c r="H221" i="31"/>
  <c r="I220" i="31"/>
  <c r="H220" i="31"/>
  <c r="I219" i="31"/>
  <c r="H219" i="31"/>
  <c r="I218" i="31"/>
  <c r="H218" i="31"/>
  <c r="I217" i="31"/>
  <c r="H217" i="31"/>
  <c r="I429" i="30"/>
  <c r="H429" i="30"/>
  <c r="I428" i="30"/>
  <c r="H428" i="30"/>
  <c r="I427" i="30"/>
  <c r="H427" i="30"/>
  <c r="I426" i="30"/>
  <c r="H426" i="30"/>
  <c r="I425" i="30"/>
  <c r="H425" i="30"/>
  <c r="I424" i="30"/>
  <c r="H424" i="30"/>
  <c r="I423" i="30"/>
  <c r="H423" i="30"/>
  <c r="I422" i="30"/>
  <c r="H422" i="30"/>
  <c r="I421" i="30"/>
  <c r="H421" i="30"/>
  <c r="I420" i="30"/>
  <c r="H420" i="30"/>
  <c r="I419" i="30"/>
  <c r="H419" i="30"/>
  <c r="I418" i="30"/>
  <c r="H418" i="30"/>
  <c r="I417" i="30"/>
  <c r="H417" i="30"/>
  <c r="I416" i="30"/>
  <c r="H416" i="30"/>
  <c r="I415" i="30"/>
  <c r="H415" i="30"/>
  <c r="I414" i="30"/>
  <c r="H414" i="30"/>
  <c r="I413" i="30"/>
  <c r="H413" i="30"/>
  <c r="I412" i="30"/>
  <c r="H412" i="30"/>
  <c r="I411" i="30"/>
  <c r="H411" i="30"/>
  <c r="I410" i="30"/>
  <c r="H410" i="30"/>
  <c r="I409" i="30"/>
  <c r="H409" i="30"/>
  <c r="I408" i="30"/>
  <c r="H408" i="30"/>
  <c r="I407" i="30"/>
  <c r="H407" i="30"/>
  <c r="I406" i="30"/>
  <c r="H406" i="30"/>
  <c r="I405" i="30"/>
  <c r="H405" i="30"/>
  <c r="I404" i="30"/>
  <c r="H404" i="30"/>
  <c r="I403" i="30"/>
  <c r="H403" i="30"/>
  <c r="I402" i="30"/>
  <c r="H402" i="30"/>
  <c r="I401" i="30"/>
  <c r="H401" i="30"/>
  <c r="I400" i="30"/>
  <c r="H400" i="30"/>
  <c r="I399" i="30"/>
  <c r="H399" i="30"/>
  <c r="I398" i="30"/>
  <c r="H398" i="30"/>
  <c r="I397" i="30"/>
  <c r="H397" i="30"/>
  <c r="I396" i="30"/>
  <c r="H396" i="30"/>
  <c r="I395" i="30"/>
  <c r="H395" i="30"/>
  <c r="I394" i="30"/>
  <c r="H394" i="30"/>
  <c r="I393" i="30"/>
  <c r="H393" i="30"/>
  <c r="I392" i="30"/>
  <c r="H392" i="30"/>
  <c r="I391" i="30"/>
  <c r="H391" i="30"/>
  <c r="I390" i="30"/>
  <c r="H390" i="30"/>
  <c r="I389" i="30"/>
  <c r="H389" i="30"/>
  <c r="I388" i="30"/>
  <c r="H388" i="30"/>
  <c r="I387" i="30"/>
  <c r="H387" i="30"/>
  <c r="I386" i="30"/>
  <c r="H386" i="30"/>
  <c r="I385" i="30"/>
  <c r="H385" i="30"/>
  <c r="I384" i="30"/>
  <c r="H384" i="30"/>
  <c r="I383" i="30"/>
  <c r="H383" i="30"/>
  <c r="I382" i="30"/>
  <c r="H382" i="30"/>
  <c r="I381" i="30"/>
  <c r="H381" i="30"/>
  <c r="I380" i="30"/>
  <c r="H380" i="30"/>
  <c r="I379" i="30"/>
  <c r="H379" i="30"/>
  <c r="I378" i="30"/>
  <c r="H378" i="30"/>
  <c r="I377" i="30"/>
  <c r="H377" i="30"/>
  <c r="I376" i="30"/>
  <c r="H376" i="30"/>
  <c r="I375" i="30"/>
  <c r="H375" i="30"/>
  <c r="I374" i="30"/>
  <c r="H374" i="30"/>
  <c r="I373" i="30"/>
  <c r="H373" i="30"/>
  <c r="I372" i="30"/>
  <c r="H372" i="30"/>
  <c r="I371" i="30"/>
  <c r="H371" i="30"/>
  <c r="I370" i="30"/>
  <c r="H370" i="30"/>
  <c r="I369" i="30"/>
  <c r="H369" i="30"/>
  <c r="I368" i="30"/>
  <c r="H368" i="30"/>
  <c r="I367" i="30"/>
  <c r="H367" i="30"/>
  <c r="I366" i="30"/>
  <c r="H366" i="30"/>
  <c r="I365" i="30"/>
  <c r="H365" i="30"/>
  <c r="I364" i="30"/>
  <c r="H364" i="30"/>
  <c r="I363" i="30"/>
  <c r="H363" i="30"/>
  <c r="I362" i="30"/>
  <c r="H362" i="30"/>
  <c r="I361" i="30"/>
  <c r="H361" i="30"/>
  <c r="I360" i="30"/>
  <c r="H360" i="30"/>
  <c r="I359" i="30"/>
  <c r="H359" i="30"/>
  <c r="I358" i="30"/>
  <c r="H358" i="30"/>
  <c r="I357" i="30"/>
  <c r="H357" i="30"/>
  <c r="I356" i="30"/>
  <c r="H356" i="30"/>
  <c r="I355" i="30"/>
  <c r="H355" i="30"/>
  <c r="I354" i="30"/>
  <c r="H354" i="30"/>
  <c r="I353" i="30"/>
  <c r="H353" i="30"/>
  <c r="I352" i="30"/>
  <c r="H352" i="30"/>
  <c r="I351" i="30"/>
  <c r="H351" i="30"/>
  <c r="I350" i="30"/>
  <c r="H350" i="30"/>
  <c r="I349" i="30"/>
  <c r="H349" i="30"/>
  <c r="I348" i="30"/>
  <c r="H348" i="30"/>
  <c r="I347" i="30"/>
  <c r="H347" i="30"/>
  <c r="I346" i="30"/>
  <c r="H346" i="30"/>
  <c r="I345" i="30"/>
  <c r="H345" i="30"/>
  <c r="I344" i="30"/>
  <c r="H344" i="30"/>
  <c r="I343" i="30"/>
  <c r="H343" i="30"/>
  <c r="I342" i="30"/>
  <c r="H342" i="30"/>
  <c r="I341" i="30"/>
  <c r="H341" i="30"/>
  <c r="I340" i="30"/>
  <c r="H340" i="30"/>
  <c r="I339" i="30"/>
  <c r="H339" i="30"/>
  <c r="I338" i="30"/>
  <c r="H338" i="30"/>
  <c r="I337" i="30"/>
  <c r="H337" i="30"/>
  <c r="I336" i="30"/>
  <c r="H336" i="30"/>
  <c r="I335" i="30"/>
  <c r="H335" i="30"/>
  <c r="I334" i="30"/>
  <c r="H334" i="30"/>
  <c r="I333" i="30"/>
  <c r="H333" i="30"/>
  <c r="I332" i="30"/>
  <c r="H332" i="30"/>
  <c r="I331" i="30"/>
  <c r="H331" i="30"/>
  <c r="I330" i="30"/>
  <c r="H330" i="30"/>
  <c r="I329" i="30"/>
  <c r="H329" i="30"/>
  <c r="I328" i="30"/>
  <c r="H328" i="30"/>
  <c r="I327" i="30"/>
  <c r="H327" i="30"/>
  <c r="I326" i="30"/>
  <c r="H326" i="30"/>
  <c r="I325" i="30"/>
  <c r="H325" i="30"/>
  <c r="I324" i="30"/>
  <c r="H324" i="30"/>
  <c r="I323" i="30"/>
  <c r="H323" i="30"/>
  <c r="I322" i="30"/>
  <c r="H322" i="30"/>
  <c r="I321" i="30"/>
  <c r="H321" i="30"/>
  <c r="I320" i="30"/>
  <c r="H320" i="30"/>
  <c r="I319" i="30"/>
  <c r="H319" i="30"/>
  <c r="I318" i="30"/>
  <c r="H318" i="30"/>
  <c r="I317" i="30"/>
  <c r="H317" i="30"/>
  <c r="I316" i="30"/>
  <c r="H316" i="30"/>
  <c r="I315" i="30"/>
  <c r="H315" i="30"/>
  <c r="I314" i="30"/>
  <c r="H314" i="30"/>
  <c r="I313" i="30"/>
  <c r="H313" i="30"/>
  <c r="I312" i="30"/>
  <c r="H312" i="30"/>
  <c r="I311" i="30"/>
  <c r="H311" i="30"/>
  <c r="I310" i="30"/>
  <c r="H310" i="30"/>
  <c r="I309" i="30"/>
  <c r="H309" i="30"/>
  <c r="I308" i="30"/>
  <c r="H308" i="30"/>
  <c r="I307" i="30"/>
  <c r="H307" i="30"/>
  <c r="I306" i="30"/>
  <c r="H306" i="30"/>
  <c r="I305" i="30"/>
  <c r="H305" i="30"/>
  <c r="I304" i="30"/>
  <c r="H304" i="30"/>
  <c r="I303" i="30"/>
  <c r="H303" i="30"/>
  <c r="I302" i="30"/>
  <c r="H302" i="30"/>
  <c r="I301" i="30"/>
  <c r="H301" i="30"/>
  <c r="I300" i="30"/>
  <c r="H300" i="30"/>
  <c r="I299" i="30"/>
  <c r="H299" i="30"/>
  <c r="I298" i="30"/>
  <c r="H298" i="30"/>
  <c r="I297" i="30"/>
  <c r="H297" i="30"/>
  <c r="I296" i="30"/>
  <c r="H296" i="30"/>
  <c r="I295" i="30"/>
  <c r="H295" i="30"/>
  <c r="I294" i="30"/>
  <c r="H294" i="30"/>
  <c r="I293" i="30"/>
  <c r="H293" i="30"/>
  <c r="I292" i="30"/>
  <c r="H292" i="30"/>
  <c r="I291" i="30"/>
  <c r="H291" i="30"/>
  <c r="I290" i="30"/>
  <c r="H290" i="30"/>
  <c r="I289" i="30"/>
  <c r="H289" i="30"/>
  <c r="I288" i="30"/>
  <c r="H288" i="30"/>
  <c r="I287" i="30"/>
  <c r="H287" i="30"/>
  <c r="I286" i="30"/>
  <c r="H286" i="30"/>
  <c r="I285" i="30"/>
  <c r="H285" i="30"/>
  <c r="I284" i="30"/>
  <c r="H284" i="30"/>
  <c r="I283" i="30"/>
  <c r="H283" i="30"/>
  <c r="I282" i="30"/>
  <c r="H282" i="30"/>
  <c r="I281" i="30"/>
  <c r="H281" i="30"/>
  <c r="I280" i="30"/>
  <c r="H280" i="30"/>
  <c r="I279" i="30"/>
  <c r="H279" i="30"/>
  <c r="I278" i="30"/>
  <c r="H278" i="30"/>
  <c r="I277" i="30"/>
  <c r="H277" i="30"/>
  <c r="I276" i="30"/>
  <c r="H276" i="30"/>
  <c r="I275" i="30"/>
  <c r="H275" i="30"/>
  <c r="I274" i="30"/>
  <c r="H274" i="30"/>
  <c r="I273" i="30"/>
  <c r="H273" i="30"/>
  <c r="I272" i="30"/>
  <c r="H272" i="30"/>
  <c r="I271" i="30"/>
  <c r="H271" i="30"/>
  <c r="I270" i="30"/>
  <c r="H270" i="30"/>
  <c r="I269" i="30"/>
  <c r="H269" i="30"/>
  <c r="I268" i="30"/>
  <c r="H268" i="30"/>
  <c r="I267" i="30"/>
  <c r="H267" i="30"/>
  <c r="I266" i="30"/>
  <c r="H266" i="30"/>
  <c r="I265" i="30"/>
  <c r="H265" i="30"/>
  <c r="I264" i="30"/>
  <c r="H264" i="30"/>
  <c r="I263" i="30"/>
  <c r="H263" i="30"/>
  <c r="I262" i="30"/>
  <c r="H262" i="30"/>
  <c r="I261" i="30"/>
  <c r="H261" i="30"/>
  <c r="I260" i="30"/>
  <c r="H260" i="30"/>
  <c r="I259" i="30"/>
  <c r="H259" i="30"/>
  <c r="I258" i="30"/>
  <c r="H258" i="30"/>
  <c r="I257" i="30"/>
  <c r="H257" i="30"/>
  <c r="I256" i="30"/>
  <c r="H256" i="30"/>
  <c r="I255" i="30"/>
  <c r="H255" i="30"/>
  <c r="I254" i="30"/>
  <c r="H254" i="30"/>
  <c r="I253" i="30"/>
  <c r="H253" i="30"/>
  <c r="I252" i="30"/>
  <c r="H252" i="30"/>
  <c r="I251" i="30"/>
  <c r="H251" i="30"/>
  <c r="I250" i="30"/>
  <c r="H250" i="30"/>
  <c r="I249" i="30"/>
  <c r="H249" i="30"/>
  <c r="I248" i="30"/>
  <c r="H248" i="30"/>
  <c r="I247" i="30"/>
  <c r="H247" i="30"/>
  <c r="I246" i="30"/>
  <c r="H246" i="30"/>
  <c r="I245" i="30"/>
  <c r="H245" i="30"/>
  <c r="I244" i="30"/>
  <c r="H244" i="30"/>
  <c r="I243" i="30"/>
  <c r="H243" i="30"/>
  <c r="I242" i="30"/>
  <c r="H242" i="30"/>
  <c r="I241" i="30"/>
  <c r="H241" i="30"/>
  <c r="I240" i="30"/>
  <c r="H240" i="30"/>
  <c r="I239" i="30"/>
  <c r="H239" i="30"/>
  <c r="I238" i="30"/>
  <c r="H238" i="30"/>
  <c r="I237" i="30"/>
  <c r="H237" i="30"/>
  <c r="I236" i="30"/>
  <c r="H236" i="30"/>
  <c r="I235" i="30"/>
  <c r="H235" i="30"/>
  <c r="I234" i="30"/>
  <c r="H234" i="30"/>
  <c r="I233" i="30"/>
  <c r="H233" i="30"/>
  <c r="I232" i="30"/>
  <c r="H232" i="30"/>
  <c r="I231" i="30"/>
  <c r="H231" i="30"/>
  <c r="I230" i="30"/>
  <c r="H230" i="30"/>
  <c r="I229" i="30"/>
  <c r="H229" i="30"/>
  <c r="I228" i="30"/>
  <c r="H228" i="30"/>
  <c r="I227" i="30"/>
  <c r="H227" i="30"/>
  <c r="I226" i="30"/>
  <c r="H226" i="30"/>
  <c r="I225" i="30"/>
  <c r="H225" i="30"/>
  <c r="I224" i="30"/>
  <c r="H224" i="30"/>
  <c r="I223" i="30"/>
  <c r="H223" i="30"/>
  <c r="I222" i="30"/>
  <c r="H222" i="30"/>
  <c r="I221" i="30"/>
  <c r="H221" i="30"/>
  <c r="I220" i="30"/>
  <c r="H220" i="30"/>
  <c r="I219" i="30"/>
  <c r="H219" i="30"/>
  <c r="I218" i="30"/>
  <c r="H218" i="30"/>
  <c r="I217" i="30"/>
  <c r="H217" i="30"/>
  <c r="I386" i="29"/>
  <c r="H386" i="29"/>
  <c r="I382" i="29"/>
  <c r="H382" i="29"/>
  <c r="I381" i="29"/>
  <c r="H381" i="29"/>
  <c r="I377" i="29"/>
  <c r="H377" i="29"/>
  <c r="I368" i="29"/>
  <c r="H368" i="29"/>
  <c r="I352" i="29"/>
  <c r="H352" i="29"/>
  <c r="I347" i="29"/>
  <c r="H347" i="29"/>
  <c r="I345" i="29"/>
  <c r="H345" i="29"/>
  <c r="I414" i="28"/>
  <c r="H414" i="28"/>
  <c r="I413" i="28"/>
  <c r="H413" i="28"/>
  <c r="I412" i="28"/>
  <c r="H412" i="28"/>
  <c r="I411" i="28"/>
  <c r="H411" i="28"/>
  <c r="I410" i="28"/>
  <c r="H410" i="28"/>
  <c r="I409" i="28"/>
  <c r="H409" i="28"/>
  <c r="I408" i="28"/>
  <c r="H408" i="28"/>
  <c r="I407" i="28"/>
  <c r="H407" i="28"/>
  <c r="I406" i="28"/>
  <c r="H406" i="28"/>
  <c r="I405" i="28"/>
  <c r="H405" i="28"/>
  <c r="I404" i="28"/>
  <c r="H404" i="28"/>
  <c r="I403" i="28"/>
  <c r="H403" i="28"/>
  <c r="I402" i="28"/>
  <c r="H402" i="28"/>
  <c r="I401" i="28"/>
  <c r="H401" i="28"/>
  <c r="I400" i="28"/>
  <c r="H400" i="28"/>
  <c r="I399" i="28"/>
  <c r="H399" i="28"/>
  <c r="I398" i="28"/>
  <c r="H398" i="28"/>
  <c r="I397" i="28"/>
  <c r="H397" i="28"/>
  <c r="I396" i="28"/>
  <c r="H396" i="28"/>
  <c r="I395" i="28"/>
  <c r="H395" i="28"/>
  <c r="I394" i="28"/>
  <c r="H394" i="28"/>
  <c r="I393" i="28"/>
  <c r="H393" i="28"/>
  <c r="I392" i="28"/>
  <c r="H392" i="28"/>
  <c r="I391" i="28"/>
  <c r="H391" i="28"/>
  <c r="I390" i="28"/>
  <c r="H390" i="28"/>
  <c r="I389" i="28"/>
  <c r="H389" i="28"/>
  <c r="I388" i="28"/>
  <c r="H388" i="28"/>
  <c r="I387" i="28"/>
  <c r="H387" i="28"/>
  <c r="I386" i="28"/>
  <c r="H386" i="28"/>
  <c r="I385" i="28"/>
  <c r="H385" i="28"/>
  <c r="I384" i="28"/>
  <c r="H384" i="28"/>
  <c r="I383" i="28"/>
  <c r="H383" i="28"/>
  <c r="I382" i="28"/>
  <c r="H382" i="28"/>
  <c r="I381" i="28"/>
  <c r="H381" i="28"/>
  <c r="I380" i="28"/>
  <c r="H380" i="28"/>
  <c r="I379" i="28"/>
  <c r="H379" i="28"/>
  <c r="I378" i="28"/>
  <c r="H378" i="28"/>
  <c r="I377" i="28"/>
  <c r="H377" i="28"/>
  <c r="I376" i="28"/>
  <c r="H376" i="28"/>
  <c r="I375" i="28"/>
  <c r="H375" i="28"/>
  <c r="I374" i="28"/>
  <c r="H374" i="28"/>
  <c r="I373" i="28"/>
  <c r="H373" i="28"/>
  <c r="I372" i="28"/>
  <c r="H372" i="28"/>
  <c r="I371" i="28"/>
  <c r="H371" i="28"/>
  <c r="I370" i="28"/>
  <c r="H370" i="28"/>
  <c r="I369" i="28"/>
  <c r="H369" i="28"/>
  <c r="I368" i="28"/>
  <c r="H368" i="28"/>
  <c r="I367" i="28"/>
  <c r="H367" i="28"/>
  <c r="I366" i="28"/>
  <c r="H366" i="28"/>
  <c r="I365" i="28"/>
  <c r="H365" i="28"/>
  <c r="I364" i="28"/>
  <c r="H364" i="28"/>
  <c r="I363" i="28"/>
  <c r="H363" i="28"/>
  <c r="I362" i="28"/>
  <c r="H362" i="28"/>
  <c r="I361" i="28"/>
  <c r="H361" i="28"/>
  <c r="I360" i="28"/>
  <c r="H360" i="28"/>
  <c r="I359" i="28"/>
  <c r="H359" i="28"/>
  <c r="I358" i="28"/>
  <c r="H358" i="28"/>
  <c r="I357" i="28"/>
  <c r="H357" i="28"/>
  <c r="I356" i="28"/>
  <c r="H356" i="28"/>
  <c r="I355" i="28"/>
  <c r="H355" i="28"/>
  <c r="I354" i="28"/>
  <c r="H354" i="28"/>
  <c r="I353" i="28"/>
  <c r="H353" i="28"/>
  <c r="I352" i="28"/>
  <c r="H352" i="28"/>
  <c r="I351" i="28"/>
  <c r="H351" i="28"/>
  <c r="I350" i="28"/>
  <c r="H350" i="28"/>
  <c r="I349" i="28"/>
  <c r="H349" i="28"/>
  <c r="I348" i="28"/>
  <c r="H348" i="28"/>
  <c r="I347" i="28"/>
  <c r="H347" i="28"/>
  <c r="I346" i="28"/>
  <c r="H346" i="28"/>
  <c r="I345" i="28"/>
  <c r="H345" i="28"/>
  <c r="I344" i="28"/>
  <c r="H344" i="28"/>
  <c r="I343" i="28"/>
  <c r="H343" i="28"/>
  <c r="I342" i="28"/>
  <c r="H342" i="28"/>
  <c r="I341" i="28"/>
  <c r="H341" i="28"/>
  <c r="I340" i="28"/>
  <c r="H340" i="28"/>
  <c r="I339" i="28"/>
  <c r="H339" i="28"/>
  <c r="I338" i="28"/>
  <c r="H338" i="28"/>
  <c r="I337" i="28"/>
  <c r="H337" i="28"/>
  <c r="I336" i="28"/>
  <c r="H336" i="28"/>
  <c r="I335" i="28"/>
  <c r="H335" i="28"/>
  <c r="I334" i="28"/>
  <c r="H334" i="28"/>
  <c r="I333" i="28"/>
  <c r="H333" i="28"/>
  <c r="I332" i="28"/>
  <c r="H332" i="28"/>
  <c r="I331" i="28"/>
  <c r="H331" i="28"/>
  <c r="I330" i="28"/>
  <c r="H330" i="28"/>
  <c r="I329" i="28"/>
  <c r="H329" i="28"/>
  <c r="I328" i="28"/>
  <c r="H328" i="28"/>
  <c r="I327" i="28"/>
  <c r="H327" i="28"/>
  <c r="I326" i="28"/>
  <c r="H326" i="28"/>
  <c r="I325" i="28"/>
  <c r="H325" i="28"/>
  <c r="I324" i="28"/>
  <c r="H324" i="28"/>
  <c r="I323" i="28"/>
  <c r="H323" i="28"/>
  <c r="I322" i="28"/>
  <c r="H322" i="28"/>
  <c r="I321" i="28"/>
  <c r="H321" i="28"/>
  <c r="I320" i="28"/>
  <c r="H320" i="28"/>
  <c r="I319" i="28"/>
  <c r="H319" i="28"/>
  <c r="I318" i="28"/>
  <c r="H318" i="28"/>
  <c r="I317" i="28"/>
  <c r="H317" i="28"/>
  <c r="I316" i="28"/>
  <c r="H316" i="28"/>
  <c r="I315" i="28"/>
  <c r="H315" i="28"/>
  <c r="I314" i="28"/>
  <c r="H314" i="28"/>
  <c r="I313" i="28"/>
  <c r="H313" i="28"/>
  <c r="I312" i="28"/>
  <c r="H312" i="28"/>
  <c r="I311" i="28"/>
  <c r="H311" i="28"/>
  <c r="I310" i="28"/>
  <c r="H310" i="28"/>
  <c r="I309" i="28"/>
  <c r="H309" i="28"/>
  <c r="I308" i="28"/>
  <c r="H308" i="28"/>
  <c r="I307" i="28"/>
  <c r="H307" i="28"/>
  <c r="I306" i="28"/>
  <c r="H306" i="28"/>
  <c r="I305" i="28"/>
  <c r="H305" i="28"/>
  <c r="I304" i="28"/>
  <c r="H304" i="28"/>
  <c r="I303" i="28"/>
  <c r="H303" i="28"/>
  <c r="I302" i="28"/>
  <c r="H302" i="28"/>
  <c r="I301" i="28"/>
  <c r="H301" i="28"/>
  <c r="I300" i="28"/>
  <c r="H300" i="28"/>
  <c r="I299" i="28"/>
  <c r="H299" i="28"/>
  <c r="I298" i="28"/>
  <c r="H298" i="28"/>
  <c r="I297" i="28"/>
  <c r="H297" i="28"/>
  <c r="I296" i="28"/>
  <c r="H296" i="28"/>
  <c r="I295" i="28"/>
  <c r="H295" i="28"/>
  <c r="I294" i="28"/>
  <c r="H294" i="28"/>
  <c r="I293" i="28"/>
  <c r="H293" i="28"/>
  <c r="I292" i="28"/>
  <c r="H292" i="28"/>
  <c r="I291" i="28"/>
  <c r="H291" i="28"/>
  <c r="I290" i="28"/>
  <c r="H290" i="28"/>
  <c r="I289" i="28"/>
  <c r="H289" i="28"/>
  <c r="I288" i="28"/>
  <c r="H288" i="28"/>
  <c r="I287" i="28"/>
  <c r="H287" i="28"/>
  <c r="I286" i="28"/>
  <c r="H286" i="28"/>
  <c r="I285" i="28"/>
  <c r="H285" i="28"/>
  <c r="I284" i="28"/>
  <c r="H284" i="28"/>
  <c r="I283" i="28"/>
  <c r="H283" i="28"/>
  <c r="I282" i="28"/>
  <c r="H282" i="28"/>
  <c r="I281" i="28"/>
  <c r="H281" i="28"/>
  <c r="I280" i="28"/>
  <c r="H280" i="28"/>
  <c r="I279" i="28"/>
  <c r="H279" i="28"/>
  <c r="I278" i="28"/>
  <c r="H278" i="28"/>
  <c r="I277" i="28"/>
  <c r="H277" i="28"/>
  <c r="I276" i="28"/>
  <c r="H276" i="28"/>
  <c r="I275" i="28"/>
  <c r="H275" i="28"/>
  <c r="I274" i="28"/>
  <c r="H274" i="28"/>
  <c r="I273" i="28"/>
  <c r="H273" i="28"/>
  <c r="I272" i="28"/>
  <c r="H272" i="28"/>
  <c r="I271" i="28"/>
  <c r="H271" i="28"/>
  <c r="I270" i="28"/>
  <c r="H270" i="28"/>
  <c r="I269" i="28"/>
  <c r="H269" i="28"/>
  <c r="I268" i="28"/>
  <c r="H268" i="28"/>
  <c r="I267" i="28"/>
  <c r="H267" i="28"/>
  <c r="I266" i="28"/>
  <c r="H266" i="28"/>
  <c r="I265" i="28"/>
  <c r="H265" i="28"/>
  <c r="I264" i="28"/>
  <c r="H264" i="28"/>
  <c r="I263" i="28"/>
  <c r="H263" i="28"/>
  <c r="I262" i="28"/>
  <c r="H262" i="28"/>
  <c r="I261" i="28"/>
  <c r="H261" i="28"/>
  <c r="I260" i="28"/>
  <c r="H260" i="28"/>
  <c r="I259" i="28"/>
  <c r="H259" i="28"/>
  <c r="I258" i="28"/>
  <c r="H258" i="28"/>
  <c r="I257" i="28"/>
  <c r="H257" i="28"/>
  <c r="I256" i="28"/>
  <c r="H256" i="28"/>
  <c r="I255" i="28"/>
  <c r="H255" i="28"/>
  <c r="I254" i="28"/>
  <c r="H254" i="28"/>
  <c r="I253" i="28"/>
  <c r="H253" i="28"/>
  <c r="I252" i="28"/>
  <c r="H252" i="28"/>
  <c r="I251" i="28"/>
  <c r="H251" i="28"/>
  <c r="I250" i="28"/>
  <c r="H250" i="28"/>
  <c r="I249" i="28"/>
  <c r="H249" i="28"/>
  <c r="I248" i="28"/>
  <c r="H248" i="28"/>
  <c r="I247" i="28"/>
  <c r="H247" i="28"/>
  <c r="I246" i="28"/>
  <c r="H246" i="28"/>
  <c r="I245" i="28"/>
  <c r="H245" i="28"/>
  <c r="I244" i="28"/>
  <c r="H244" i="28"/>
  <c r="I243" i="28"/>
  <c r="H243" i="28"/>
  <c r="I242" i="28"/>
  <c r="H242" i="28"/>
  <c r="I241" i="28"/>
  <c r="H241" i="28"/>
  <c r="I240" i="28"/>
  <c r="H240" i="28"/>
  <c r="I239" i="28"/>
  <c r="H239" i="28"/>
  <c r="I238" i="28"/>
  <c r="H238" i="28"/>
  <c r="I237" i="28"/>
  <c r="H237" i="28"/>
  <c r="I236" i="28"/>
  <c r="H236" i="28"/>
  <c r="I235" i="28"/>
  <c r="H235" i="28"/>
  <c r="I234" i="28"/>
  <c r="H234" i="28"/>
  <c r="I233" i="28"/>
  <c r="H233" i="28"/>
  <c r="I232" i="28"/>
  <c r="H232" i="28"/>
  <c r="I231" i="28"/>
  <c r="H231" i="28"/>
  <c r="I230" i="28"/>
  <c r="H230" i="28"/>
  <c r="I229" i="28"/>
  <c r="H229" i="28"/>
  <c r="I228" i="28"/>
  <c r="H228" i="28"/>
  <c r="I227" i="28"/>
  <c r="H227" i="28"/>
  <c r="I226" i="28"/>
  <c r="H226" i="28"/>
  <c r="I225" i="28"/>
  <c r="H225" i="28"/>
  <c r="I224" i="28"/>
  <c r="H224" i="28"/>
  <c r="I223" i="28"/>
  <c r="H223" i="28"/>
  <c r="I222" i="28"/>
  <c r="H222" i="28"/>
  <c r="I221" i="28"/>
  <c r="H221" i="28"/>
  <c r="I220" i="28"/>
  <c r="H220" i="28"/>
  <c r="I219" i="28"/>
  <c r="H219" i="28"/>
  <c r="I218" i="28"/>
  <c r="H218" i="28"/>
  <c r="I217" i="28"/>
  <c r="H217" i="28"/>
  <c r="I216" i="28"/>
  <c r="H216" i="28"/>
  <c r="I215" i="28"/>
  <c r="H215" i="28"/>
  <c r="I214" i="28"/>
  <c r="H214" i="28"/>
  <c r="I213" i="28"/>
  <c r="H213" i="28"/>
  <c r="I212" i="28"/>
  <c r="H212" i="28"/>
  <c r="I211" i="28"/>
  <c r="H211" i="28"/>
  <c r="I210" i="28"/>
  <c r="H210" i="28"/>
  <c r="I209" i="28"/>
  <c r="H209" i="28"/>
  <c r="I208" i="28"/>
  <c r="H208" i="28"/>
  <c r="I207" i="28"/>
  <c r="H207" i="28"/>
  <c r="I206" i="28"/>
  <c r="H206" i="28"/>
  <c r="I205" i="28"/>
  <c r="H205" i="28"/>
  <c r="I204" i="28"/>
  <c r="H204" i="28"/>
  <c r="I203" i="28"/>
  <c r="H203" i="28"/>
  <c r="I202" i="28"/>
  <c r="H202" i="28"/>
  <c r="I201" i="28"/>
  <c r="H201" i="28"/>
  <c r="I200" i="28"/>
  <c r="H200" i="28"/>
  <c r="I199" i="28"/>
  <c r="H199" i="28"/>
  <c r="I198" i="28"/>
  <c r="H198" i="28"/>
  <c r="I197" i="28"/>
  <c r="H197" i="28"/>
  <c r="I399" i="27"/>
  <c r="H399" i="27"/>
  <c r="I398" i="27"/>
  <c r="H398" i="27"/>
  <c r="I397" i="27"/>
  <c r="H397" i="27"/>
  <c r="I396" i="27"/>
  <c r="H396" i="27"/>
  <c r="I395" i="27"/>
  <c r="H395" i="27"/>
  <c r="I394" i="27"/>
  <c r="H394" i="27"/>
  <c r="I393" i="27"/>
  <c r="H393" i="27"/>
  <c r="I392" i="27"/>
  <c r="H392" i="27"/>
  <c r="I391" i="27"/>
  <c r="H391" i="27"/>
  <c r="I390" i="27"/>
  <c r="H390" i="27"/>
  <c r="I389" i="27"/>
  <c r="H389" i="27"/>
  <c r="I388" i="27"/>
  <c r="H388" i="27"/>
  <c r="I387" i="27"/>
  <c r="H387" i="27"/>
  <c r="I386" i="27"/>
  <c r="H386" i="27"/>
  <c r="I385" i="27"/>
  <c r="H385" i="27"/>
  <c r="I384" i="27"/>
  <c r="H384" i="27"/>
  <c r="I383" i="27"/>
  <c r="H383" i="27"/>
  <c r="I382" i="27"/>
  <c r="H382" i="27"/>
  <c r="I381" i="27"/>
  <c r="H381" i="27"/>
  <c r="I380" i="27"/>
  <c r="H380" i="27"/>
  <c r="I379" i="27"/>
  <c r="H379" i="27"/>
  <c r="I378" i="27"/>
  <c r="H378" i="27"/>
  <c r="I377" i="27"/>
  <c r="H377" i="27"/>
  <c r="I376" i="27"/>
  <c r="H376" i="27"/>
  <c r="I375" i="27"/>
  <c r="H375" i="27"/>
  <c r="I374" i="27"/>
  <c r="H374" i="27"/>
  <c r="I373" i="27"/>
  <c r="H373" i="27"/>
  <c r="I372" i="27"/>
  <c r="H372" i="27"/>
  <c r="I371" i="27"/>
  <c r="H371" i="27"/>
  <c r="I370" i="27"/>
  <c r="H370" i="27"/>
  <c r="I369" i="27"/>
  <c r="H369" i="27"/>
  <c r="I368" i="27"/>
  <c r="H368" i="27"/>
  <c r="I367" i="27"/>
  <c r="H367" i="27"/>
  <c r="I366" i="27"/>
  <c r="H366" i="27"/>
  <c r="I365" i="27"/>
  <c r="H365" i="27"/>
  <c r="I364" i="27"/>
  <c r="H364" i="27"/>
  <c r="I363" i="27"/>
  <c r="H363" i="27"/>
  <c r="I362" i="27"/>
  <c r="H362" i="27"/>
  <c r="I361" i="27"/>
  <c r="H361" i="27"/>
  <c r="I360" i="27"/>
  <c r="H360" i="27"/>
  <c r="I359" i="27"/>
  <c r="H359" i="27"/>
  <c r="I358" i="27"/>
  <c r="H358" i="27"/>
  <c r="I357" i="27"/>
  <c r="H357" i="27"/>
  <c r="I356" i="27"/>
  <c r="H356" i="27"/>
  <c r="I355" i="27"/>
  <c r="H355" i="27"/>
  <c r="I354" i="27"/>
  <c r="H354" i="27"/>
  <c r="I353" i="27"/>
  <c r="H353" i="27"/>
  <c r="I352" i="27"/>
  <c r="H352" i="27"/>
  <c r="I351" i="27"/>
  <c r="H351" i="27"/>
  <c r="I350" i="27"/>
  <c r="H350" i="27"/>
  <c r="I349" i="27"/>
  <c r="H349" i="27"/>
  <c r="I348" i="27"/>
  <c r="H348" i="27"/>
  <c r="I347" i="27"/>
  <c r="H347" i="27"/>
  <c r="I346" i="27"/>
  <c r="H346" i="27"/>
  <c r="I345" i="27"/>
  <c r="H345" i="27"/>
  <c r="I344" i="27"/>
  <c r="H344" i="27"/>
  <c r="I343" i="27"/>
  <c r="H343" i="27"/>
  <c r="I342" i="27"/>
  <c r="H342" i="27"/>
  <c r="I341" i="27"/>
  <c r="H341" i="27"/>
  <c r="I340" i="27"/>
  <c r="H340" i="27"/>
  <c r="I339" i="27"/>
  <c r="H339" i="27"/>
  <c r="I338" i="27"/>
  <c r="H338" i="27"/>
  <c r="I337" i="27"/>
  <c r="H337" i="27"/>
  <c r="I336" i="27"/>
  <c r="H336" i="27"/>
  <c r="I335" i="27"/>
  <c r="H335" i="27"/>
  <c r="I334" i="27"/>
  <c r="H334" i="27"/>
  <c r="I333" i="27"/>
  <c r="H333" i="27"/>
  <c r="I332" i="27"/>
  <c r="H332" i="27"/>
  <c r="I331" i="27"/>
  <c r="H331" i="27"/>
  <c r="I330" i="27"/>
  <c r="H330" i="27"/>
  <c r="I329" i="27"/>
  <c r="H329" i="27"/>
  <c r="I328" i="27"/>
  <c r="H328" i="27"/>
  <c r="I327" i="27"/>
  <c r="H327" i="27"/>
  <c r="I326" i="27"/>
  <c r="H326" i="27"/>
  <c r="I325" i="27"/>
  <c r="H325" i="27"/>
  <c r="I324" i="27"/>
  <c r="H324" i="27"/>
  <c r="I323" i="27"/>
  <c r="H323" i="27"/>
  <c r="I322" i="27"/>
  <c r="H322" i="27"/>
  <c r="I321" i="27"/>
  <c r="H321" i="27"/>
  <c r="I320" i="27"/>
  <c r="H320" i="27"/>
  <c r="I319" i="27"/>
  <c r="H319" i="27"/>
  <c r="I318" i="27"/>
  <c r="H318" i="27"/>
  <c r="I317" i="27"/>
  <c r="H317" i="27"/>
  <c r="I316" i="27"/>
  <c r="H316" i="27"/>
  <c r="I315" i="27"/>
  <c r="H315" i="27"/>
  <c r="I314" i="27"/>
  <c r="H314" i="27"/>
  <c r="I313" i="27"/>
  <c r="H313" i="27"/>
  <c r="I312" i="27"/>
  <c r="H312" i="27"/>
  <c r="I311" i="27"/>
  <c r="H311" i="27"/>
  <c r="I310" i="27"/>
  <c r="H310" i="27"/>
  <c r="I309" i="27"/>
  <c r="H309" i="27"/>
  <c r="I308" i="27"/>
  <c r="H308" i="27"/>
  <c r="I307" i="27"/>
  <c r="H307" i="27"/>
  <c r="I306" i="27"/>
  <c r="H306" i="27"/>
  <c r="I305" i="27"/>
  <c r="H305" i="27"/>
  <c r="I304" i="27"/>
  <c r="H304" i="27"/>
  <c r="I303" i="27"/>
  <c r="H303" i="27"/>
  <c r="I302" i="27"/>
  <c r="H302" i="27"/>
  <c r="I301" i="27"/>
  <c r="H301" i="27"/>
  <c r="I300" i="27"/>
  <c r="H300" i="27"/>
  <c r="I299" i="27"/>
  <c r="H299" i="27"/>
  <c r="I298" i="27"/>
  <c r="H298" i="27"/>
  <c r="I297" i="27"/>
  <c r="H297" i="27"/>
  <c r="I296" i="27"/>
  <c r="H296" i="27"/>
  <c r="I295" i="27"/>
  <c r="H295" i="27"/>
  <c r="I294" i="27"/>
  <c r="H294" i="27"/>
  <c r="I293" i="27"/>
  <c r="H293" i="27"/>
  <c r="I292" i="27"/>
  <c r="H292" i="27"/>
  <c r="I291" i="27"/>
  <c r="H291" i="27"/>
  <c r="I290" i="27"/>
  <c r="H290" i="27"/>
  <c r="I289" i="27"/>
  <c r="H289" i="27"/>
  <c r="I288" i="27"/>
  <c r="H288" i="27"/>
  <c r="I287" i="27"/>
  <c r="H287" i="27"/>
  <c r="I286" i="27"/>
  <c r="H286" i="27"/>
  <c r="I285" i="27"/>
  <c r="H285" i="27"/>
  <c r="I284" i="27"/>
  <c r="H284" i="27"/>
  <c r="I283" i="27"/>
  <c r="H283" i="27"/>
  <c r="I282" i="27"/>
  <c r="H282" i="27"/>
  <c r="I281" i="27"/>
  <c r="H281" i="27"/>
  <c r="I280" i="27"/>
  <c r="H280" i="27"/>
  <c r="I279" i="27"/>
  <c r="H279" i="27"/>
  <c r="I278" i="27"/>
  <c r="H278" i="27"/>
  <c r="I277" i="27"/>
  <c r="H277" i="27"/>
  <c r="I276" i="27"/>
  <c r="H276" i="27"/>
  <c r="I275" i="27"/>
  <c r="H275" i="27"/>
  <c r="I274" i="27"/>
  <c r="H274" i="27"/>
  <c r="I273" i="27"/>
  <c r="H273" i="27"/>
  <c r="I272" i="27"/>
  <c r="H272" i="27"/>
  <c r="I271" i="27"/>
  <c r="H271" i="27"/>
  <c r="I270" i="27"/>
  <c r="H270" i="27"/>
  <c r="I269" i="27"/>
  <c r="H269" i="27"/>
  <c r="I268" i="27"/>
  <c r="H268" i="27"/>
  <c r="I267" i="27"/>
  <c r="H267" i="27"/>
  <c r="I266" i="27"/>
  <c r="H266" i="27"/>
  <c r="I265" i="27"/>
  <c r="H265" i="27"/>
  <c r="I264" i="27"/>
  <c r="H264" i="27"/>
  <c r="I263" i="27"/>
  <c r="H263" i="27"/>
  <c r="I262" i="27"/>
  <c r="H262" i="27"/>
  <c r="I261" i="27"/>
  <c r="H261" i="27"/>
  <c r="I260" i="27"/>
  <c r="H260" i="27"/>
  <c r="I259" i="27"/>
  <c r="H259" i="27"/>
  <c r="I258" i="27"/>
  <c r="H258" i="27"/>
  <c r="I257" i="27"/>
  <c r="H257" i="27"/>
  <c r="I256" i="27"/>
  <c r="H256" i="27"/>
  <c r="I255" i="27"/>
  <c r="H255" i="27"/>
  <c r="I254" i="27"/>
  <c r="H254" i="27"/>
  <c r="I253" i="27"/>
  <c r="H253" i="27"/>
  <c r="I252" i="27"/>
  <c r="H252" i="27"/>
  <c r="I251" i="27"/>
  <c r="H251" i="27"/>
  <c r="I250" i="27"/>
  <c r="H250" i="27"/>
  <c r="I249" i="27"/>
  <c r="H249" i="27"/>
  <c r="I248" i="27"/>
  <c r="H248" i="27"/>
  <c r="I247" i="27"/>
  <c r="H247" i="27"/>
  <c r="I246" i="27"/>
  <c r="H246" i="27"/>
  <c r="I245" i="27"/>
  <c r="H245" i="27"/>
  <c r="I244" i="27"/>
  <c r="H244" i="27"/>
  <c r="I243" i="27"/>
  <c r="H243" i="27"/>
  <c r="I242" i="27"/>
  <c r="H242" i="27"/>
  <c r="I241" i="27"/>
  <c r="H241" i="27"/>
  <c r="I240" i="27"/>
  <c r="H240" i="27"/>
  <c r="I239" i="27"/>
  <c r="H239" i="27"/>
  <c r="I238" i="27"/>
  <c r="H238" i="27"/>
  <c r="I237" i="27"/>
  <c r="H237" i="27"/>
  <c r="I236" i="27"/>
  <c r="H236" i="27"/>
  <c r="I235" i="27"/>
  <c r="H235" i="27"/>
  <c r="I234" i="27"/>
  <c r="H234" i="27"/>
  <c r="I233" i="27"/>
  <c r="H233" i="27"/>
  <c r="I232" i="27"/>
  <c r="H232" i="27"/>
  <c r="I231" i="27"/>
  <c r="H231" i="27"/>
  <c r="I230" i="27"/>
  <c r="H230" i="27"/>
  <c r="I229" i="27"/>
  <c r="H229" i="27"/>
  <c r="I228" i="27"/>
  <c r="H228" i="27"/>
  <c r="I227" i="27"/>
  <c r="H227" i="27"/>
  <c r="I226" i="27"/>
  <c r="H226" i="27"/>
  <c r="I225" i="27"/>
  <c r="H225" i="27"/>
  <c r="I224" i="27"/>
  <c r="H224" i="27"/>
  <c r="I223" i="27"/>
  <c r="H223" i="27"/>
  <c r="I222" i="27"/>
  <c r="H222" i="27"/>
  <c r="I221" i="27"/>
  <c r="H221" i="27"/>
  <c r="I220" i="27"/>
  <c r="H220" i="27"/>
  <c r="I219" i="27"/>
  <c r="H219" i="27"/>
  <c r="I218" i="27"/>
  <c r="H218" i="27"/>
  <c r="I217" i="27"/>
  <c r="H217" i="27"/>
  <c r="I216" i="27"/>
  <c r="H216" i="27"/>
  <c r="I215" i="27"/>
  <c r="H215" i="27"/>
  <c r="I214" i="27"/>
  <c r="H214" i="27"/>
  <c r="I213" i="27"/>
  <c r="H213" i="27"/>
  <c r="I212" i="27"/>
  <c r="H212" i="27"/>
  <c r="I211" i="27"/>
  <c r="H211" i="27"/>
  <c r="I210" i="27"/>
  <c r="H210" i="27"/>
  <c r="I209" i="27"/>
  <c r="H209" i="27"/>
  <c r="I208" i="27"/>
  <c r="H208" i="27"/>
  <c r="I207" i="27"/>
  <c r="H207" i="27"/>
  <c r="I206" i="27"/>
  <c r="H206" i="27"/>
  <c r="I205" i="27"/>
  <c r="H205" i="27"/>
  <c r="I204" i="27"/>
  <c r="H204" i="27"/>
  <c r="I203" i="27"/>
  <c r="H203" i="27"/>
  <c r="I202" i="27"/>
  <c r="H202" i="27"/>
  <c r="I201" i="27"/>
  <c r="H201" i="27"/>
  <c r="I200" i="27"/>
  <c r="H200" i="27"/>
  <c r="I199" i="27"/>
  <c r="H199" i="27"/>
  <c r="I198" i="27"/>
  <c r="H198" i="27"/>
  <c r="I197" i="27"/>
  <c r="H197" i="27"/>
  <c r="I196" i="27"/>
  <c r="H196" i="27"/>
  <c r="I195" i="27"/>
  <c r="H195" i="27"/>
  <c r="I194" i="27"/>
  <c r="H194" i="27"/>
  <c r="I193" i="27"/>
  <c r="H193" i="27"/>
  <c r="I192" i="27"/>
  <c r="H192" i="27"/>
  <c r="I191" i="27"/>
  <c r="H191" i="27"/>
  <c r="I190" i="27"/>
  <c r="H190" i="27"/>
  <c r="I189" i="27"/>
  <c r="H189" i="27"/>
  <c r="I188" i="27"/>
  <c r="H188" i="27"/>
  <c r="I187" i="27"/>
  <c r="H187" i="27"/>
  <c r="I186" i="27"/>
  <c r="H186" i="27"/>
  <c r="I185" i="27"/>
  <c r="H185" i="27"/>
  <c r="I184" i="27"/>
  <c r="H184" i="27"/>
  <c r="I183" i="27"/>
  <c r="H183" i="27"/>
  <c r="I182" i="27"/>
  <c r="H182" i="27"/>
  <c r="I181" i="27"/>
  <c r="H181" i="27"/>
  <c r="I180" i="27"/>
  <c r="H180" i="27"/>
  <c r="I179" i="27"/>
  <c r="H179" i="27"/>
  <c r="I178" i="27"/>
  <c r="H178" i="27"/>
  <c r="I177" i="27"/>
  <c r="H177" i="27"/>
  <c r="I176" i="27"/>
  <c r="H176" i="27"/>
  <c r="I175" i="27"/>
  <c r="H175" i="27"/>
  <c r="I333" i="26"/>
  <c r="H333" i="26"/>
  <c r="I329" i="26"/>
  <c r="H329" i="26"/>
  <c r="I327" i="26"/>
  <c r="H327" i="26"/>
  <c r="I326" i="26"/>
  <c r="H326" i="26"/>
  <c r="I325" i="26"/>
  <c r="H325" i="26"/>
  <c r="I279" i="26"/>
  <c r="H279" i="26"/>
  <c r="I277" i="26"/>
  <c r="H277" i="26"/>
  <c r="I274" i="26"/>
  <c r="H274" i="26"/>
  <c r="I269" i="26"/>
  <c r="H269" i="26"/>
  <c r="I267" i="26"/>
  <c r="H267" i="26"/>
  <c r="I266" i="26"/>
  <c r="H266" i="26"/>
  <c r="I260" i="26"/>
  <c r="H260" i="26"/>
  <c r="I251" i="26"/>
  <c r="H251" i="26"/>
  <c r="I250" i="26"/>
  <c r="H250" i="26"/>
  <c r="I249" i="26"/>
  <c r="H249" i="26"/>
  <c r="I248" i="26"/>
  <c r="H248" i="26"/>
  <c r="I247" i="26"/>
  <c r="H247" i="26"/>
  <c r="I246" i="26"/>
  <c r="H246" i="26"/>
  <c r="I245" i="26"/>
  <c r="H245" i="26"/>
  <c r="I244" i="26"/>
  <c r="H244" i="26"/>
  <c r="I243" i="26"/>
  <c r="H243" i="26"/>
  <c r="I242" i="26"/>
  <c r="H242" i="26"/>
  <c r="I241" i="26"/>
  <c r="H241" i="26"/>
  <c r="I240" i="26"/>
  <c r="H240" i="26"/>
  <c r="I239" i="26"/>
  <c r="H239" i="26"/>
  <c r="I238" i="26"/>
  <c r="H238" i="26"/>
  <c r="I237" i="26"/>
  <c r="H237" i="26"/>
  <c r="I236" i="26"/>
  <c r="H236" i="26"/>
  <c r="I235" i="26"/>
  <c r="H235" i="26"/>
  <c r="I234" i="26"/>
  <c r="H234" i="26"/>
  <c r="I233" i="26"/>
  <c r="H233" i="26"/>
  <c r="I232" i="26"/>
  <c r="H232" i="26"/>
  <c r="I231" i="26"/>
  <c r="H231" i="26"/>
  <c r="I230" i="26"/>
  <c r="H230" i="26"/>
  <c r="I229" i="26"/>
  <c r="H229" i="26"/>
  <c r="I228" i="26"/>
  <c r="H228" i="26"/>
  <c r="I227" i="26"/>
  <c r="H227" i="26"/>
  <c r="I226" i="26"/>
  <c r="H226" i="26"/>
  <c r="I225" i="26"/>
  <c r="H225" i="26"/>
  <c r="I224" i="26"/>
  <c r="H224" i="26"/>
  <c r="I223" i="26"/>
  <c r="H223" i="26"/>
  <c r="I222" i="26"/>
  <c r="H222" i="26"/>
  <c r="I221" i="26"/>
  <c r="H221" i="26"/>
  <c r="I220" i="26"/>
  <c r="H220" i="26"/>
  <c r="I219" i="26"/>
  <c r="H219" i="26"/>
  <c r="I218" i="26"/>
  <c r="H218" i="26"/>
  <c r="I217" i="26"/>
  <c r="H217" i="26"/>
  <c r="I216" i="26"/>
  <c r="H216" i="26"/>
  <c r="I215" i="26"/>
  <c r="H215" i="26"/>
  <c r="I214" i="26"/>
  <c r="H214" i="26"/>
  <c r="I213" i="26"/>
  <c r="H213" i="26"/>
  <c r="I212" i="26"/>
  <c r="H212" i="26"/>
  <c r="I211" i="26"/>
  <c r="H211" i="26"/>
  <c r="I210" i="26"/>
  <c r="H210" i="26"/>
  <c r="I209" i="26"/>
  <c r="H209" i="26"/>
  <c r="I208" i="26"/>
  <c r="H208" i="26"/>
  <c r="I207" i="26"/>
  <c r="H207" i="26"/>
  <c r="I206" i="26"/>
  <c r="H206" i="26"/>
  <c r="I205" i="26"/>
  <c r="H205" i="26"/>
  <c r="I204" i="26"/>
  <c r="H204" i="26"/>
  <c r="I203" i="26"/>
  <c r="H203" i="26"/>
  <c r="I202" i="26"/>
  <c r="H202" i="26"/>
  <c r="I201" i="26"/>
  <c r="H201" i="26"/>
  <c r="I200" i="26"/>
  <c r="H200" i="26"/>
  <c r="I199" i="26"/>
  <c r="H199" i="26"/>
  <c r="I198" i="26"/>
  <c r="H198" i="26"/>
  <c r="I197" i="26"/>
  <c r="H197" i="26"/>
  <c r="I196" i="26"/>
  <c r="H196" i="26"/>
  <c r="I195" i="26"/>
  <c r="H195" i="26"/>
  <c r="I194" i="26"/>
  <c r="H194" i="26"/>
  <c r="I193" i="26"/>
  <c r="H193" i="26"/>
  <c r="I192" i="26"/>
  <c r="H192" i="26"/>
  <c r="I191" i="26"/>
  <c r="H191" i="26"/>
  <c r="I190" i="26"/>
  <c r="H190" i="26"/>
  <c r="I189" i="26"/>
  <c r="H189" i="26"/>
  <c r="I188" i="26"/>
  <c r="H188" i="26"/>
  <c r="I187" i="26"/>
  <c r="H187" i="26"/>
  <c r="I186" i="26"/>
  <c r="H186" i="26"/>
  <c r="I185" i="26"/>
  <c r="H185" i="26"/>
  <c r="I184" i="26"/>
  <c r="H184" i="26"/>
  <c r="I183" i="26"/>
  <c r="H183" i="26"/>
  <c r="I182" i="26"/>
  <c r="H182" i="26"/>
  <c r="I181" i="26"/>
  <c r="H181" i="26"/>
  <c r="I180" i="26"/>
  <c r="H180" i="26"/>
  <c r="I179" i="26"/>
  <c r="H179" i="26"/>
  <c r="I178" i="26"/>
  <c r="H178" i="26"/>
  <c r="I177" i="26"/>
  <c r="H177" i="26"/>
  <c r="I176" i="26"/>
  <c r="H176" i="26"/>
  <c r="I175" i="26"/>
  <c r="H175" i="26"/>
  <c r="I174" i="26"/>
  <c r="H174" i="26"/>
  <c r="I173" i="26"/>
  <c r="H173" i="26"/>
  <c r="I172" i="26"/>
  <c r="H172" i="26"/>
  <c r="I171" i="26"/>
  <c r="H171" i="26"/>
  <c r="I170" i="26"/>
  <c r="H170" i="26"/>
  <c r="I169" i="26"/>
  <c r="H169" i="26"/>
  <c r="I168" i="26"/>
  <c r="H168" i="26"/>
  <c r="I167" i="26"/>
  <c r="H167" i="26"/>
  <c r="I166" i="26"/>
  <c r="H166" i="26"/>
  <c r="I165" i="26"/>
  <c r="H165" i="26"/>
  <c r="I164" i="26"/>
  <c r="H164" i="26"/>
  <c r="I163" i="26"/>
  <c r="H163" i="26"/>
  <c r="I162" i="26"/>
  <c r="H162" i="26"/>
  <c r="I161" i="26"/>
  <c r="H161" i="26"/>
  <c r="I160" i="26"/>
  <c r="H160" i="26"/>
  <c r="I159" i="26"/>
  <c r="H159" i="26"/>
  <c r="I158" i="26"/>
  <c r="H158" i="26"/>
  <c r="I157" i="26"/>
  <c r="H157" i="26"/>
  <c r="I156" i="26"/>
  <c r="H156" i="26"/>
  <c r="I155" i="26"/>
  <c r="H155" i="26"/>
  <c r="I154" i="26"/>
  <c r="H154" i="26"/>
  <c r="I153" i="26"/>
  <c r="H153" i="26"/>
  <c r="I152" i="26"/>
  <c r="H152" i="26"/>
  <c r="I151" i="26"/>
  <c r="H151" i="26"/>
  <c r="I150" i="26"/>
  <c r="H150" i="26"/>
  <c r="I149" i="26"/>
  <c r="H149" i="26"/>
  <c r="I148" i="26"/>
  <c r="H148" i="26"/>
  <c r="I147" i="26"/>
  <c r="H147" i="26"/>
  <c r="I146" i="26"/>
  <c r="H146" i="26"/>
  <c r="I145" i="26"/>
  <c r="H145" i="26"/>
  <c r="I144" i="26"/>
  <c r="H144" i="26"/>
  <c r="I143" i="26"/>
  <c r="H143" i="26"/>
  <c r="I142" i="26"/>
  <c r="H142" i="26"/>
  <c r="I141" i="26"/>
  <c r="H141" i="26"/>
  <c r="I140" i="26"/>
  <c r="H140" i="26"/>
  <c r="I139" i="26"/>
  <c r="H139" i="26"/>
  <c r="I138" i="26"/>
  <c r="H138" i="26"/>
  <c r="I137" i="26"/>
  <c r="H137" i="26"/>
  <c r="I136" i="26"/>
  <c r="H136" i="26"/>
  <c r="I135" i="26"/>
  <c r="H135" i="26"/>
  <c r="I134" i="26"/>
  <c r="H134" i="26"/>
  <c r="I133" i="26"/>
  <c r="H133" i="26"/>
  <c r="I356" i="25"/>
  <c r="H356" i="25"/>
  <c r="I355" i="25"/>
  <c r="H355" i="25"/>
  <c r="I354" i="25"/>
  <c r="H354" i="25"/>
  <c r="I353" i="25"/>
  <c r="H353" i="25"/>
  <c r="I352" i="25"/>
  <c r="H352" i="25"/>
  <c r="I351" i="25"/>
  <c r="H351" i="25"/>
  <c r="I350" i="25"/>
  <c r="H350" i="25"/>
  <c r="I349" i="25"/>
  <c r="H349" i="25"/>
  <c r="I348" i="25"/>
  <c r="H348" i="25"/>
  <c r="I347" i="25"/>
  <c r="H347" i="25"/>
  <c r="I346" i="25"/>
  <c r="H346" i="25"/>
  <c r="I345" i="25"/>
  <c r="H345" i="25"/>
  <c r="I344" i="25"/>
  <c r="H344" i="25"/>
  <c r="I343" i="25"/>
  <c r="H343" i="25"/>
  <c r="I342" i="25"/>
  <c r="H342" i="25"/>
  <c r="I341" i="25"/>
  <c r="H341" i="25"/>
  <c r="I340" i="25"/>
  <c r="H340" i="25"/>
  <c r="I339" i="25"/>
  <c r="H339" i="25"/>
  <c r="I338" i="25"/>
  <c r="H338" i="25"/>
  <c r="I337" i="25"/>
  <c r="H337" i="25"/>
  <c r="I336" i="25"/>
  <c r="H336" i="25"/>
  <c r="I335" i="25"/>
  <c r="H335" i="25"/>
  <c r="I334" i="25"/>
  <c r="H334" i="25"/>
  <c r="I333" i="25"/>
  <c r="H333" i="25"/>
  <c r="I332" i="25"/>
  <c r="H332" i="25"/>
  <c r="I331" i="25"/>
  <c r="H331" i="25"/>
  <c r="I330" i="25"/>
  <c r="H330" i="25"/>
  <c r="I329" i="25"/>
  <c r="H329" i="25"/>
  <c r="I328" i="25"/>
  <c r="H328" i="25"/>
  <c r="I327" i="25"/>
  <c r="H327" i="25"/>
  <c r="I326" i="25"/>
  <c r="H326" i="25"/>
  <c r="I325" i="25"/>
  <c r="H325" i="25"/>
  <c r="I324" i="25"/>
  <c r="H324" i="25"/>
  <c r="I323" i="25"/>
  <c r="H323" i="25"/>
  <c r="I322" i="25"/>
  <c r="H322" i="25"/>
  <c r="I321" i="25"/>
  <c r="H321" i="25"/>
  <c r="I320" i="25"/>
  <c r="H320" i="25"/>
  <c r="I319" i="25"/>
  <c r="H319" i="25"/>
  <c r="I318" i="25"/>
  <c r="H318" i="25"/>
  <c r="I317" i="25"/>
  <c r="H317" i="25"/>
  <c r="I316" i="25"/>
  <c r="H316" i="25"/>
  <c r="I315" i="25"/>
  <c r="H315" i="25"/>
  <c r="I314" i="25"/>
  <c r="H314" i="25"/>
  <c r="I313" i="25"/>
  <c r="H313" i="25"/>
  <c r="I312" i="25"/>
  <c r="H312" i="25"/>
  <c r="I311" i="25"/>
  <c r="H311" i="25"/>
  <c r="I310" i="25"/>
  <c r="H310" i="25"/>
  <c r="I309" i="25"/>
  <c r="H309" i="25"/>
  <c r="I308" i="25"/>
  <c r="H308" i="25"/>
  <c r="I307" i="25"/>
  <c r="H307" i="25"/>
  <c r="I306" i="25"/>
  <c r="H306" i="25"/>
  <c r="I305" i="25"/>
  <c r="H305" i="25"/>
  <c r="I304" i="25"/>
  <c r="H304" i="25"/>
  <c r="I303" i="25"/>
  <c r="H303" i="25"/>
  <c r="I302" i="25"/>
  <c r="H302" i="25"/>
  <c r="I301" i="25"/>
  <c r="H301" i="25"/>
  <c r="I300" i="25"/>
  <c r="H300" i="25"/>
  <c r="I299" i="25"/>
  <c r="H299" i="25"/>
  <c r="I298" i="25"/>
  <c r="H298" i="25"/>
  <c r="I297" i="25"/>
  <c r="H297" i="25"/>
  <c r="I296" i="25"/>
  <c r="H296" i="25"/>
  <c r="I295" i="25"/>
  <c r="H295" i="25"/>
  <c r="I294" i="25"/>
  <c r="H294" i="25"/>
  <c r="I293" i="25"/>
  <c r="H293" i="25"/>
  <c r="I292" i="25"/>
  <c r="H292" i="25"/>
  <c r="I291" i="25"/>
  <c r="H291" i="25"/>
  <c r="I290" i="25"/>
  <c r="H290" i="25"/>
  <c r="I289" i="25"/>
  <c r="H289" i="25"/>
  <c r="I288" i="25"/>
  <c r="H288" i="25"/>
  <c r="I287" i="25"/>
  <c r="H287" i="25"/>
  <c r="I286" i="25"/>
  <c r="H286" i="25"/>
  <c r="I285" i="25"/>
  <c r="H285" i="25"/>
  <c r="I284" i="25"/>
  <c r="H284" i="25"/>
  <c r="I283" i="25"/>
  <c r="H283" i="25"/>
  <c r="I282" i="25"/>
  <c r="H282" i="25"/>
  <c r="I281" i="25"/>
  <c r="H281" i="25"/>
  <c r="I280" i="25"/>
  <c r="H280" i="25"/>
  <c r="I279" i="25"/>
  <c r="H279" i="25"/>
  <c r="I278" i="25"/>
  <c r="H278" i="25"/>
  <c r="I277" i="25"/>
  <c r="H277" i="25"/>
  <c r="I276" i="25"/>
  <c r="H276" i="25"/>
  <c r="I275" i="25"/>
  <c r="H275" i="25"/>
  <c r="I274" i="25"/>
  <c r="H274" i="25"/>
  <c r="I273" i="25"/>
  <c r="H273" i="25"/>
  <c r="I272" i="25"/>
  <c r="H272" i="25"/>
  <c r="I271" i="25"/>
  <c r="H271" i="25"/>
  <c r="I270" i="25"/>
  <c r="H270" i="25"/>
  <c r="I269" i="25"/>
  <c r="H269" i="25"/>
  <c r="I268" i="25"/>
  <c r="H268" i="25"/>
  <c r="I267" i="25"/>
  <c r="H267" i="25"/>
  <c r="I266" i="25"/>
  <c r="H266" i="25"/>
  <c r="I265" i="25"/>
  <c r="H265" i="25"/>
  <c r="I264" i="25"/>
  <c r="H264" i="25"/>
  <c r="I263" i="25"/>
  <c r="H263" i="25"/>
  <c r="I262" i="25"/>
  <c r="H262" i="25"/>
  <c r="I261" i="25"/>
  <c r="H261" i="25"/>
  <c r="I260" i="25"/>
  <c r="H260" i="25"/>
  <c r="I259" i="25"/>
  <c r="H259" i="25"/>
  <c r="I258" i="25"/>
  <c r="H258" i="25"/>
  <c r="I257" i="25"/>
  <c r="H257" i="25"/>
  <c r="I256" i="25"/>
  <c r="H256" i="25"/>
  <c r="I255" i="25"/>
  <c r="H255" i="25"/>
  <c r="I254" i="25"/>
  <c r="H254" i="25"/>
  <c r="I253" i="25"/>
  <c r="H253" i="25"/>
  <c r="I252" i="25"/>
  <c r="H252" i="25"/>
  <c r="I251" i="25"/>
  <c r="H251" i="25"/>
  <c r="I250" i="25"/>
  <c r="H250" i="25"/>
  <c r="I249" i="25"/>
  <c r="H249" i="25"/>
  <c r="I248" i="25"/>
  <c r="H248" i="25"/>
  <c r="I247" i="25"/>
  <c r="H247" i="25"/>
  <c r="I246" i="25"/>
  <c r="H246" i="25"/>
  <c r="I245" i="25"/>
  <c r="H245" i="25"/>
  <c r="I244" i="25"/>
  <c r="H244" i="25"/>
  <c r="I243" i="25"/>
  <c r="H243" i="25"/>
  <c r="I242" i="25"/>
  <c r="H242" i="25"/>
  <c r="I241" i="25"/>
  <c r="H241" i="25"/>
  <c r="I240" i="25"/>
  <c r="H240" i="25"/>
  <c r="I239" i="25"/>
  <c r="H239" i="25"/>
  <c r="I238" i="25"/>
  <c r="H238" i="25"/>
  <c r="I237" i="25"/>
  <c r="H237" i="25"/>
  <c r="I236" i="25"/>
  <c r="H236" i="25"/>
  <c r="I235" i="25"/>
  <c r="H235" i="25"/>
  <c r="I234" i="25"/>
  <c r="H234" i="25"/>
  <c r="I233" i="25"/>
  <c r="H233" i="25"/>
  <c r="I232" i="25"/>
  <c r="H232" i="25"/>
  <c r="I231" i="25"/>
  <c r="H231" i="25"/>
  <c r="I230" i="25"/>
  <c r="H230" i="25"/>
  <c r="I229" i="25"/>
  <c r="H229" i="25"/>
  <c r="I228" i="25"/>
  <c r="H228" i="25"/>
  <c r="I227" i="25"/>
  <c r="H227" i="25"/>
  <c r="I226" i="25"/>
  <c r="H226" i="25"/>
  <c r="I225" i="25"/>
  <c r="H225" i="25"/>
  <c r="I224" i="25"/>
  <c r="H224" i="25"/>
  <c r="I223" i="25"/>
  <c r="H223" i="25"/>
  <c r="I222" i="25"/>
  <c r="H222" i="25"/>
  <c r="I221" i="25"/>
  <c r="H221" i="25"/>
  <c r="I220" i="25"/>
  <c r="H220" i="25"/>
  <c r="I219" i="25"/>
  <c r="H219" i="25"/>
  <c r="I218" i="25"/>
  <c r="H218" i="25"/>
  <c r="I217" i="25"/>
  <c r="H217" i="25"/>
  <c r="I216" i="25"/>
  <c r="H216" i="25"/>
  <c r="I215" i="25"/>
  <c r="H215" i="25"/>
  <c r="I214" i="25"/>
  <c r="H214" i="25"/>
  <c r="I213" i="25"/>
  <c r="H213" i="25"/>
  <c r="I212" i="25"/>
  <c r="H212" i="25"/>
  <c r="I211" i="25"/>
  <c r="H211" i="25"/>
  <c r="I210" i="25"/>
  <c r="H210" i="25"/>
  <c r="I209" i="25"/>
  <c r="H209" i="25"/>
  <c r="I208" i="25"/>
  <c r="H208" i="25"/>
  <c r="I207" i="25"/>
  <c r="H207" i="25"/>
  <c r="I206" i="25"/>
  <c r="H206" i="25"/>
  <c r="I205" i="25"/>
  <c r="H205" i="25"/>
  <c r="I204" i="25"/>
  <c r="H204" i="25"/>
  <c r="I203" i="25"/>
  <c r="H203" i="25"/>
  <c r="I202" i="25"/>
  <c r="H202" i="25"/>
  <c r="I201" i="25"/>
  <c r="H201" i="25"/>
  <c r="I200" i="25"/>
  <c r="H200" i="25"/>
  <c r="I199" i="25"/>
  <c r="H199" i="25"/>
  <c r="I198" i="25"/>
  <c r="H198" i="25"/>
  <c r="I197" i="25"/>
  <c r="H197" i="25"/>
  <c r="I196" i="25"/>
  <c r="H196" i="25"/>
  <c r="I195" i="25"/>
  <c r="H195" i="25"/>
  <c r="I194" i="25"/>
  <c r="H194" i="25"/>
  <c r="I193" i="25"/>
  <c r="H193" i="25"/>
  <c r="I192" i="25"/>
  <c r="H192" i="25"/>
  <c r="I191" i="25"/>
  <c r="H191" i="25"/>
  <c r="I190" i="25"/>
  <c r="H190" i="25"/>
  <c r="I189" i="25"/>
  <c r="H189" i="25"/>
  <c r="I188" i="25"/>
  <c r="H188" i="25"/>
  <c r="I187" i="25"/>
  <c r="H187" i="25"/>
  <c r="I186" i="25"/>
  <c r="H186" i="25"/>
  <c r="I185" i="25"/>
  <c r="H185" i="25"/>
  <c r="I184" i="25"/>
  <c r="H184" i="25"/>
  <c r="I183" i="25"/>
  <c r="H183" i="25"/>
  <c r="I182" i="25"/>
  <c r="H182" i="25"/>
  <c r="I181" i="25"/>
  <c r="H181" i="25"/>
  <c r="I180" i="25"/>
  <c r="H180" i="25"/>
  <c r="I179" i="25"/>
  <c r="H179" i="25"/>
  <c r="I178" i="25"/>
  <c r="H178" i="25"/>
  <c r="I177" i="25"/>
  <c r="H177" i="25"/>
  <c r="I176" i="25"/>
  <c r="H176" i="25"/>
  <c r="I175" i="25"/>
  <c r="H175" i="25"/>
  <c r="I174" i="25"/>
  <c r="H174" i="25"/>
  <c r="I173" i="25"/>
  <c r="H173" i="25"/>
  <c r="I172" i="25"/>
  <c r="H172" i="25"/>
  <c r="I171" i="25"/>
  <c r="H171" i="25"/>
  <c r="I170" i="25"/>
  <c r="H170" i="25"/>
  <c r="I169" i="25"/>
  <c r="H169" i="25"/>
  <c r="I168" i="25"/>
  <c r="H168" i="25"/>
  <c r="I167" i="25"/>
  <c r="H167" i="25"/>
  <c r="I166" i="25"/>
  <c r="H166" i="25"/>
  <c r="I165" i="25"/>
  <c r="H165" i="25"/>
  <c r="I164" i="25"/>
  <c r="H164" i="25"/>
  <c r="I163" i="25"/>
  <c r="H163" i="25"/>
  <c r="I162" i="25"/>
  <c r="H162" i="25"/>
  <c r="I161" i="25"/>
  <c r="H161" i="25"/>
  <c r="I160" i="25"/>
  <c r="H160" i="25"/>
  <c r="I159" i="25"/>
  <c r="H159" i="25"/>
  <c r="I158" i="25"/>
  <c r="H158" i="25"/>
  <c r="I157" i="25"/>
  <c r="H157" i="25"/>
  <c r="I156" i="25"/>
  <c r="H156" i="25"/>
  <c r="I155" i="25"/>
  <c r="H155" i="25"/>
  <c r="I154" i="25"/>
  <c r="H154" i="25"/>
  <c r="I153" i="25"/>
  <c r="H153" i="25"/>
  <c r="I152" i="25"/>
  <c r="H152" i="25"/>
  <c r="I151" i="25"/>
  <c r="H151" i="25"/>
  <c r="I150" i="25"/>
  <c r="H150" i="25"/>
  <c r="I149" i="25"/>
  <c r="H149" i="25"/>
  <c r="I148" i="25"/>
  <c r="H148" i="25"/>
  <c r="I147" i="25"/>
  <c r="H147" i="25"/>
  <c r="I146" i="25"/>
  <c r="H146" i="25"/>
  <c r="I145" i="25"/>
  <c r="H145" i="25"/>
  <c r="I144" i="25"/>
  <c r="H144" i="25"/>
  <c r="I143" i="25"/>
  <c r="H143" i="25"/>
  <c r="I142" i="25"/>
  <c r="H142" i="25"/>
  <c r="I141" i="25"/>
  <c r="H141" i="25"/>
  <c r="I140" i="25"/>
  <c r="H140" i="25"/>
  <c r="I139" i="25"/>
  <c r="H139" i="25"/>
  <c r="I138" i="25"/>
  <c r="H138" i="25"/>
  <c r="I137" i="25"/>
  <c r="H137" i="25"/>
  <c r="I136" i="25"/>
  <c r="H136" i="25"/>
  <c r="I135" i="25"/>
  <c r="H135" i="25"/>
  <c r="I134" i="25"/>
  <c r="H134" i="25"/>
  <c r="I133" i="25"/>
  <c r="H133" i="25"/>
  <c r="I355" i="24"/>
  <c r="H355" i="24"/>
  <c r="I354" i="24"/>
  <c r="H354" i="24"/>
  <c r="I353" i="24"/>
  <c r="H353" i="24"/>
  <c r="I352" i="24"/>
  <c r="H352" i="24"/>
  <c r="I351" i="24"/>
  <c r="H351" i="24"/>
  <c r="I350" i="24"/>
  <c r="H350" i="24"/>
  <c r="I349" i="24"/>
  <c r="H349" i="24"/>
  <c r="I348" i="24"/>
  <c r="H348" i="24"/>
  <c r="I347" i="24"/>
  <c r="H347" i="24"/>
  <c r="I346" i="24"/>
  <c r="H346" i="24"/>
  <c r="I345" i="24"/>
  <c r="H345" i="24"/>
  <c r="I344" i="24"/>
  <c r="H344" i="24"/>
  <c r="I343" i="24"/>
  <c r="H343" i="24"/>
  <c r="I342" i="24"/>
  <c r="H342" i="24"/>
  <c r="I341" i="24"/>
  <c r="H341" i="24"/>
  <c r="I340" i="24"/>
  <c r="H340" i="24"/>
  <c r="I339" i="24"/>
  <c r="H339" i="24"/>
  <c r="I338" i="24"/>
  <c r="H338" i="24"/>
  <c r="I337" i="24"/>
  <c r="H337" i="24"/>
  <c r="I336" i="24"/>
  <c r="H336" i="24"/>
  <c r="I335" i="24"/>
  <c r="H335" i="24"/>
  <c r="I334" i="24"/>
  <c r="H334" i="24"/>
  <c r="I333" i="24"/>
  <c r="H333" i="24"/>
  <c r="I332" i="24"/>
  <c r="H332" i="24"/>
  <c r="I331" i="24"/>
  <c r="H331" i="24"/>
  <c r="I330" i="24"/>
  <c r="H330" i="24"/>
  <c r="I329" i="24"/>
  <c r="H329" i="24"/>
  <c r="I328" i="24"/>
  <c r="H328" i="24"/>
  <c r="I327" i="24"/>
  <c r="H327" i="24"/>
  <c r="I326" i="24"/>
  <c r="H326" i="24"/>
  <c r="I325" i="24"/>
  <c r="H325" i="24"/>
  <c r="I324" i="24"/>
  <c r="H324" i="24"/>
  <c r="I323" i="24"/>
  <c r="H323" i="24"/>
  <c r="I322" i="24"/>
  <c r="H322" i="24"/>
  <c r="I321" i="24"/>
  <c r="H321" i="24"/>
  <c r="I320" i="24"/>
  <c r="H320" i="24"/>
  <c r="I319" i="24"/>
  <c r="H319" i="24"/>
  <c r="I318" i="24"/>
  <c r="H318" i="24"/>
  <c r="I317" i="24"/>
  <c r="H317" i="24"/>
  <c r="I316" i="24"/>
  <c r="H316" i="24"/>
  <c r="I315" i="24"/>
  <c r="H315" i="24"/>
  <c r="I314" i="24"/>
  <c r="H314" i="24"/>
  <c r="I313" i="24"/>
  <c r="H313" i="24"/>
  <c r="I312" i="24"/>
  <c r="H312" i="24"/>
  <c r="I311" i="24"/>
  <c r="H311" i="24"/>
  <c r="I310" i="24"/>
  <c r="H310" i="24"/>
  <c r="I309" i="24"/>
  <c r="H309" i="24"/>
  <c r="I308" i="24"/>
  <c r="H308" i="24"/>
  <c r="I307" i="24"/>
  <c r="H307" i="24"/>
  <c r="I306" i="24"/>
  <c r="H306" i="24"/>
  <c r="I305" i="24"/>
  <c r="H305" i="24"/>
  <c r="I304" i="24"/>
  <c r="H304" i="24"/>
  <c r="I303" i="24"/>
  <c r="H303" i="24"/>
  <c r="I302" i="24"/>
  <c r="H302" i="24"/>
  <c r="I301" i="24"/>
  <c r="H301" i="24"/>
  <c r="I300" i="24"/>
  <c r="H300" i="24"/>
  <c r="I299" i="24"/>
  <c r="H299" i="24"/>
  <c r="I298" i="24"/>
  <c r="H298" i="24"/>
  <c r="I297" i="24"/>
  <c r="H297" i="24"/>
  <c r="I296" i="24"/>
  <c r="H296" i="24"/>
  <c r="I295" i="24"/>
  <c r="H295" i="24"/>
  <c r="I294" i="24"/>
  <c r="H294" i="24"/>
  <c r="I293" i="24"/>
  <c r="H293" i="24"/>
  <c r="I292" i="24"/>
  <c r="H292" i="24"/>
  <c r="I291" i="24"/>
  <c r="H291" i="24"/>
  <c r="I290" i="24"/>
  <c r="H290" i="24"/>
  <c r="I289" i="24"/>
  <c r="H289" i="24"/>
  <c r="I288" i="24"/>
  <c r="H288" i="24"/>
  <c r="I287" i="24"/>
  <c r="H287" i="24"/>
  <c r="I286" i="24"/>
  <c r="H286" i="24"/>
  <c r="I285" i="24"/>
  <c r="H285" i="24"/>
  <c r="I284" i="24"/>
  <c r="H284" i="24"/>
  <c r="I283" i="24"/>
  <c r="H283" i="24"/>
  <c r="I282" i="24"/>
  <c r="H282" i="24"/>
  <c r="I281" i="24"/>
  <c r="H281" i="24"/>
  <c r="I280" i="24"/>
  <c r="H280" i="24"/>
  <c r="I279" i="24"/>
  <c r="H279" i="24"/>
  <c r="I278" i="24"/>
  <c r="H278" i="24"/>
  <c r="I277" i="24"/>
  <c r="H277" i="24"/>
  <c r="I276" i="24"/>
  <c r="H276" i="24"/>
  <c r="I275" i="24"/>
  <c r="H275" i="24"/>
  <c r="I274" i="24"/>
  <c r="H274" i="24"/>
  <c r="I273" i="24"/>
  <c r="H273" i="24"/>
  <c r="I272" i="24"/>
  <c r="H272" i="24"/>
  <c r="I271" i="24"/>
  <c r="H271" i="24"/>
  <c r="I270" i="24"/>
  <c r="H270" i="24"/>
  <c r="I269" i="24"/>
  <c r="H269" i="24"/>
  <c r="I268" i="24"/>
  <c r="H268" i="24"/>
  <c r="I267" i="24"/>
  <c r="H267" i="24"/>
  <c r="I266" i="24"/>
  <c r="H266" i="24"/>
  <c r="I265" i="24"/>
  <c r="H265" i="24"/>
  <c r="I264" i="24"/>
  <c r="H264" i="24"/>
  <c r="I263" i="24"/>
  <c r="H263" i="24"/>
  <c r="I262" i="24"/>
  <c r="H262" i="24"/>
  <c r="I261" i="24"/>
  <c r="H261" i="24"/>
  <c r="I260" i="24"/>
  <c r="H260" i="24"/>
  <c r="I259" i="24"/>
  <c r="H259" i="24"/>
  <c r="I258" i="24"/>
  <c r="H258" i="24"/>
  <c r="I257" i="24"/>
  <c r="H257" i="24"/>
  <c r="I256" i="24"/>
  <c r="H256" i="24"/>
  <c r="I255" i="24"/>
  <c r="H255" i="24"/>
  <c r="I254" i="24"/>
  <c r="H254" i="24"/>
  <c r="I253" i="24"/>
  <c r="H253" i="24"/>
  <c r="I252" i="24"/>
  <c r="H252" i="24"/>
  <c r="I251" i="24"/>
  <c r="H251" i="24"/>
  <c r="I250" i="24"/>
  <c r="H250" i="24"/>
  <c r="I249" i="24"/>
  <c r="H249" i="24"/>
  <c r="I248" i="24"/>
  <c r="H248" i="24"/>
  <c r="I247" i="24"/>
  <c r="H247" i="24"/>
  <c r="I246" i="24"/>
  <c r="H246" i="24"/>
  <c r="I245" i="24"/>
  <c r="H245" i="24"/>
  <c r="I244" i="24"/>
  <c r="H244" i="24"/>
  <c r="I243" i="24"/>
  <c r="H243" i="24"/>
  <c r="I242" i="24"/>
  <c r="H242" i="24"/>
  <c r="I241" i="24"/>
  <c r="H241" i="24"/>
  <c r="I240" i="24"/>
  <c r="H240" i="24"/>
  <c r="I239" i="24"/>
  <c r="H239" i="24"/>
  <c r="I238" i="24"/>
  <c r="H238" i="24"/>
  <c r="I237" i="24"/>
  <c r="H237" i="24"/>
  <c r="I236" i="24"/>
  <c r="H236" i="24"/>
  <c r="I235" i="24"/>
  <c r="H235" i="24"/>
  <c r="I234" i="24"/>
  <c r="H234" i="24"/>
  <c r="I233" i="24"/>
  <c r="H233" i="24"/>
  <c r="I232" i="24"/>
  <c r="H232" i="24"/>
  <c r="I231" i="24"/>
  <c r="H231" i="24"/>
  <c r="I230" i="24"/>
  <c r="H230" i="24"/>
  <c r="I229" i="24"/>
  <c r="H229" i="24"/>
  <c r="I228" i="24"/>
  <c r="H228" i="24"/>
  <c r="I227" i="24"/>
  <c r="H227" i="24"/>
  <c r="I226" i="24"/>
  <c r="H226" i="24"/>
  <c r="I225" i="24"/>
  <c r="H225" i="24"/>
  <c r="I224" i="24"/>
  <c r="H224" i="24"/>
  <c r="I223" i="24"/>
  <c r="H223" i="24"/>
  <c r="I222" i="24"/>
  <c r="H222" i="24"/>
  <c r="I221" i="24"/>
  <c r="H221" i="24"/>
  <c r="I220" i="24"/>
  <c r="H220" i="24"/>
  <c r="I219" i="24"/>
  <c r="H219" i="24"/>
  <c r="I218" i="24"/>
  <c r="H218" i="24"/>
  <c r="I217" i="24"/>
  <c r="H217" i="24"/>
  <c r="I216" i="24"/>
  <c r="H216" i="24"/>
  <c r="I215" i="24"/>
  <c r="H215" i="24"/>
  <c r="I214" i="24"/>
  <c r="H214" i="24"/>
  <c r="I213" i="24"/>
  <c r="H213" i="24"/>
  <c r="I212" i="24"/>
  <c r="H212" i="24"/>
  <c r="I211" i="24"/>
  <c r="H211" i="24"/>
  <c r="I210" i="24"/>
  <c r="H210" i="24"/>
  <c r="I209" i="24"/>
  <c r="H209" i="24"/>
  <c r="I208" i="24"/>
  <c r="H208" i="24"/>
  <c r="I207" i="24"/>
  <c r="H207" i="24"/>
  <c r="I206" i="24"/>
  <c r="H206" i="24"/>
  <c r="I205" i="24"/>
  <c r="H205" i="24"/>
  <c r="I204" i="24"/>
  <c r="H204" i="24"/>
  <c r="I203" i="24"/>
  <c r="H203" i="24"/>
  <c r="I202" i="24"/>
  <c r="H202" i="24"/>
  <c r="I201" i="24"/>
  <c r="H201" i="24"/>
  <c r="I200" i="24"/>
  <c r="H200" i="24"/>
  <c r="I199" i="24"/>
  <c r="H199" i="24"/>
  <c r="I198" i="24"/>
  <c r="H198" i="24"/>
  <c r="I197" i="24"/>
  <c r="H197" i="24"/>
  <c r="I196" i="24"/>
  <c r="H196" i="24"/>
  <c r="I195" i="24"/>
  <c r="H195" i="24"/>
  <c r="I194" i="24"/>
  <c r="H194" i="24"/>
  <c r="I193" i="24"/>
  <c r="H193" i="24"/>
  <c r="I192" i="24"/>
  <c r="H192" i="24"/>
  <c r="I191" i="24"/>
  <c r="H191" i="24"/>
  <c r="I190" i="24"/>
  <c r="H190" i="24"/>
  <c r="I189" i="24"/>
  <c r="H189" i="24"/>
  <c r="I188" i="24"/>
  <c r="H188" i="24"/>
  <c r="I187" i="24"/>
  <c r="H187" i="24"/>
  <c r="I186" i="24"/>
  <c r="H186" i="24"/>
  <c r="I185" i="24"/>
  <c r="H185" i="24"/>
  <c r="I184" i="24"/>
  <c r="H184" i="24"/>
  <c r="I183" i="24"/>
  <c r="H183" i="24"/>
  <c r="I182" i="24"/>
  <c r="H182" i="24"/>
  <c r="I181" i="24"/>
  <c r="H181" i="24"/>
  <c r="I180" i="24"/>
  <c r="H180" i="24"/>
  <c r="I179" i="24"/>
  <c r="H179" i="24"/>
  <c r="I178" i="24"/>
  <c r="H178" i="24"/>
  <c r="I177" i="24"/>
  <c r="H177" i="24"/>
  <c r="I176" i="24"/>
  <c r="H176" i="24"/>
  <c r="I175" i="24"/>
  <c r="H175" i="24"/>
  <c r="I174" i="24"/>
  <c r="H174" i="24"/>
  <c r="I173" i="24"/>
  <c r="H173" i="24"/>
  <c r="I172" i="24"/>
  <c r="H172" i="24"/>
  <c r="I171" i="24"/>
  <c r="H171" i="24"/>
  <c r="I170" i="24"/>
  <c r="H170" i="24"/>
  <c r="I169" i="24"/>
  <c r="H169" i="24"/>
  <c r="I168" i="24"/>
  <c r="H168" i="24"/>
  <c r="I167" i="24"/>
  <c r="H167" i="24"/>
  <c r="I166" i="24"/>
  <c r="H166" i="24"/>
  <c r="I165" i="24"/>
  <c r="H165" i="24"/>
  <c r="I164" i="24"/>
  <c r="H164" i="24"/>
  <c r="I163" i="24"/>
  <c r="H163" i="24"/>
  <c r="I162" i="24"/>
  <c r="H162" i="24"/>
  <c r="I161" i="24"/>
  <c r="H161" i="24"/>
  <c r="I160" i="24"/>
  <c r="H160" i="24"/>
  <c r="I159" i="24"/>
  <c r="H159" i="24"/>
  <c r="I158" i="24"/>
  <c r="H158" i="24"/>
  <c r="I157" i="24"/>
  <c r="H157" i="24"/>
  <c r="I156" i="24"/>
  <c r="H156" i="24"/>
  <c r="I155" i="24"/>
  <c r="H155" i="24"/>
  <c r="I154" i="24"/>
  <c r="H154" i="24"/>
  <c r="I153" i="24"/>
  <c r="H153" i="24"/>
  <c r="I152" i="24"/>
  <c r="H152" i="24"/>
  <c r="I151" i="24"/>
  <c r="H151" i="24"/>
  <c r="I150" i="24"/>
  <c r="H150" i="24"/>
  <c r="I149" i="24"/>
  <c r="H149" i="24"/>
  <c r="I148" i="24"/>
  <c r="H148" i="24"/>
  <c r="I147" i="24"/>
  <c r="H147" i="24"/>
  <c r="I146" i="24"/>
  <c r="H146" i="24"/>
  <c r="I145" i="24"/>
  <c r="H145" i="24"/>
  <c r="I144" i="24"/>
  <c r="H144" i="24"/>
  <c r="I143" i="24"/>
  <c r="H143" i="24"/>
  <c r="I142" i="24"/>
  <c r="H142" i="24"/>
  <c r="I141" i="24"/>
  <c r="H141" i="24"/>
  <c r="I140" i="24"/>
  <c r="H140" i="24"/>
  <c r="I139" i="24"/>
  <c r="H139" i="24"/>
  <c r="I138" i="24"/>
  <c r="H138" i="24"/>
  <c r="I137" i="24"/>
  <c r="H137" i="24"/>
  <c r="I136" i="24"/>
  <c r="H136" i="24"/>
  <c r="I135" i="24"/>
  <c r="H135" i="24"/>
  <c r="I134" i="24"/>
  <c r="H134" i="24"/>
  <c r="I133" i="24"/>
  <c r="H133" i="24"/>
  <c r="I295" i="23"/>
  <c r="H295" i="23"/>
  <c r="I288" i="23"/>
  <c r="H288" i="23"/>
  <c r="I287" i="23"/>
  <c r="H287" i="23"/>
  <c r="I285" i="23"/>
  <c r="H285" i="23"/>
  <c r="I278" i="23"/>
  <c r="H278" i="23"/>
  <c r="I269" i="23"/>
  <c r="H269" i="23"/>
  <c r="I262" i="23"/>
  <c r="H262" i="23"/>
  <c r="I255" i="23"/>
  <c r="H255" i="23"/>
  <c r="I238" i="23"/>
  <c r="H238" i="23"/>
  <c r="I338" i="22"/>
  <c r="H338" i="22"/>
  <c r="I337" i="22"/>
  <c r="H337" i="22"/>
  <c r="I336" i="22"/>
  <c r="H336" i="22"/>
  <c r="I335" i="22"/>
  <c r="H335" i="22"/>
  <c r="I334" i="22"/>
  <c r="H334" i="22"/>
  <c r="I333" i="22"/>
  <c r="H333" i="22"/>
  <c r="I332" i="22"/>
  <c r="H332" i="22"/>
  <c r="I331" i="22"/>
  <c r="H331" i="22"/>
  <c r="I330" i="22"/>
  <c r="H330" i="22"/>
  <c r="I329" i="22"/>
  <c r="H329" i="22"/>
  <c r="I328" i="22"/>
  <c r="H328" i="22"/>
  <c r="I327" i="22"/>
  <c r="H327" i="22"/>
  <c r="I326" i="22"/>
  <c r="H326" i="22"/>
  <c r="I325" i="22"/>
  <c r="H325" i="22"/>
  <c r="I324" i="22"/>
  <c r="H324" i="22"/>
  <c r="I323" i="22"/>
  <c r="H323" i="22"/>
  <c r="I322" i="22"/>
  <c r="H322" i="22"/>
  <c r="I321" i="22"/>
  <c r="H321" i="22"/>
  <c r="I320" i="22"/>
  <c r="H320" i="22"/>
  <c r="I319" i="22"/>
  <c r="H319" i="22"/>
  <c r="I318" i="22"/>
  <c r="H318" i="22"/>
  <c r="I317" i="22"/>
  <c r="H317" i="22"/>
  <c r="I316" i="22"/>
  <c r="H316" i="22"/>
  <c r="I315" i="22"/>
  <c r="H315" i="22"/>
  <c r="I314" i="22"/>
  <c r="H314" i="22"/>
  <c r="I313" i="22"/>
  <c r="H313" i="22"/>
  <c r="I312" i="22"/>
  <c r="H312" i="22"/>
  <c r="I311" i="22"/>
  <c r="H311" i="22"/>
  <c r="I310" i="22"/>
  <c r="H310" i="22"/>
  <c r="I309" i="22"/>
  <c r="H309" i="22"/>
  <c r="I308" i="22"/>
  <c r="H308" i="22"/>
  <c r="I307" i="22"/>
  <c r="H307" i="22"/>
  <c r="I306" i="22"/>
  <c r="H306" i="22"/>
  <c r="I305" i="22"/>
  <c r="H305" i="22"/>
  <c r="I304" i="22"/>
  <c r="H304" i="22"/>
  <c r="I303" i="22"/>
  <c r="H303" i="22"/>
  <c r="I302" i="22"/>
  <c r="H302" i="22"/>
  <c r="I301" i="22"/>
  <c r="H301" i="22"/>
  <c r="I300" i="22"/>
  <c r="H300" i="22"/>
  <c r="I299" i="22"/>
  <c r="H299" i="22"/>
  <c r="I298" i="22"/>
  <c r="H298" i="22"/>
  <c r="I297" i="22"/>
  <c r="H297" i="22"/>
  <c r="I296" i="22"/>
  <c r="H296" i="22"/>
  <c r="I295" i="22"/>
  <c r="H295" i="22"/>
  <c r="I294" i="22"/>
  <c r="H294" i="22"/>
  <c r="I293" i="22"/>
  <c r="H293" i="22"/>
  <c r="I292" i="22"/>
  <c r="H292" i="22"/>
  <c r="I291" i="22"/>
  <c r="H291" i="22"/>
  <c r="I290" i="22"/>
  <c r="H290" i="22"/>
  <c r="I289" i="22"/>
  <c r="H289" i="22"/>
  <c r="I288" i="22"/>
  <c r="H288" i="22"/>
  <c r="I287" i="22"/>
  <c r="H287" i="22"/>
  <c r="I286" i="22"/>
  <c r="H286" i="22"/>
  <c r="I285" i="22"/>
  <c r="H285" i="22"/>
  <c r="I284" i="22"/>
  <c r="H284" i="22"/>
  <c r="I283" i="22"/>
  <c r="H283" i="22"/>
  <c r="I282" i="22"/>
  <c r="H282" i="22"/>
  <c r="I281" i="22"/>
  <c r="H281" i="22"/>
  <c r="I280" i="22"/>
  <c r="H280" i="22"/>
  <c r="I279" i="22"/>
  <c r="H279" i="22"/>
  <c r="I278" i="22"/>
  <c r="H278" i="22"/>
  <c r="I277" i="22"/>
  <c r="H277" i="22"/>
  <c r="I276" i="22"/>
  <c r="H276" i="22"/>
  <c r="I275" i="22"/>
  <c r="H275" i="22"/>
  <c r="I274" i="22"/>
  <c r="H274" i="22"/>
  <c r="I273" i="22"/>
  <c r="H273" i="22"/>
  <c r="I272" i="22"/>
  <c r="H272" i="22"/>
  <c r="I271" i="22"/>
  <c r="H271" i="22"/>
  <c r="I270" i="22"/>
  <c r="H270" i="22"/>
  <c r="I269" i="22"/>
  <c r="H269" i="22"/>
  <c r="I268" i="22"/>
  <c r="H268" i="22"/>
  <c r="I267" i="22"/>
  <c r="H267" i="22"/>
  <c r="I266" i="22"/>
  <c r="H266" i="22"/>
  <c r="I265" i="22"/>
  <c r="H265" i="22"/>
  <c r="I264" i="22"/>
  <c r="H264" i="22"/>
  <c r="I263" i="22"/>
  <c r="H263" i="22"/>
  <c r="I262" i="22"/>
  <c r="H262" i="22"/>
  <c r="I261" i="22"/>
  <c r="H261" i="22"/>
  <c r="I260" i="22"/>
  <c r="H260" i="22"/>
  <c r="I259" i="22"/>
  <c r="H259" i="22"/>
  <c r="I258" i="22"/>
  <c r="H258" i="22"/>
  <c r="I257" i="22"/>
  <c r="H257" i="22"/>
  <c r="I256" i="22"/>
  <c r="H256" i="22"/>
  <c r="I255" i="22"/>
  <c r="H255" i="22"/>
  <c r="I254" i="22"/>
  <c r="H254" i="22"/>
  <c r="I253" i="22"/>
  <c r="H253" i="22"/>
  <c r="I252" i="22"/>
  <c r="H252" i="22"/>
  <c r="I251" i="22"/>
  <c r="H251" i="22"/>
  <c r="I250" i="22"/>
  <c r="H250" i="22"/>
  <c r="I249" i="22"/>
  <c r="H249" i="22"/>
  <c r="I248" i="22"/>
  <c r="H248" i="22"/>
  <c r="I247" i="22"/>
  <c r="H247" i="22"/>
  <c r="I246" i="22"/>
  <c r="H246" i="22"/>
  <c r="I245" i="22"/>
  <c r="H245" i="22"/>
  <c r="I244" i="22"/>
  <c r="H244" i="22"/>
  <c r="I243" i="22"/>
  <c r="H243" i="22"/>
  <c r="I242" i="22"/>
  <c r="H242" i="22"/>
  <c r="I241" i="22"/>
  <c r="H241" i="22"/>
  <c r="I240" i="22"/>
  <c r="H240" i="22"/>
  <c r="I239" i="22"/>
  <c r="H239" i="22"/>
  <c r="I238" i="22"/>
  <c r="H238" i="22"/>
  <c r="I237" i="22"/>
  <c r="H237" i="22"/>
  <c r="I236" i="22"/>
  <c r="H236" i="22"/>
  <c r="I235" i="22"/>
  <c r="H235" i="22"/>
  <c r="I234" i="22"/>
  <c r="H234" i="22"/>
  <c r="I233" i="22"/>
  <c r="H233" i="22"/>
  <c r="I232" i="22"/>
  <c r="H232" i="22"/>
  <c r="I231" i="22"/>
  <c r="H231" i="22"/>
  <c r="I230" i="22"/>
  <c r="H230" i="22"/>
  <c r="I229" i="22"/>
  <c r="H229" i="22"/>
  <c r="I228" i="22"/>
  <c r="H228" i="22"/>
  <c r="I227" i="22"/>
  <c r="H227" i="22"/>
  <c r="I226" i="22"/>
  <c r="H226" i="22"/>
  <c r="I225" i="22"/>
  <c r="H225" i="22"/>
  <c r="I224" i="22"/>
  <c r="H224" i="22"/>
  <c r="I223" i="22"/>
  <c r="H223" i="22"/>
  <c r="I222" i="22"/>
  <c r="H222" i="22"/>
  <c r="I221" i="22"/>
  <c r="H221" i="22"/>
  <c r="I220" i="22"/>
  <c r="H220" i="22"/>
  <c r="I219" i="22"/>
  <c r="H219" i="22"/>
  <c r="I218" i="22"/>
  <c r="H218" i="22"/>
  <c r="I217" i="22"/>
  <c r="H217" i="22"/>
  <c r="I216" i="22"/>
  <c r="H216" i="22"/>
  <c r="I215" i="22"/>
  <c r="H215" i="22"/>
  <c r="I214" i="22"/>
  <c r="H214" i="22"/>
  <c r="I213" i="22"/>
  <c r="H213" i="22"/>
  <c r="I212" i="22"/>
  <c r="H212" i="22"/>
  <c r="I211" i="22"/>
  <c r="H211" i="22"/>
  <c r="I210" i="22"/>
  <c r="H210" i="22"/>
  <c r="I209" i="22"/>
  <c r="H209" i="22"/>
  <c r="I208" i="22"/>
  <c r="H208" i="22"/>
  <c r="I207" i="22"/>
  <c r="H207" i="22"/>
  <c r="I206" i="22"/>
  <c r="H206" i="22"/>
  <c r="I205" i="22"/>
  <c r="H205" i="22"/>
  <c r="I204" i="22"/>
  <c r="H204" i="22"/>
  <c r="I203" i="22"/>
  <c r="H203" i="22"/>
  <c r="I202" i="22"/>
  <c r="H202" i="22"/>
  <c r="I201" i="22"/>
  <c r="H201" i="22"/>
  <c r="I200" i="22"/>
  <c r="H200" i="22"/>
  <c r="I199" i="22"/>
  <c r="H199" i="22"/>
  <c r="I198" i="22"/>
  <c r="H198" i="22"/>
  <c r="I197" i="22"/>
  <c r="H197" i="22"/>
  <c r="I196" i="22"/>
  <c r="H196" i="22"/>
  <c r="I195" i="22"/>
  <c r="H195" i="22"/>
  <c r="I194" i="22"/>
  <c r="H194" i="22"/>
  <c r="I193" i="22"/>
  <c r="H193" i="22"/>
  <c r="I192" i="22"/>
  <c r="H192" i="22"/>
  <c r="I191" i="22"/>
  <c r="H191" i="22"/>
  <c r="I190" i="22"/>
  <c r="H190" i="22"/>
  <c r="I189" i="22"/>
  <c r="H189" i="22"/>
  <c r="I188" i="22"/>
  <c r="H188" i="22"/>
  <c r="I187" i="22"/>
  <c r="H187" i="22"/>
  <c r="I186" i="22"/>
  <c r="H186" i="22"/>
  <c r="I185" i="22"/>
  <c r="H185" i="22"/>
  <c r="I184" i="22"/>
  <c r="H184" i="22"/>
  <c r="I183" i="22"/>
  <c r="H183" i="22"/>
  <c r="I182" i="22"/>
  <c r="H182" i="22"/>
  <c r="I181" i="22"/>
  <c r="H181" i="22"/>
  <c r="I180" i="22"/>
  <c r="H180" i="22"/>
  <c r="I179" i="22"/>
  <c r="H179" i="22"/>
  <c r="I178" i="22"/>
  <c r="H178" i="22"/>
  <c r="I177" i="22"/>
  <c r="H177" i="22"/>
  <c r="I176" i="22"/>
  <c r="H176" i="22"/>
  <c r="I175" i="22"/>
  <c r="H175" i="22"/>
  <c r="I174" i="22"/>
  <c r="H174" i="22"/>
  <c r="I173" i="22"/>
  <c r="H173" i="22"/>
  <c r="I172" i="22"/>
  <c r="H172" i="22"/>
  <c r="I171" i="22"/>
  <c r="H171" i="22"/>
  <c r="I170" i="22"/>
  <c r="H170" i="22"/>
  <c r="I169" i="22"/>
  <c r="H169" i="22"/>
  <c r="I168" i="22"/>
  <c r="H168" i="22"/>
  <c r="I167" i="22"/>
  <c r="H167" i="22"/>
  <c r="I166" i="22"/>
  <c r="H166" i="22"/>
  <c r="I165" i="22"/>
  <c r="H165" i="22"/>
  <c r="I164" i="22"/>
  <c r="H164" i="22"/>
  <c r="I163" i="22"/>
  <c r="H163" i="22"/>
  <c r="I162" i="22"/>
  <c r="H162" i="22"/>
  <c r="I161" i="22"/>
  <c r="H161" i="22"/>
  <c r="I160" i="22"/>
  <c r="H160" i="22"/>
  <c r="I159" i="22"/>
  <c r="H159" i="22"/>
  <c r="I158" i="22"/>
  <c r="H158" i="22"/>
  <c r="I157" i="22"/>
  <c r="H157" i="22"/>
  <c r="I156" i="22"/>
  <c r="H156" i="22"/>
  <c r="I155" i="22"/>
  <c r="H155" i="22"/>
  <c r="I154" i="22"/>
  <c r="H154" i="22"/>
  <c r="I153" i="22"/>
  <c r="H153" i="22"/>
  <c r="I152" i="22"/>
  <c r="H152" i="22"/>
  <c r="I151" i="22"/>
  <c r="H151" i="22"/>
  <c r="I150" i="22"/>
  <c r="H150" i="22"/>
  <c r="I149" i="22"/>
  <c r="H149" i="22"/>
  <c r="I148" i="22"/>
  <c r="H148" i="22"/>
  <c r="I147" i="22"/>
  <c r="H147" i="22"/>
  <c r="I146" i="22"/>
  <c r="H146" i="22"/>
  <c r="I145" i="22"/>
  <c r="H145" i="22"/>
  <c r="I144" i="22"/>
  <c r="H144" i="22"/>
  <c r="I143" i="22"/>
  <c r="H143" i="22"/>
  <c r="I142" i="22"/>
  <c r="H142" i="22"/>
  <c r="I141" i="22"/>
  <c r="H141" i="22"/>
  <c r="I140" i="22"/>
  <c r="H140" i="22"/>
  <c r="I139" i="22"/>
  <c r="H139" i="22"/>
  <c r="I138" i="22"/>
  <c r="H138" i="22"/>
  <c r="I137" i="22"/>
  <c r="H137" i="22"/>
  <c r="I136" i="22"/>
  <c r="H136" i="22"/>
  <c r="I135" i="22"/>
  <c r="H135" i="22"/>
  <c r="I134" i="22"/>
  <c r="H134" i="22"/>
  <c r="I133" i="22"/>
  <c r="H133" i="22"/>
  <c r="I132" i="22"/>
  <c r="H132" i="22"/>
  <c r="I131" i="22"/>
  <c r="H131" i="22"/>
  <c r="I130" i="22"/>
  <c r="H130" i="22"/>
  <c r="I129" i="22"/>
  <c r="H129" i="22"/>
  <c r="I128" i="22"/>
  <c r="H128" i="22"/>
  <c r="I127" i="22"/>
  <c r="H127" i="22"/>
  <c r="I126" i="22"/>
  <c r="H126" i="22"/>
  <c r="I125" i="22"/>
  <c r="H125" i="22"/>
  <c r="I124" i="22"/>
  <c r="H124" i="22"/>
  <c r="I123" i="22"/>
  <c r="H123" i="22"/>
  <c r="I122" i="22"/>
  <c r="H122" i="22"/>
  <c r="I121" i="22"/>
  <c r="H121" i="22"/>
  <c r="I120" i="22"/>
  <c r="H120" i="22"/>
  <c r="I119" i="22"/>
  <c r="H119" i="22"/>
  <c r="I118" i="22"/>
  <c r="H118" i="22"/>
  <c r="I117" i="22"/>
  <c r="H117" i="22"/>
  <c r="I116" i="22"/>
  <c r="H116" i="22"/>
  <c r="I115" i="22"/>
  <c r="H115" i="22"/>
  <c r="I114" i="22"/>
  <c r="H114" i="22"/>
  <c r="I113" i="22"/>
  <c r="H113" i="22"/>
  <c r="I321" i="21"/>
  <c r="H321" i="21"/>
  <c r="I320" i="21"/>
  <c r="H320" i="21"/>
  <c r="I319" i="21"/>
  <c r="H319" i="21"/>
  <c r="I318" i="21"/>
  <c r="H318" i="21"/>
  <c r="I317" i="21"/>
  <c r="H317" i="21"/>
  <c r="I316" i="21"/>
  <c r="H316" i="21"/>
  <c r="I315" i="21"/>
  <c r="H315" i="21"/>
  <c r="I314" i="21"/>
  <c r="H314" i="21"/>
  <c r="I313" i="21"/>
  <c r="H313" i="21"/>
  <c r="I312" i="21"/>
  <c r="H312" i="21"/>
  <c r="I311" i="21"/>
  <c r="H311" i="21"/>
  <c r="I310" i="21"/>
  <c r="H310" i="21"/>
  <c r="I309" i="21"/>
  <c r="H309" i="21"/>
  <c r="I308" i="21"/>
  <c r="H308" i="21"/>
  <c r="I307" i="21"/>
  <c r="H307" i="21"/>
  <c r="I306" i="21"/>
  <c r="H306" i="21"/>
  <c r="I305" i="21"/>
  <c r="H305" i="21"/>
  <c r="I304" i="21"/>
  <c r="H304" i="21"/>
  <c r="I303" i="21"/>
  <c r="H303" i="21"/>
  <c r="I302" i="21"/>
  <c r="H302" i="21"/>
  <c r="I301" i="21"/>
  <c r="H301" i="21"/>
  <c r="I300" i="21"/>
  <c r="H300" i="21"/>
  <c r="I299" i="21"/>
  <c r="H299" i="21"/>
  <c r="I298" i="21"/>
  <c r="H298" i="21"/>
  <c r="I297" i="21"/>
  <c r="H297" i="21"/>
  <c r="I296" i="21"/>
  <c r="H296" i="21"/>
  <c r="I295" i="21"/>
  <c r="H295" i="21"/>
  <c r="I294" i="21"/>
  <c r="H294" i="21"/>
  <c r="I293" i="21"/>
  <c r="H293" i="21"/>
  <c r="I292" i="21"/>
  <c r="H292" i="21"/>
  <c r="I291" i="21"/>
  <c r="H291" i="21"/>
  <c r="I290" i="21"/>
  <c r="H290" i="21"/>
  <c r="I289" i="21"/>
  <c r="H289" i="21"/>
  <c r="I288" i="21"/>
  <c r="H288" i="21"/>
  <c r="I287" i="21"/>
  <c r="H287" i="21"/>
  <c r="I286" i="21"/>
  <c r="H286" i="21"/>
  <c r="I285" i="21"/>
  <c r="H285" i="21"/>
  <c r="I284" i="21"/>
  <c r="H284" i="21"/>
  <c r="I283" i="21"/>
  <c r="H283" i="21"/>
  <c r="I282" i="21"/>
  <c r="H282" i="21"/>
  <c r="I281" i="21"/>
  <c r="H281" i="21"/>
  <c r="I280" i="21"/>
  <c r="H280" i="21"/>
  <c r="I279" i="21"/>
  <c r="H279" i="21"/>
  <c r="I278" i="21"/>
  <c r="H278" i="21"/>
  <c r="I277" i="21"/>
  <c r="H277" i="21"/>
  <c r="I276" i="21"/>
  <c r="H276" i="21"/>
  <c r="I275" i="21"/>
  <c r="H275" i="21"/>
  <c r="I274" i="21"/>
  <c r="H274" i="21"/>
  <c r="I273" i="21"/>
  <c r="H273" i="21"/>
  <c r="I272" i="21"/>
  <c r="H272" i="21"/>
  <c r="I271" i="21"/>
  <c r="H271" i="21"/>
  <c r="I270" i="21"/>
  <c r="H270" i="21"/>
  <c r="I269" i="21"/>
  <c r="H269" i="21"/>
  <c r="I268" i="21"/>
  <c r="H268" i="21"/>
  <c r="I267" i="21"/>
  <c r="H267" i="21"/>
  <c r="I266" i="21"/>
  <c r="H266" i="21"/>
  <c r="I265" i="21"/>
  <c r="H265" i="21"/>
  <c r="I264" i="21"/>
  <c r="H264" i="21"/>
  <c r="I263" i="21"/>
  <c r="H263" i="21"/>
  <c r="I262" i="21"/>
  <c r="H262" i="21"/>
  <c r="I261" i="21"/>
  <c r="H261" i="21"/>
  <c r="I260" i="21"/>
  <c r="H260" i="21"/>
  <c r="I259" i="21"/>
  <c r="H259" i="21"/>
  <c r="I258" i="21"/>
  <c r="H258" i="21"/>
  <c r="I257" i="21"/>
  <c r="H257" i="21"/>
  <c r="I256" i="21"/>
  <c r="H256" i="21"/>
  <c r="I255" i="21"/>
  <c r="H255" i="21"/>
  <c r="I254" i="21"/>
  <c r="H254" i="21"/>
  <c r="I253" i="21"/>
  <c r="H253" i="21"/>
  <c r="I252" i="21"/>
  <c r="H252" i="21"/>
  <c r="I251" i="21"/>
  <c r="H251" i="21"/>
  <c r="I250" i="21"/>
  <c r="H250" i="21"/>
  <c r="I249" i="21"/>
  <c r="H249" i="21"/>
  <c r="I248" i="21"/>
  <c r="H248" i="21"/>
  <c r="I247" i="21"/>
  <c r="H247" i="21"/>
  <c r="I246" i="21"/>
  <c r="H246" i="21"/>
  <c r="I245" i="21"/>
  <c r="H245" i="21"/>
  <c r="I244" i="21"/>
  <c r="H244" i="21"/>
  <c r="I243" i="21"/>
  <c r="H243" i="21"/>
  <c r="I242" i="21"/>
  <c r="H242" i="21"/>
  <c r="I241" i="21"/>
  <c r="H241" i="21"/>
  <c r="I240" i="21"/>
  <c r="H240" i="21"/>
  <c r="I239" i="21"/>
  <c r="H239" i="21"/>
  <c r="I238" i="21"/>
  <c r="H238" i="21"/>
  <c r="I237" i="21"/>
  <c r="H237" i="21"/>
  <c r="I236" i="21"/>
  <c r="H236" i="21"/>
  <c r="I235" i="21"/>
  <c r="H235" i="21"/>
  <c r="I234" i="21"/>
  <c r="H234" i="21"/>
  <c r="I233" i="21"/>
  <c r="H233" i="21"/>
  <c r="I232" i="21"/>
  <c r="H232" i="21"/>
  <c r="I231" i="21"/>
  <c r="H231" i="21"/>
  <c r="I230" i="21"/>
  <c r="H230" i="21"/>
  <c r="I229" i="21"/>
  <c r="H229" i="21"/>
  <c r="I228" i="21"/>
  <c r="H228" i="21"/>
  <c r="I227" i="21"/>
  <c r="H227" i="21"/>
  <c r="I226" i="21"/>
  <c r="H226" i="21"/>
  <c r="I225" i="21"/>
  <c r="H225" i="21"/>
  <c r="I224" i="21"/>
  <c r="H224" i="21"/>
  <c r="I223" i="21"/>
  <c r="H223" i="21"/>
  <c r="I222" i="21"/>
  <c r="H222" i="21"/>
  <c r="I221" i="21"/>
  <c r="H221" i="21"/>
  <c r="I220" i="21"/>
  <c r="H220" i="21"/>
  <c r="I219" i="21"/>
  <c r="H219" i="21"/>
  <c r="I218" i="21"/>
  <c r="H218" i="21"/>
  <c r="I217" i="21"/>
  <c r="H217" i="21"/>
  <c r="I216" i="21"/>
  <c r="H216" i="21"/>
  <c r="I215" i="21"/>
  <c r="H215" i="21"/>
  <c r="I214" i="21"/>
  <c r="H214" i="21"/>
  <c r="I213" i="21"/>
  <c r="H213" i="21"/>
  <c r="I212" i="21"/>
  <c r="H212" i="21"/>
  <c r="I211" i="21"/>
  <c r="H211" i="21"/>
  <c r="I210" i="21"/>
  <c r="H210" i="21"/>
  <c r="I209" i="21"/>
  <c r="H209" i="21"/>
  <c r="I208" i="21"/>
  <c r="H208" i="21"/>
  <c r="I207" i="21"/>
  <c r="H207" i="21"/>
  <c r="I206" i="21"/>
  <c r="H206" i="21"/>
  <c r="I205" i="21"/>
  <c r="H205" i="21"/>
  <c r="I204" i="21"/>
  <c r="H204" i="21"/>
  <c r="I203" i="21"/>
  <c r="H203" i="21"/>
  <c r="I202" i="21"/>
  <c r="H202" i="21"/>
  <c r="I201" i="21"/>
  <c r="H201" i="21"/>
  <c r="I200" i="21"/>
  <c r="H200" i="21"/>
  <c r="I199" i="21"/>
  <c r="H199" i="21"/>
  <c r="I198" i="21"/>
  <c r="H198" i="21"/>
  <c r="I197" i="21"/>
  <c r="H197" i="21"/>
  <c r="I196" i="21"/>
  <c r="H196" i="21"/>
  <c r="I195" i="21"/>
  <c r="H195" i="21"/>
  <c r="I194" i="21"/>
  <c r="H194" i="21"/>
  <c r="I193" i="21"/>
  <c r="H193" i="21"/>
  <c r="I192" i="21"/>
  <c r="H192" i="21"/>
  <c r="I191" i="21"/>
  <c r="H191" i="21"/>
  <c r="I190" i="21"/>
  <c r="H190" i="21"/>
  <c r="I189" i="21"/>
  <c r="H189" i="21"/>
  <c r="I188" i="21"/>
  <c r="H188" i="21"/>
  <c r="I187" i="21"/>
  <c r="H187" i="21"/>
  <c r="I186" i="21"/>
  <c r="H186" i="21"/>
  <c r="I185" i="21"/>
  <c r="H185" i="21"/>
  <c r="I184" i="21"/>
  <c r="H184" i="21"/>
  <c r="I183" i="21"/>
  <c r="H183" i="21"/>
  <c r="I182" i="21"/>
  <c r="H182" i="21"/>
  <c r="I181" i="21"/>
  <c r="H181" i="21"/>
  <c r="I180" i="21"/>
  <c r="H180" i="21"/>
  <c r="I179" i="21"/>
  <c r="H179" i="21"/>
  <c r="I178" i="21"/>
  <c r="H178" i="21"/>
  <c r="I177" i="21"/>
  <c r="H177" i="21"/>
  <c r="I176" i="21"/>
  <c r="H176" i="21"/>
  <c r="I175" i="21"/>
  <c r="H175" i="21"/>
  <c r="I174" i="21"/>
  <c r="H174" i="21"/>
  <c r="I173" i="21"/>
  <c r="H173" i="21"/>
  <c r="I172" i="21"/>
  <c r="H172" i="21"/>
  <c r="I171" i="21"/>
  <c r="H171" i="21"/>
  <c r="I170" i="21"/>
  <c r="H170" i="21"/>
  <c r="I169" i="21"/>
  <c r="H169" i="21"/>
  <c r="I168" i="21"/>
  <c r="H168" i="21"/>
  <c r="I167" i="21"/>
  <c r="H167" i="21"/>
  <c r="I166" i="21"/>
  <c r="H166" i="21"/>
  <c r="I165" i="21"/>
  <c r="H165" i="21"/>
  <c r="I164" i="21"/>
  <c r="H164" i="21"/>
  <c r="I163" i="21"/>
  <c r="H163" i="21"/>
  <c r="I162" i="21"/>
  <c r="H162" i="21"/>
  <c r="I161" i="21"/>
  <c r="H161" i="21"/>
  <c r="I160" i="21"/>
  <c r="H160" i="21"/>
  <c r="I159" i="21"/>
  <c r="H159" i="21"/>
  <c r="I158" i="21"/>
  <c r="H158" i="21"/>
  <c r="I157" i="21"/>
  <c r="H157" i="21"/>
  <c r="I156" i="21"/>
  <c r="H156" i="21"/>
  <c r="I155" i="21"/>
  <c r="H155" i="21"/>
  <c r="I154" i="21"/>
  <c r="H154" i="21"/>
  <c r="I153" i="21"/>
  <c r="H153" i="21"/>
  <c r="I152" i="21"/>
  <c r="H152" i="21"/>
  <c r="I151" i="21"/>
  <c r="H151" i="21"/>
  <c r="I150" i="21"/>
  <c r="H150" i="21"/>
  <c r="I149" i="21"/>
  <c r="H149" i="21"/>
  <c r="I148" i="21"/>
  <c r="H148" i="21"/>
  <c r="I147" i="21"/>
  <c r="H147" i="21"/>
  <c r="I146" i="21"/>
  <c r="H146" i="21"/>
  <c r="I145" i="21"/>
  <c r="H145" i="21"/>
  <c r="I144" i="21"/>
  <c r="H144" i="21"/>
  <c r="I143" i="21"/>
  <c r="H143" i="21"/>
  <c r="I142" i="21"/>
  <c r="H142" i="21"/>
  <c r="I141" i="21"/>
  <c r="H141" i="21"/>
  <c r="I140" i="21"/>
  <c r="H140" i="21"/>
  <c r="I139" i="21"/>
  <c r="H139" i="21"/>
  <c r="I138" i="21"/>
  <c r="H138" i="21"/>
  <c r="I137" i="21"/>
  <c r="H137" i="21"/>
  <c r="I136" i="21"/>
  <c r="H136" i="21"/>
  <c r="I135" i="21"/>
  <c r="H135" i="21"/>
  <c r="I134" i="21"/>
  <c r="H134" i="21"/>
  <c r="I133" i="21"/>
  <c r="H133" i="21"/>
  <c r="I132" i="21"/>
  <c r="H132" i="21"/>
  <c r="I131" i="21"/>
  <c r="H131" i="21"/>
  <c r="I130" i="21"/>
  <c r="H130" i="21"/>
  <c r="I129" i="21"/>
  <c r="H129" i="21"/>
  <c r="I128" i="21"/>
  <c r="H128" i="21"/>
  <c r="I127" i="21"/>
  <c r="H127" i="21"/>
  <c r="I126" i="21"/>
  <c r="H126" i="21"/>
  <c r="I125" i="21"/>
  <c r="H125" i="21"/>
  <c r="I124" i="21"/>
  <c r="H124" i="21"/>
  <c r="I123" i="21"/>
  <c r="H123" i="21"/>
  <c r="I122" i="21"/>
  <c r="H122" i="21"/>
  <c r="I121" i="21"/>
  <c r="H121" i="21"/>
  <c r="I120" i="21"/>
  <c r="H120" i="21"/>
  <c r="I119" i="21"/>
  <c r="H119" i="21"/>
  <c r="I118" i="21"/>
  <c r="H118" i="21"/>
  <c r="I117" i="21"/>
  <c r="H117" i="21"/>
  <c r="I116" i="21"/>
  <c r="H116" i="21"/>
  <c r="I115" i="21"/>
  <c r="H115" i="21"/>
  <c r="I114" i="21"/>
  <c r="H114" i="21"/>
  <c r="I113" i="21"/>
  <c r="H113" i="21"/>
  <c r="I112" i="21"/>
  <c r="H112" i="21"/>
  <c r="I111" i="21"/>
  <c r="H111" i="21"/>
  <c r="I110" i="21"/>
  <c r="H110" i="21"/>
  <c r="I109" i="21"/>
  <c r="H109" i="21"/>
  <c r="I108" i="21"/>
  <c r="H108" i="21"/>
  <c r="I107" i="21"/>
  <c r="H107" i="21"/>
  <c r="I106" i="21"/>
  <c r="H106" i="21"/>
  <c r="I105" i="21"/>
  <c r="H105" i="21"/>
  <c r="I104" i="21"/>
  <c r="H104" i="21"/>
  <c r="I103" i="21"/>
  <c r="H103" i="21"/>
  <c r="I102" i="21"/>
  <c r="H102" i="21"/>
  <c r="I101" i="21"/>
  <c r="H101" i="21"/>
  <c r="I100" i="21"/>
  <c r="H100" i="21"/>
  <c r="I99" i="21"/>
  <c r="H99" i="21"/>
  <c r="I98" i="21"/>
  <c r="H98" i="21"/>
  <c r="I97" i="21"/>
  <c r="H97" i="21"/>
  <c r="I96" i="21"/>
  <c r="H96" i="21"/>
  <c r="I95" i="21"/>
  <c r="H95" i="21"/>
  <c r="I94" i="21"/>
  <c r="H94" i="21"/>
  <c r="H93" i="21"/>
  <c r="I300" i="20"/>
  <c r="H300" i="20"/>
  <c r="I299" i="20"/>
  <c r="H299" i="20"/>
  <c r="I298" i="20"/>
  <c r="H298" i="20"/>
  <c r="I297" i="20"/>
  <c r="H297" i="20"/>
  <c r="I296" i="20"/>
  <c r="H296" i="20"/>
  <c r="I295" i="20"/>
  <c r="H295" i="20"/>
  <c r="I294" i="20"/>
  <c r="H294" i="20"/>
  <c r="I293" i="20"/>
  <c r="H293" i="20"/>
  <c r="I292" i="20"/>
  <c r="H292" i="20"/>
  <c r="I291" i="20"/>
  <c r="H291" i="20"/>
  <c r="I290" i="20"/>
  <c r="H290" i="20"/>
  <c r="I289" i="20"/>
  <c r="H289" i="20"/>
  <c r="I288" i="20"/>
  <c r="H288" i="20"/>
  <c r="I287" i="20"/>
  <c r="H287" i="20"/>
  <c r="I286" i="20"/>
  <c r="H286" i="20"/>
  <c r="I285" i="20"/>
  <c r="H285" i="20"/>
  <c r="I284" i="20"/>
  <c r="H284" i="20"/>
  <c r="I283" i="20"/>
  <c r="H283" i="20"/>
  <c r="I282" i="20"/>
  <c r="H282" i="20"/>
  <c r="I281" i="20"/>
  <c r="H281" i="20"/>
  <c r="I280" i="20"/>
  <c r="H280" i="20"/>
  <c r="I279" i="20"/>
  <c r="H279" i="20"/>
  <c r="I278" i="20"/>
  <c r="H278" i="20"/>
  <c r="I277" i="20"/>
  <c r="H277" i="20"/>
  <c r="I276" i="20"/>
  <c r="H276" i="20"/>
  <c r="I275" i="20"/>
  <c r="H275" i="20"/>
  <c r="I274" i="20"/>
  <c r="H274" i="20"/>
  <c r="I273" i="20"/>
  <c r="H273" i="20"/>
  <c r="I272" i="20"/>
  <c r="H272" i="20"/>
  <c r="I271" i="20"/>
  <c r="H271" i="20"/>
  <c r="I270" i="20"/>
  <c r="H270" i="20"/>
  <c r="I269" i="20"/>
  <c r="H269" i="20"/>
  <c r="I268" i="20"/>
  <c r="H268" i="20"/>
  <c r="I267" i="20"/>
  <c r="H267" i="20"/>
  <c r="I266" i="20"/>
  <c r="H266" i="20"/>
  <c r="I265" i="20"/>
  <c r="H265" i="20"/>
  <c r="I264" i="20"/>
  <c r="H264" i="20"/>
  <c r="I263" i="20"/>
  <c r="H263" i="20"/>
  <c r="I262" i="20"/>
  <c r="H262" i="20"/>
  <c r="I261" i="20"/>
  <c r="H261" i="20"/>
  <c r="I260" i="20"/>
  <c r="H260" i="20"/>
  <c r="I259" i="20"/>
  <c r="H259" i="20"/>
  <c r="I258" i="20"/>
  <c r="H258" i="20"/>
  <c r="I257" i="20"/>
  <c r="H257" i="20"/>
  <c r="I256" i="20"/>
  <c r="H256" i="20"/>
  <c r="I255" i="20"/>
  <c r="H255" i="20"/>
  <c r="I254" i="20"/>
  <c r="H254" i="20"/>
  <c r="I253" i="20"/>
  <c r="H253" i="20"/>
  <c r="I252" i="20"/>
  <c r="H252" i="20"/>
  <c r="I251" i="20"/>
  <c r="H251" i="20"/>
  <c r="I250" i="20"/>
  <c r="H250" i="20"/>
  <c r="I249" i="20"/>
  <c r="H249" i="20"/>
  <c r="I248" i="20"/>
  <c r="H248" i="20"/>
  <c r="I247" i="20"/>
  <c r="H247" i="20"/>
  <c r="I246" i="20"/>
  <c r="H246" i="20"/>
  <c r="I245" i="20"/>
  <c r="H245" i="20"/>
  <c r="I244" i="20"/>
  <c r="H244" i="20"/>
  <c r="I243" i="20"/>
  <c r="H243" i="20"/>
  <c r="I242" i="20"/>
  <c r="H242" i="20"/>
  <c r="I241" i="20"/>
  <c r="H241" i="20"/>
  <c r="I240" i="20"/>
  <c r="H240" i="20"/>
  <c r="I239" i="20"/>
  <c r="H239" i="20"/>
  <c r="I238" i="20"/>
  <c r="H238" i="20"/>
  <c r="I237" i="20"/>
  <c r="H237" i="20"/>
  <c r="I236" i="20"/>
  <c r="H236" i="20"/>
  <c r="I235" i="20"/>
  <c r="H235" i="20"/>
  <c r="I234" i="20"/>
  <c r="H234" i="20"/>
  <c r="I233" i="20"/>
  <c r="H233" i="20"/>
  <c r="I232" i="20"/>
  <c r="H232" i="20"/>
  <c r="I231" i="20"/>
  <c r="H231" i="20"/>
  <c r="I230" i="20"/>
  <c r="H230" i="20"/>
  <c r="I229" i="20"/>
  <c r="H229" i="20"/>
  <c r="I228" i="20"/>
  <c r="H228" i="20"/>
  <c r="I227" i="20"/>
  <c r="H227" i="20"/>
  <c r="I226" i="20"/>
  <c r="H226" i="20"/>
  <c r="I225" i="20"/>
  <c r="H225" i="20"/>
  <c r="I224" i="20"/>
  <c r="H224" i="20"/>
  <c r="I223" i="20"/>
  <c r="H223" i="20"/>
  <c r="I222" i="20"/>
  <c r="H222" i="20"/>
  <c r="I221" i="20"/>
  <c r="H221" i="20"/>
  <c r="I220" i="20"/>
  <c r="H220" i="20"/>
  <c r="I219" i="20"/>
  <c r="H219" i="20"/>
  <c r="I218" i="20"/>
  <c r="H218" i="20"/>
  <c r="I217" i="20"/>
  <c r="H217" i="20"/>
  <c r="I216" i="20"/>
  <c r="H216" i="20"/>
  <c r="I215" i="20"/>
  <c r="H215" i="20"/>
  <c r="I214" i="20"/>
  <c r="H214" i="20"/>
  <c r="I213" i="20"/>
  <c r="H213" i="20"/>
  <c r="I212" i="20"/>
  <c r="H212" i="20"/>
  <c r="I211" i="20"/>
  <c r="H211" i="20"/>
  <c r="I210" i="20"/>
  <c r="H210" i="20"/>
  <c r="I209" i="20"/>
  <c r="H209" i="20"/>
  <c r="I208" i="20"/>
  <c r="H208" i="20"/>
  <c r="I207" i="20"/>
  <c r="H207" i="20"/>
  <c r="I206" i="20"/>
  <c r="H206" i="20"/>
  <c r="I205" i="20"/>
  <c r="H205" i="20"/>
  <c r="I204" i="20"/>
  <c r="H204" i="20"/>
  <c r="I203" i="20"/>
  <c r="H203" i="20"/>
  <c r="I202" i="20"/>
  <c r="H202" i="20"/>
  <c r="I201" i="20"/>
  <c r="H201" i="20"/>
  <c r="I200" i="20"/>
  <c r="H200" i="20"/>
  <c r="I199" i="20"/>
  <c r="H199" i="20"/>
  <c r="I198" i="20"/>
  <c r="H198" i="20"/>
  <c r="I197" i="20"/>
  <c r="H197" i="20"/>
  <c r="I196" i="20"/>
  <c r="H196" i="20"/>
  <c r="I195" i="20"/>
  <c r="H195" i="20"/>
  <c r="I194" i="20"/>
  <c r="H194" i="20"/>
  <c r="I193" i="20"/>
  <c r="H193" i="20"/>
  <c r="I192" i="20"/>
  <c r="H192" i="20"/>
  <c r="I191" i="20"/>
  <c r="H191" i="20"/>
  <c r="I190" i="20"/>
  <c r="H190" i="20"/>
  <c r="I189" i="20"/>
  <c r="H189" i="20"/>
  <c r="I188" i="20"/>
  <c r="H188" i="20"/>
  <c r="I187" i="20"/>
  <c r="H187" i="20"/>
  <c r="I186" i="20"/>
  <c r="H186" i="20"/>
  <c r="I185" i="20"/>
  <c r="H185" i="20"/>
  <c r="I184" i="20"/>
  <c r="H184" i="20"/>
  <c r="I183" i="20"/>
  <c r="H183" i="20"/>
  <c r="I182" i="20"/>
  <c r="H182" i="20"/>
  <c r="I181" i="20"/>
  <c r="H181" i="20"/>
  <c r="I180" i="20"/>
  <c r="H180" i="20"/>
  <c r="I179" i="20"/>
  <c r="H179" i="20"/>
  <c r="I178" i="20"/>
  <c r="H178" i="20"/>
  <c r="I177" i="20"/>
  <c r="H177" i="20"/>
  <c r="I176" i="20"/>
  <c r="H176" i="20"/>
  <c r="I175" i="20"/>
  <c r="H175" i="20"/>
  <c r="I174" i="20"/>
  <c r="H174" i="20"/>
  <c r="I173" i="20"/>
  <c r="H173" i="20"/>
  <c r="I172" i="20"/>
  <c r="H172" i="20"/>
  <c r="I171" i="20"/>
  <c r="H171" i="20"/>
  <c r="I170" i="20"/>
  <c r="H170" i="20"/>
  <c r="I169" i="20"/>
  <c r="H169" i="20"/>
  <c r="I168" i="20"/>
  <c r="H168" i="20"/>
  <c r="I167" i="20"/>
  <c r="H167" i="20"/>
  <c r="I166" i="20"/>
  <c r="H166" i="20"/>
  <c r="I165" i="20"/>
  <c r="H165" i="20"/>
  <c r="I164" i="20"/>
  <c r="H164" i="20"/>
  <c r="I163" i="20"/>
  <c r="H163" i="20"/>
  <c r="I162" i="20"/>
  <c r="H162" i="20"/>
  <c r="I161" i="20"/>
  <c r="H161" i="20"/>
  <c r="I160" i="20"/>
  <c r="H160" i="20"/>
  <c r="I159" i="20"/>
  <c r="H159" i="20"/>
  <c r="I158" i="20"/>
  <c r="H158" i="20"/>
  <c r="I157" i="20"/>
  <c r="H157" i="20"/>
  <c r="I156" i="20"/>
  <c r="H156" i="20"/>
  <c r="I155" i="20"/>
  <c r="H155" i="20"/>
  <c r="I154" i="20"/>
  <c r="H154" i="20"/>
  <c r="I153" i="20"/>
  <c r="H153" i="20"/>
  <c r="I152" i="20"/>
  <c r="H152" i="20"/>
  <c r="I151" i="20"/>
  <c r="H151" i="20"/>
  <c r="I150" i="20"/>
  <c r="H150" i="20"/>
  <c r="I149" i="20"/>
  <c r="H149" i="20"/>
  <c r="I148" i="20"/>
  <c r="H148" i="20"/>
  <c r="I147" i="20"/>
  <c r="H147" i="20"/>
  <c r="I146" i="20"/>
  <c r="H146" i="20"/>
  <c r="I145" i="20"/>
  <c r="H145" i="20"/>
  <c r="I144" i="20"/>
  <c r="H144" i="20"/>
  <c r="I143" i="20"/>
  <c r="H143" i="20"/>
  <c r="I142" i="20"/>
  <c r="H142" i="20"/>
  <c r="I141" i="20"/>
  <c r="H141" i="20"/>
  <c r="I140" i="20"/>
  <c r="H140" i="20"/>
  <c r="I139" i="20"/>
  <c r="H139" i="20"/>
  <c r="I138" i="20"/>
  <c r="H138" i="20"/>
  <c r="I137" i="20"/>
  <c r="H137" i="20"/>
  <c r="I136" i="20"/>
  <c r="H136" i="20"/>
  <c r="I135" i="20"/>
  <c r="H135" i="20"/>
  <c r="I134" i="20"/>
  <c r="H134" i="20"/>
  <c r="I133" i="20"/>
  <c r="H133" i="20"/>
  <c r="I132" i="20"/>
  <c r="H132" i="20"/>
  <c r="I131" i="20"/>
  <c r="H131" i="20"/>
  <c r="I130" i="20"/>
  <c r="H130" i="20"/>
  <c r="I129" i="20"/>
  <c r="H129" i="20"/>
  <c r="I128" i="20"/>
  <c r="H128" i="20"/>
  <c r="I127" i="20"/>
  <c r="H127" i="20"/>
  <c r="I126" i="20"/>
  <c r="H126" i="20"/>
  <c r="I125" i="20"/>
  <c r="H125" i="20"/>
  <c r="I124" i="20"/>
  <c r="H124" i="20"/>
  <c r="I123" i="20"/>
  <c r="H123" i="20"/>
  <c r="I122" i="20"/>
  <c r="H122" i="20"/>
  <c r="I121" i="20"/>
  <c r="H121" i="20"/>
  <c r="I120" i="20"/>
  <c r="H120" i="20"/>
  <c r="I119" i="20"/>
  <c r="H119" i="20"/>
  <c r="I118" i="20"/>
  <c r="H118" i="20"/>
  <c r="I117" i="20"/>
  <c r="H117" i="20"/>
  <c r="I116" i="20"/>
  <c r="H116" i="20"/>
  <c r="I115" i="20"/>
  <c r="H115" i="20"/>
  <c r="I114" i="20"/>
  <c r="H114" i="20"/>
  <c r="I113" i="20"/>
  <c r="H113" i="20"/>
  <c r="I112" i="20"/>
  <c r="H112" i="20"/>
  <c r="I111" i="20"/>
  <c r="H111" i="20"/>
  <c r="I110" i="20"/>
  <c r="H110" i="20"/>
  <c r="I109" i="20"/>
  <c r="H109" i="20"/>
  <c r="I108" i="20"/>
  <c r="H108" i="20"/>
  <c r="I107" i="20"/>
  <c r="H107" i="20"/>
  <c r="I106" i="20"/>
  <c r="H106" i="20"/>
  <c r="I105" i="20"/>
  <c r="H105" i="20"/>
  <c r="I104" i="20"/>
  <c r="H104" i="20"/>
  <c r="I103" i="20"/>
  <c r="H103" i="20"/>
  <c r="I102" i="20"/>
  <c r="H102" i="20"/>
  <c r="I101" i="20"/>
  <c r="H101" i="20"/>
  <c r="I100" i="20"/>
  <c r="H100" i="20"/>
  <c r="I99" i="20"/>
  <c r="H99" i="20"/>
  <c r="I98" i="20"/>
  <c r="H98" i="20"/>
  <c r="I97" i="20"/>
  <c r="H97" i="20"/>
  <c r="I96" i="20"/>
  <c r="H96" i="20"/>
  <c r="I95" i="20"/>
  <c r="H95" i="20"/>
  <c r="I94" i="20"/>
  <c r="H94" i="20"/>
  <c r="I93" i="20"/>
  <c r="H93" i="20"/>
  <c r="I92" i="20"/>
  <c r="H92" i="20"/>
  <c r="I91" i="20"/>
  <c r="H91" i="20"/>
  <c r="I90" i="20"/>
  <c r="H90" i="20"/>
  <c r="I89" i="20"/>
  <c r="H89" i="20"/>
  <c r="I88" i="20"/>
  <c r="H88" i="20"/>
  <c r="I87" i="20"/>
  <c r="H87" i="20"/>
  <c r="I86" i="20"/>
  <c r="H86" i="20"/>
  <c r="I85" i="20"/>
  <c r="H85" i="20"/>
  <c r="I84" i="20"/>
  <c r="H84" i="20"/>
  <c r="I83" i="20"/>
  <c r="H83" i="20"/>
  <c r="I82" i="20"/>
  <c r="H82" i="20"/>
  <c r="I81" i="20"/>
  <c r="H81" i="20"/>
  <c r="I80" i="20"/>
  <c r="H80" i="20"/>
  <c r="I79" i="20"/>
  <c r="H79" i="20"/>
  <c r="I78" i="20"/>
  <c r="H78" i="20"/>
  <c r="I77" i="20"/>
  <c r="H77" i="20"/>
  <c r="I76" i="20"/>
  <c r="H76" i="20"/>
  <c r="I75" i="20"/>
  <c r="H75" i="20"/>
  <c r="I74" i="20"/>
  <c r="H74" i="20"/>
  <c r="I73" i="20"/>
  <c r="H73" i="20"/>
  <c r="H70" i="20"/>
  <c r="I281" i="19"/>
  <c r="H281" i="19"/>
  <c r="I280" i="19"/>
  <c r="H280" i="19"/>
  <c r="I279" i="19"/>
  <c r="H279" i="19"/>
  <c r="I278" i="19"/>
  <c r="H278" i="19"/>
  <c r="I277" i="19"/>
  <c r="H277" i="19"/>
  <c r="I276" i="19"/>
  <c r="H276" i="19"/>
  <c r="I275" i="19"/>
  <c r="H275" i="19"/>
  <c r="I274" i="19"/>
  <c r="H274" i="19"/>
  <c r="I273" i="19"/>
  <c r="H273" i="19"/>
  <c r="I272" i="19"/>
  <c r="H272" i="19"/>
  <c r="I271" i="19"/>
  <c r="H271" i="19"/>
  <c r="I270" i="19"/>
  <c r="H270" i="19"/>
  <c r="I269" i="19"/>
  <c r="H269" i="19"/>
  <c r="I268" i="19"/>
  <c r="H268" i="19"/>
  <c r="I267" i="19"/>
  <c r="H267" i="19"/>
  <c r="I266" i="19"/>
  <c r="H266" i="19"/>
  <c r="I265" i="19"/>
  <c r="H265" i="19"/>
  <c r="I264" i="19"/>
  <c r="H264" i="19"/>
  <c r="I263" i="19"/>
  <c r="H263" i="19"/>
  <c r="I262" i="19"/>
  <c r="H262" i="19"/>
  <c r="I261" i="19"/>
  <c r="H261" i="19"/>
  <c r="I260" i="19"/>
  <c r="H260" i="19"/>
  <c r="I259" i="19"/>
  <c r="H259" i="19"/>
  <c r="I258" i="19"/>
  <c r="H258" i="19"/>
  <c r="I257" i="19"/>
  <c r="H257" i="19"/>
  <c r="I256" i="19"/>
  <c r="H256" i="19"/>
  <c r="I255" i="19"/>
  <c r="H255" i="19"/>
  <c r="I254" i="19"/>
  <c r="H254" i="19"/>
  <c r="I253" i="19"/>
  <c r="H253" i="19"/>
  <c r="I252" i="19"/>
  <c r="H252" i="19"/>
  <c r="I251" i="19"/>
  <c r="H251" i="19"/>
  <c r="I250" i="19"/>
  <c r="H250" i="19"/>
  <c r="I249" i="19"/>
  <c r="H249" i="19"/>
  <c r="I248" i="19"/>
  <c r="H248" i="19"/>
  <c r="I247" i="19"/>
  <c r="H247" i="19"/>
  <c r="I246" i="19"/>
  <c r="H246" i="19"/>
  <c r="I245" i="19"/>
  <c r="H245" i="19"/>
  <c r="I244" i="19"/>
  <c r="H244" i="19"/>
  <c r="I243" i="19"/>
  <c r="H243" i="19"/>
  <c r="I242" i="19"/>
  <c r="H242" i="19"/>
  <c r="I241" i="19"/>
  <c r="H241" i="19"/>
  <c r="I240" i="19"/>
  <c r="H240" i="19"/>
  <c r="I239" i="19"/>
  <c r="H239" i="19"/>
  <c r="I238" i="19"/>
  <c r="H238" i="19"/>
  <c r="I237" i="19"/>
  <c r="H237" i="19"/>
  <c r="I236" i="19"/>
  <c r="H236" i="19"/>
  <c r="I235" i="19"/>
  <c r="H235" i="19"/>
  <c r="I234" i="19"/>
  <c r="H234" i="19"/>
  <c r="I233" i="19"/>
  <c r="H233" i="19"/>
  <c r="I232" i="19"/>
  <c r="H232" i="19"/>
  <c r="I231" i="19"/>
  <c r="H231" i="19"/>
  <c r="I230" i="19"/>
  <c r="H230" i="19"/>
  <c r="I229" i="19"/>
  <c r="H229" i="19"/>
  <c r="I228" i="19"/>
  <c r="H228" i="19"/>
  <c r="I227" i="19"/>
  <c r="H227" i="19"/>
  <c r="I226" i="19"/>
  <c r="H226" i="19"/>
  <c r="I225" i="19"/>
  <c r="H225" i="19"/>
  <c r="I224" i="19"/>
  <c r="H224" i="19"/>
  <c r="I223" i="19"/>
  <c r="H223" i="19"/>
  <c r="I222" i="19"/>
  <c r="H222" i="19"/>
  <c r="I221" i="19"/>
  <c r="H221" i="19"/>
  <c r="I220" i="19"/>
  <c r="H220" i="19"/>
  <c r="I219" i="19"/>
  <c r="H219" i="19"/>
  <c r="I218" i="19"/>
  <c r="H218" i="19"/>
  <c r="I217" i="19"/>
  <c r="H217" i="19"/>
  <c r="I216" i="19"/>
  <c r="H216" i="19"/>
  <c r="I215" i="19"/>
  <c r="H215" i="19"/>
  <c r="I214" i="19"/>
  <c r="H214" i="19"/>
  <c r="I213" i="19"/>
  <c r="H213" i="19"/>
  <c r="I212" i="19"/>
  <c r="H212" i="19"/>
  <c r="I211" i="19"/>
  <c r="H211" i="19"/>
  <c r="I210" i="19"/>
  <c r="H210" i="19"/>
  <c r="I209" i="19"/>
  <c r="H209" i="19"/>
  <c r="I208" i="19"/>
  <c r="H208" i="19"/>
  <c r="I207" i="19"/>
  <c r="H207" i="19"/>
  <c r="I206" i="19"/>
  <c r="H206" i="19"/>
  <c r="I205" i="19"/>
  <c r="H205" i="19"/>
  <c r="I204" i="19"/>
  <c r="H204" i="19"/>
  <c r="I203" i="19"/>
  <c r="H203" i="19"/>
  <c r="I202" i="19"/>
  <c r="H202" i="19"/>
  <c r="I201" i="19"/>
  <c r="H201" i="19"/>
  <c r="I200" i="19"/>
  <c r="H200" i="19"/>
  <c r="I199" i="19"/>
  <c r="H199" i="19"/>
  <c r="I198" i="19"/>
  <c r="H198" i="19"/>
  <c r="I197" i="19"/>
  <c r="H197" i="19"/>
  <c r="I196" i="19"/>
  <c r="H196" i="19"/>
  <c r="I195" i="19"/>
  <c r="H195" i="19"/>
  <c r="I194" i="19"/>
  <c r="H194" i="19"/>
  <c r="I193" i="19"/>
  <c r="H193" i="19"/>
  <c r="I192" i="19"/>
  <c r="H192" i="19"/>
  <c r="I191" i="19"/>
  <c r="H191" i="19"/>
  <c r="I190" i="19"/>
  <c r="H190" i="19"/>
  <c r="I189" i="19"/>
  <c r="H189" i="19"/>
  <c r="I188" i="19"/>
  <c r="H188" i="19"/>
  <c r="I187" i="19"/>
  <c r="H187" i="19"/>
  <c r="I186" i="19"/>
  <c r="H186" i="19"/>
  <c r="I185" i="19"/>
  <c r="H185" i="19"/>
  <c r="I184" i="19"/>
  <c r="H184" i="19"/>
  <c r="I183" i="19"/>
  <c r="H183" i="19"/>
  <c r="I182" i="19"/>
  <c r="H182" i="19"/>
  <c r="I181" i="19"/>
  <c r="H181" i="19"/>
  <c r="I180" i="19"/>
  <c r="H180" i="19"/>
  <c r="I179" i="19"/>
  <c r="H179" i="19"/>
  <c r="I178" i="19"/>
  <c r="H178" i="19"/>
  <c r="I177" i="19"/>
  <c r="H177" i="19"/>
  <c r="I176" i="19"/>
  <c r="H176" i="19"/>
  <c r="I175" i="19"/>
  <c r="H175" i="19"/>
  <c r="I174" i="19"/>
  <c r="H174" i="19"/>
  <c r="I173" i="19"/>
  <c r="H173" i="19"/>
  <c r="I172" i="19"/>
  <c r="H172" i="19"/>
  <c r="I171" i="19"/>
  <c r="H171" i="19"/>
  <c r="I170" i="19"/>
  <c r="H170" i="19"/>
  <c r="I169" i="19"/>
  <c r="H169" i="19"/>
  <c r="I168" i="19"/>
  <c r="H168" i="19"/>
  <c r="I167" i="19"/>
  <c r="H167" i="19"/>
  <c r="I166" i="19"/>
  <c r="H166" i="19"/>
  <c r="I165" i="19"/>
  <c r="H165" i="19"/>
  <c r="I164" i="19"/>
  <c r="H164" i="19"/>
  <c r="I163" i="19"/>
  <c r="H163" i="19"/>
  <c r="I162" i="19"/>
  <c r="H162" i="19"/>
  <c r="I161" i="19"/>
  <c r="H161" i="19"/>
  <c r="I160" i="19"/>
  <c r="H160" i="19"/>
  <c r="I159" i="19"/>
  <c r="H159" i="19"/>
  <c r="I158" i="19"/>
  <c r="H158" i="19"/>
  <c r="I157" i="19"/>
  <c r="H157" i="19"/>
  <c r="I156" i="19"/>
  <c r="H156" i="19"/>
  <c r="I155" i="19"/>
  <c r="H155" i="19"/>
  <c r="I154" i="19"/>
  <c r="H154" i="19"/>
  <c r="I153" i="19"/>
  <c r="H153" i="19"/>
  <c r="I152" i="19"/>
  <c r="H152" i="19"/>
  <c r="I151" i="19"/>
  <c r="H151" i="19"/>
  <c r="I150" i="19"/>
  <c r="H150" i="19"/>
  <c r="I149" i="19"/>
  <c r="H149" i="19"/>
  <c r="I148" i="19"/>
  <c r="H148" i="19"/>
  <c r="I147" i="19"/>
  <c r="H147" i="19"/>
  <c r="I146" i="19"/>
  <c r="H146" i="19"/>
  <c r="I145" i="19"/>
  <c r="H145" i="19"/>
  <c r="I144" i="19"/>
  <c r="H144" i="19"/>
  <c r="I143" i="19"/>
  <c r="H143" i="19"/>
  <c r="I142" i="19"/>
  <c r="H142" i="19"/>
  <c r="I141" i="19"/>
  <c r="H141" i="19"/>
  <c r="I140" i="19"/>
  <c r="H140" i="19"/>
  <c r="I139" i="19"/>
  <c r="H139" i="19"/>
  <c r="I138" i="19"/>
  <c r="H138" i="19"/>
  <c r="I137" i="19"/>
  <c r="H137" i="19"/>
  <c r="I136" i="19"/>
  <c r="H136" i="19"/>
  <c r="I135" i="19"/>
  <c r="H135" i="19"/>
  <c r="I134" i="19"/>
  <c r="H134" i="19"/>
  <c r="I133" i="19"/>
  <c r="H133" i="19"/>
  <c r="I132" i="19"/>
  <c r="H132" i="19"/>
  <c r="I131" i="19"/>
  <c r="H131" i="19"/>
  <c r="I130" i="19"/>
  <c r="H130" i="19"/>
  <c r="I129" i="19"/>
  <c r="H129" i="19"/>
  <c r="I128" i="19"/>
  <c r="H128" i="19"/>
  <c r="I127" i="19"/>
  <c r="H127" i="19"/>
  <c r="I126" i="19"/>
  <c r="H126" i="19"/>
  <c r="I125" i="19"/>
  <c r="H125" i="19"/>
  <c r="I124" i="19"/>
  <c r="H124" i="19"/>
  <c r="I123" i="19"/>
  <c r="H123" i="19"/>
  <c r="I122" i="19"/>
  <c r="H122" i="19"/>
  <c r="I121" i="19"/>
  <c r="H121" i="19"/>
  <c r="I120" i="19"/>
  <c r="H120" i="19"/>
  <c r="I119" i="19"/>
  <c r="H119" i="19"/>
  <c r="I118" i="19"/>
  <c r="H118" i="19"/>
  <c r="I117" i="19"/>
  <c r="H117" i="19"/>
  <c r="I116" i="19"/>
  <c r="H116" i="19"/>
  <c r="I115" i="19"/>
  <c r="H115" i="19"/>
  <c r="I114" i="19"/>
  <c r="H114" i="19"/>
  <c r="I113" i="19"/>
  <c r="H113" i="19"/>
  <c r="I112" i="19"/>
  <c r="H112" i="19"/>
  <c r="I111" i="19"/>
  <c r="H111" i="19"/>
  <c r="I110" i="19"/>
  <c r="H110" i="19"/>
  <c r="I109" i="19"/>
  <c r="H109" i="19"/>
  <c r="I108" i="19"/>
  <c r="H108" i="19"/>
  <c r="I107" i="19"/>
  <c r="H107" i="19"/>
  <c r="I106" i="19"/>
  <c r="H106" i="19"/>
  <c r="I105" i="19"/>
  <c r="H105" i="19"/>
  <c r="I104" i="19"/>
  <c r="H104" i="19"/>
  <c r="I103" i="19"/>
  <c r="H103" i="19"/>
  <c r="I102" i="19"/>
  <c r="H102" i="19"/>
  <c r="I101" i="19"/>
  <c r="H101" i="19"/>
  <c r="I100" i="19"/>
  <c r="H100" i="19"/>
  <c r="I99" i="19"/>
  <c r="H99" i="19"/>
  <c r="I98" i="19"/>
  <c r="H98" i="19"/>
  <c r="I97" i="19"/>
  <c r="H97" i="19"/>
  <c r="I96" i="19"/>
  <c r="H96" i="19"/>
  <c r="I95" i="19"/>
  <c r="H95" i="19"/>
  <c r="I94" i="19"/>
  <c r="H94" i="19"/>
  <c r="I93" i="19"/>
  <c r="H93" i="19"/>
  <c r="I92" i="19"/>
  <c r="H92" i="19"/>
  <c r="I91" i="19"/>
  <c r="H91" i="19"/>
  <c r="I90" i="19"/>
  <c r="H90" i="19"/>
  <c r="I89" i="19"/>
  <c r="H89" i="19"/>
  <c r="I88" i="19"/>
  <c r="H88" i="19"/>
  <c r="I87" i="19"/>
  <c r="H87" i="19"/>
  <c r="I86" i="19"/>
  <c r="H86" i="19"/>
  <c r="I85" i="19"/>
  <c r="H85" i="19"/>
  <c r="I84" i="19"/>
  <c r="H84" i="19"/>
  <c r="I83" i="19"/>
  <c r="H83" i="19"/>
  <c r="I82" i="19"/>
  <c r="H82" i="19"/>
  <c r="I81" i="19"/>
  <c r="H81" i="19"/>
  <c r="I80" i="19"/>
  <c r="H80" i="19"/>
  <c r="I79" i="19"/>
  <c r="H79" i="19"/>
  <c r="I78" i="19"/>
  <c r="H78" i="19"/>
  <c r="I77" i="19"/>
  <c r="H77" i="19"/>
  <c r="I76" i="19"/>
  <c r="H76" i="19"/>
  <c r="I75" i="19"/>
  <c r="H75" i="19"/>
  <c r="I74" i="19"/>
  <c r="H74" i="19"/>
  <c r="I73" i="19"/>
  <c r="H73" i="19"/>
  <c r="I72" i="19"/>
  <c r="H72" i="19"/>
  <c r="H70" i="19"/>
  <c r="I267" i="18"/>
  <c r="H267" i="18"/>
  <c r="I257" i="18"/>
  <c r="H257" i="18"/>
  <c r="I255" i="18"/>
  <c r="H255" i="18"/>
  <c r="I203" i="18"/>
  <c r="H203" i="18"/>
  <c r="I185" i="18"/>
  <c r="H185" i="18"/>
  <c r="I180" i="18"/>
  <c r="H180" i="18"/>
  <c r="I129" i="18"/>
  <c r="H129" i="18"/>
  <c r="I127" i="18"/>
  <c r="H127" i="18"/>
  <c r="I271" i="17"/>
  <c r="H271" i="17"/>
  <c r="I270" i="17"/>
  <c r="H270" i="17"/>
  <c r="I269" i="17"/>
  <c r="H269" i="17"/>
  <c r="I268" i="17"/>
  <c r="H268" i="17"/>
  <c r="I267" i="17"/>
  <c r="H267" i="17"/>
  <c r="I266" i="17"/>
  <c r="H266" i="17"/>
  <c r="I265" i="17"/>
  <c r="H265" i="17"/>
  <c r="I264" i="17"/>
  <c r="H264" i="17"/>
  <c r="I263" i="17"/>
  <c r="H263" i="17"/>
  <c r="I262" i="17"/>
  <c r="H262" i="17"/>
  <c r="I261" i="17"/>
  <c r="H261" i="17"/>
  <c r="I260" i="17"/>
  <c r="H260" i="17"/>
  <c r="I259" i="17"/>
  <c r="H259" i="17"/>
  <c r="I258" i="17"/>
  <c r="H258" i="17"/>
  <c r="I257" i="17"/>
  <c r="H257" i="17"/>
  <c r="I256" i="17"/>
  <c r="H256" i="17"/>
  <c r="I255" i="17"/>
  <c r="H255" i="17"/>
  <c r="I254" i="17"/>
  <c r="H254" i="17"/>
  <c r="I253" i="17"/>
  <c r="H253" i="17"/>
  <c r="I252" i="17"/>
  <c r="H252" i="17"/>
  <c r="I251" i="17"/>
  <c r="H251" i="17"/>
  <c r="I250" i="17"/>
  <c r="H250" i="17"/>
  <c r="I249" i="17"/>
  <c r="H249" i="17"/>
  <c r="I248" i="17"/>
  <c r="H248" i="17"/>
  <c r="I247" i="17"/>
  <c r="H247" i="17"/>
  <c r="I246" i="17"/>
  <c r="H246" i="17"/>
  <c r="I245" i="17"/>
  <c r="H245" i="17"/>
  <c r="I244" i="17"/>
  <c r="H244" i="17"/>
  <c r="I243" i="17"/>
  <c r="H243" i="17"/>
  <c r="I242" i="17"/>
  <c r="H242" i="17"/>
  <c r="I241" i="17"/>
  <c r="H241" i="17"/>
  <c r="I240" i="17"/>
  <c r="H240" i="17"/>
  <c r="I239" i="17"/>
  <c r="H239" i="17"/>
  <c r="I238" i="17"/>
  <c r="H238" i="17"/>
  <c r="I237" i="17"/>
  <c r="H237" i="17"/>
  <c r="I236" i="17"/>
  <c r="H236" i="17"/>
  <c r="I235" i="17"/>
  <c r="H235" i="17"/>
  <c r="I234" i="17"/>
  <c r="H234" i="17"/>
  <c r="I233" i="17"/>
  <c r="H233" i="17"/>
  <c r="I232" i="17"/>
  <c r="H232" i="17"/>
  <c r="I231" i="17"/>
  <c r="H231" i="17"/>
  <c r="I230" i="17"/>
  <c r="H230" i="17"/>
  <c r="I229" i="17"/>
  <c r="H229" i="17"/>
  <c r="I228" i="17"/>
  <c r="H228" i="17"/>
  <c r="I227" i="17"/>
  <c r="H227" i="17"/>
  <c r="I226" i="17"/>
  <c r="H226" i="17"/>
  <c r="I225" i="17"/>
  <c r="H225" i="17"/>
  <c r="I224" i="17"/>
  <c r="H224" i="17"/>
  <c r="I223" i="17"/>
  <c r="H223" i="17"/>
  <c r="I222" i="17"/>
  <c r="H222" i="17"/>
  <c r="I221" i="17"/>
  <c r="H221" i="17"/>
  <c r="I220" i="17"/>
  <c r="H220" i="17"/>
  <c r="I219" i="17"/>
  <c r="H219" i="17"/>
  <c r="I218" i="17"/>
  <c r="H218" i="17"/>
  <c r="I217" i="17"/>
  <c r="H217" i="17"/>
  <c r="I216" i="17"/>
  <c r="H216" i="17"/>
  <c r="I215" i="17"/>
  <c r="H215" i="17"/>
  <c r="I214" i="17"/>
  <c r="H214" i="17"/>
  <c r="I213" i="17"/>
  <c r="H213" i="17"/>
  <c r="I212" i="17"/>
  <c r="H212" i="17"/>
  <c r="I211" i="17"/>
  <c r="H211" i="17"/>
  <c r="I210" i="17"/>
  <c r="H210" i="17"/>
  <c r="I209" i="17"/>
  <c r="H209" i="17"/>
  <c r="I208" i="17"/>
  <c r="H208" i="17"/>
  <c r="I207" i="17"/>
  <c r="H207" i="17"/>
  <c r="I206" i="17"/>
  <c r="H206" i="17"/>
  <c r="I205" i="17"/>
  <c r="H205" i="17"/>
  <c r="I204" i="17"/>
  <c r="H204" i="17"/>
  <c r="I203" i="17"/>
  <c r="H203" i="17"/>
  <c r="I202" i="17"/>
  <c r="H202" i="17"/>
  <c r="I201" i="17"/>
  <c r="H201" i="17"/>
  <c r="I200" i="17"/>
  <c r="H200" i="17"/>
  <c r="I199" i="17"/>
  <c r="H199" i="17"/>
  <c r="I198" i="17"/>
  <c r="H198" i="17"/>
  <c r="I197" i="17"/>
  <c r="H197" i="17"/>
  <c r="I196" i="17"/>
  <c r="H196" i="17"/>
  <c r="I195" i="17"/>
  <c r="H195" i="17"/>
  <c r="I194" i="17"/>
  <c r="H194" i="17"/>
  <c r="I193" i="17"/>
  <c r="H193" i="17"/>
  <c r="I192" i="17"/>
  <c r="H192" i="17"/>
  <c r="I191" i="17"/>
  <c r="H191" i="17"/>
  <c r="I190" i="17"/>
  <c r="H190" i="17"/>
  <c r="I189" i="17"/>
  <c r="H189" i="17"/>
  <c r="I188" i="17"/>
  <c r="H188" i="17"/>
  <c r="I187" i="17"/>
  <c r="H187" i="17"/>
  <c r="I186" i="17"/>
  <c r="H186" i="17"/>
  <c r="I185" i="17"/>
  <c r="H185" i="17"/>
  <c r="I184" i="17"/>
  <c r="H184" i="17"/>
  <c r="I183" i="17"/>
  <c r="H183" i="17"/>
  <c r="I182" i="17"/>
  <c r="H182" i="17"/>
  <c r="I181" i="17"/>
  <c r="H181" i="17"/>
  <c r="I180" i="17"/>
  <c r="H180" i="17"/>
  <c r="I179" i="17"/>
  <c r="H179" i="17"/>
  <c r="I178" i="17"/>
  <c r="H178" i="17"/>
  <c r="I177" i="17"/>
  <c r="H177" i="17"/>
  <c r="I176" i="17"/>
  <c r="H176" i="17"/>
  <c r="I175" i="17"/>
  <c r="H175" i="17"/>
  <c r="I174" i="17"/>
  <c r="H174" i="17"/>
  <c r="I173" i="17"/>
  <c r="H173" i="17"/>
  <c r="I172" i="17"/>
  <c r="H172" i="17"/>
  <c r="I171" i="17"/>
  <c r="H171" i="17"/>
  <c r="I170" i="17"/>
  <c r="H170" i="17"/>
  <c r="I169" i="17"/>
  <c r="H169" i="17"/>
  <c r="I168" i="17"/>
  <c r="H168" i="17"/>
  <c r="I167" i="17"/>
  <c r="H167" i="17"/>
  <c r="I166" i="17"/>
  <c r="H166" i="17"/>
  <c r="I165" i="17"/>
  <c r="H165" i="17"/>
  <c r="I164" i="17"/>
  <c r="H164" i="17"/>
  <c r="I163" i="17"/>
  <c r="H163" i="17"/>
  <c r="I162" i="17"/>
  <c r="H162" i="17"/>
  <c r="I161" i="17"/>
  <c r="H161" i="17"/>
  <c r="I160" i="17"/>
  <c r="H160" i="17"/>
  <c r="I159" i="17"/>
  <c r="H159" i="17"/>
  <c r="I158" i="17"/>
  <c r="H158" i="17"/>
  <c r="I157" i="17"/>
  <c r="H157" i="17"/>
  <c r="I156" i="17"/>
  <c r="H156" i="17"/>
  <c r="I155" i="17"/>
  <c r="H155" i="17"/>
  <c r="I154" i="17"/>
  <c r="H154" i="17"/>
  <c r="I153" i="17"/>
  <c r="H153" i="17"/>
  <c r="I152" i="17"/>
  <c r="H152" i="17"/>
  <c r="I151" i="17"/>
  <c r="H151" i="17"/>
  <c r="I150" i="17"/>
  <c r="H150" i="17"/>
  <c r="I149" i="17"/>
  <c r="H149" i="17"/>
  <c r="I148" i="17"/>
  <c r="H148" i="17"/>
  <c r="I147" i="17"/>
  <c r="H147" i="17"/>
  <c r="I146" i="17"/>
  <c r="H146" i="17"/>
  <c r="I145" i="17"/>
  <c r="H145" i="17"/>
  <c r="I144" i="17"/>
  <c r="H144" i="17"/>
  <c r="I143" i="17"/>
  <c r="H143" i="17"/>
  <c r="I142" i="17"/>
  <c r="H142" i="17"/>
  <c r="I141" i="17"/>
  <c r="H141" i="17"/>
  <c r="I140" i="17"/>
  <c r="H140" i="17"/>
  <c r="I139" i="17"/>
  <c r="H139" i="17"/>
  <c r="I138" i="17"/>
  <c r="H138" i="17"/>
  <c r="I137" i="17"/>
  <c r="H137" i="17"/>
  <c r="I136" i="17"/>
  <c r="H136" i="17"/>
  <c r="I135" i="17"/>
  <c r="H135" i="17"/>
  <c r="I134" i="17"/>
  <c r="H134" i="17"/>
  <c r="I133" i="17"/>
  <c r="H133" i="17"/>
  <c r="I132" i="17"/>
  <c r="H132" i="17"/>
  <c r="I131" i="17"/>
  <c r="H131" i="17"/>
  <c r="I130" i="17"/>
  <c r="H130" i="17"/>
  <c r="I129" i="17"/>
  <c r="H129" i="17"/>
  <c r="I128" i="17"/>
  <c r="H128" i="17"/>
  <c r="I127" i="17"/>
  <c r="H127" i="17"/>
  <c r="I126" i="17"/>
  <c r="H126" i="17"/>
  <c r="I125" i="17"/>
  <c r="H125" i="17"/>
  <c r="I124" i="17"/>
  <c r="H124" i="17"/>
  <c r="I123" i="17"/>
  <c r="H123" i="17"/>
  <c r="I122" i="17"/>
  <c r="H122" i="17"/>
  <c r="I121" i="17"/>
  <c r="H121" i="17"/>
  <c r="I120" i="17"/>
  <c r="H120" i="17"/>
  <c r="I119" i="17"/>
  <c r="H119" i="17"/>
  <c r="I118" i="17"/>
  <c r="H118" i="17"/>
  <c r="I117" i="17"/>
  <c r="H117" i="17"/>
  <c r="I116" i="17"/>
  <c r="H116" i="17"/>
  <c r="I115" i="17"/>
  <c r="H115" i="17"/>
  <c r="I114" i="17"/>
  <c r="H114" i="17"/>
  <c r="I113" i="17"/>
  <c r="H113" i="17"/>
  <c r="I112" i="17"/>
  <c r="H112" i="17"/>
  <c r="I111" i="17"/>
  <c r="H111" i="17"/>
  <c r="I110" i="17"/>
  <c r="H110" i="17"/>
  <c r="I109" i="17"/>
  <c r="H109" i="17"/>
  <c r="I108" i="17"/>
  <c r="H108" i="17"/>
  <c r="I107" i="17"/>
  <c r="H107" i="17"/>
  <c r="I106" i="17"/>
  <c r="H106" i="17"/>
  <c r="I105" i="17"/>
  <c r="H105" i="17"/>
  <c r="I104" i="17"/>
  <c r="H104" i="17"/>
  <c r="I103" i="17"/>
  <c r="H103" i="17"/>
  <c r="I102" i="17"/>
  <c r="H102" i="17"/>
  <c r="I101" i="17"/>
  <c r="H101" i="17"/>
  <c r="I100" i="17"/>
  <c r="H100" i="17"/>
  <c r="I99" i="17"/>
  <c r="H99" i="17"/>
  <c r="I98" i="17"/>
  <c r="H98" i="17"/>
  <c r="I97" i="17"/>
  <c r="H97" i="17"/>
  <c r="I96" i="17"/>
  <c r="H96" i="17"/>
  <c r="I95" i="17"/>
  <c r="H95" i="17"/>
  <c r="I94" i="17"/>
  <c r="H94" i="17"/>
  <c r="I93" i="17"/>
  <c r="H93" i="17"/>
  <c r="I92" i="17"/>
  <c r="H92" i="17"/>
  <c r="I91" i="17"/>
  <c r="H91" i="17"/>
  <c r="I90" i="17"/>
  <c r="H90" i="17"/>
  <c r="I89" i="17"/>
  <c r="H89" i="17"/>
  <c r="I88" i="17"/>
  <c r="H88" i="17"/>
  <c r="I87" i="17"/>
  <c r="H87" i="17"/>
  <c r="I86" i="17"/>
  <c r="H86" i="17"/>
  <c r="I85" i="17"/>
  <c r="H85" i="17"/>
  <c r="I84" i="17"/>
  <c r="H84" i="17"/>
  <c r="I83" i="17"/>
  <c r="H83" i="17"/>
  <c r="I82" i="17"/>
  <c r="H82" i="17"/>
  <c r="I81" i="17"/>
  <c r="H81" i="17"/>
  <c r="I80" i="17"/>
  <c r="H80" i="17"/>
  <c r="I79" i="17"/>
  <c r="H79" i="17"/>
  <c r="I78" i="17"/>
  <c r="H78" i="17"/>
  <c r="I77" i="17"/>
  <c r="H77" i="17"/>
  <c r="I76" i="17"/>
  <c r="H76" i="17"/>
  <c r="I75" i="17"/>
  <c r="H75" i="17"/>
  <c r="I74" i="17"/>
  <c r="H74" i="17"/>
  <c r="I73" i="17"/>
  <c r="H73" i="17"/>
  <c r="I72" i="17"/>
  <c r="H72" i="17"/>
  <c r="I71" i="17"/>
  <c r="H71" i="17"/>
  <c r="I70" i="17"/>
  <c r="H70" i="17"/>
  <c r="I69" i="17"/>
  <c r="H69" i="17"/>
  <c r="I68" i="17"/>
  <c r="H68" i="17"/>
  <c r="I67" i="17"/>
  <c r="H67" i="17"/>
  <c r="I66" i="17"/>
  <c r="H66" i="17"/>
  <c r="I65" i="17"/>
  <c r="H65" i="17"/>
  <c r="I64" i="17"/>
  <c r="H64" i="17"/>
  <c r="I63" i="17"/>
  <c r="H63" i="17"/>
  <c r="I62" i="17"/>
  <c r="H62" i="17"/>
  <c r="I61" i="17"/>
  <c r="H61" i="17"/>
  <c r="I60" i="17"/>
  <c r="H60" i="17"/>
  <c r="I59" i="17"/>
  <c r="H59" i="17"/>
  <c r="I58" i="17"/>
  <c r="H58" i="17"/>
  <c r="I57" i="17"/>
  <c r="H57" i="17"/>
  <c r="I56" i="17"/>
  <c r="H56" i="17"/>
  <c r="I55" i="17"/>
  <c r="H55" i="17"/>
  <c r="I54" i="17"/>
  <c r="H54" i="17"/>
  <c r="I53" i="17"/>
  <c r="H53" i="17"/>
  <c r="I52" i="17"/>
  <c r="H52" i="17"/>
  <c r="I51" i="17"/>
  <c r="H51" i="17"/>
  <c r="H50" i="17"/>
  <c r="I252" i="16"/>
  <c r="H252" i="16"/>
  <c r="I251" i="16"/>
  <c r="H251" i="16"/>
  <c r="I250" i="16"/>
  <c r="H250" i="16"/>
  <c r="I249" i="16"/>
  <c r="H249" i="16"/>
  <c r="I248" i="16"/>
  <c r="H248" i="16"/>
  <c r="I247" i="16"/>
  <c r="H247" i="16"/>
  <c r="I246" i="16"/>
  <c r="H246" i="16"/>
  <c r="I245" i="16"/>
  <c r="H245" i="16"/>
  <c r="I244" i="16"/>
  <c r="H244" i="16"/>
  <c r="I243" i="16"/>
  <c r="H243" i="16"/>
  <c r="I242" i="16"/>
  <c r="H242" i="16"/>
  <c r="I241" i="16"/>
  <c r="H241" i="16"/>
  <c r="I240" i="16"/>
  <c r="H240" i="16"/>
  <c r="I239" i="16"/>
  <c r="H239" i="16"/>
  <c r="I238" i="16"/>
  <c r="H238" i="16"/>
  <c r="I237" i="16"/>
  <c r="H237" i="16"/>
  <c r="I236" i="16"/>
  <c r="H236" i="16"/>
  <c r="I235" i="16"/>
  <c r="H235" i="16"/>
  <c r="I234" i="16"/>
  <c r="H234" i="16"/>
  <c r="I233" i="16"/>
  <c r="H233" i="16"/>
  <c r="I232" i="16"/>
  <c r="H232" i="16"/>
  <c r="I231" i="16"/>
  <c r="H231" i="16"/>
  <c r="I230" i="16"/>
  <c r="H230" i="16"/>
  <c r="I229" i="16"/>
  <c r="H229" i="16"/>
  <c r="I228" i="16"/>
  <c r="H228" i="16"/>
  <c r="I227" i="16"/>
  <c r="H227" i="16"/>
  <c r="I226" i="16"/>
  <c r="H226" i="16"/>
  <c r="I225" i="16"/>
  <c r="H225" i="16"/>
  <c r="I224" i="16"/>
  <c r="H224" i="16"/>
  <c r="I223" i="16"/>
  <c r="H223" i="16"/>
  <c r="I222" i="16"/>
  <c r="H222" i="16"/>
  <c r="I221" i="16"/>
  <c r="H221" i="16"/>
  <c r="I220" i="16"/>
  <c r="H220" i="16"/>
  <c r="I219" i="16"/>
  <c r="H219" i="16"/>
  <c r="I218" i="16"/>
  <c r="H218" i="16"/>
  <c r="I217" i="16"/>
  <c r="H217" i="16"/>
  <c r="I216" i="16"/>
  <c r="H216" i="16"/>
  <c r="I215" i="16"/>
  <c r="H215" i="16"/>
  <c r="I214" i="16"/>
  <c r="H214" i="16"/>
  <c r="I213" i="16"/>
  <c r="H213" i="16"/>
  <c r="I212" i="16"/>
  <c r="H212" i="16"/>
  <c r="I211" i="16"/>
  <c r="H211" i="16"/>
  <c r="I210" i="16"/>
  <c r="H210" i="16"/>
  <c r="I209" i="16"/>
  <c r="H209" i="16"/>
  <c r="I208" i="16"/>
  <c r="H208" i="16"/>
  <c r="I207" i="16"/>
  <c r="H207" i="16"/>
  <c r="I206" i="16"/>
  <c r="H206" i="16"/>
  <c r="I205" i="16"/>
  <c r="H205" i="16"/>
  <c r="I204" i="16"/>
  <c r="H204" i="16"/>
  <c r="I203" i="16"/>
  <c r="H203" i="16"/>
  <c r="I202" i="16"/>
  <c r="H202" i="16"/>
  <c r="I201" i="16"/>
  <c r="H201" i="16"/>
  <c r="I200" i="16"/>
  <c r="H200" i="16"/>
  <c r="I199" i="16"/>
  <c r="H199" i="16"/>
  <c r="I198" i="16"/>
  <c r="H198" i="16"/>
  <c r="I197" i="16"/>
  <c r="H197" i="16"/>
  <c r="I196" i="16"/>
  <c r="H196" i="16"/>
  <c r="I195" i="16"/>
  <c r="H195" i="16"/>
  <c r="I194" i="16"/>
  <c r="H194" i="16"/>
  <c r="I193" i="16"/>
  <c r="H193" i="16"/>
  <c r="I192" i="16"/>
  <c r="H192" i="16"/>
  <c r="I191" i="16"/>
  <c r="H191" i="16"/>
  <c r="I190" i="16"/>
  <c r="H190" i="16"/>
  <c r="I189" i="16"/>
  <c r="H189" i="16"/>
  <c r="I188" i="16"/>
  <c r="H188" i="16"/>
  <c r="I187" i="16"/>
  <c r="H187" i="16"/>
  <c r="I186" i="16"/>
  <c r="H186" i="16"/>
  <c r="I185" i="16"/>
  <c r="H185" i="16"/>
  <c r="I184" i="16"/>
  <c r="H184" i="16"/>
  <c r="I183" i="16"/>
  <c r="H183" i="16"/>
  <c r="I182" i="16"/>
  <c r="H182" i="16"/>
  <c r="I181" i="16"/>
  <c r="H181" i="16"/>
  <c r="I180" i="16"/>
  <c r="H180" i="16"/>
  <c r="I179" i="16"/>
  <c r="H179" i="16"/>
  <c r="I178" i="16"/>
  <c r="H178" i="16"/>
  <c r="I177" i="16"/>
  <c r="H177" i="16"/>
  <c r="I176" i="16"/>
  <c r="H176" i="16"/>
  <c r="I175" i="16"/>
  <c r="H175" i="16"/>
  <c r="I174" i="16"/>
  <c r="H174" i="16"/>
  <c r="I173" i="16"/>
  <c r="H173" i="16"/>
  <c r="I172" i="16"/>
  <c r="H172" i="16"/>
  <c r="I171" i="16"/>
  <c r="H171" i="16"/>
  <c r="I170" i="16"/>
  <c r="H170" i="16"/>
  <c r="I169" i="16"/>
  <c r="H169" i="16"/>
  <c r="I168" i="16"/>
  <c r="H168" i="16"/>
  <c r="I167" i="16"/>
  <c r="H167" i="16"/>
  <c r="I166" i="16"/>
  <c r="H166" i="16"/>
  <c r="I165" i="16"/>
  <c r="H165" i="16"/>
  <c r="I164" i="16"/>
  <c r="H164" i="16"/>
  <c r="I163" i="16"/>
  <c r="H163" i="16"/>
  <c r="I162" i="16"/>
  <c r="H162" i="16"/>
  <c r="I161" i="16"/>
  <c r="H161" i="16"/>
  <c r="I160" i="16"/>
  <c r="H160" i="16"/>
  <c r="I159" i="16"/>
  <c r="H159" i="16"/>
  <c r="I158" i="16"/>
  <c r="H158" i="16"/>
  <c r="I157" i="16"/>
  <c r="H157" i="16"/>
  <c r="I156" i="16"/>
  <c r="H156" i="16"/>
  <c r="I155" i="16"/>
  <c r="H155" i="16"/>
  <c r="I154" i="16"/>
  <c r="H154" i="16"/>
  <c r="I153" i="16"/>
  <c r="H153" i="16"/>
  <c r="I152" i="16"/>
  <c r="H152" i="16"/>
  <c r="I151" i="16"/>
  <c r="H151" i="16"/>
  <c r="I150" i="16"/>
  <c r="H150" i="16"/>
  <c r="I149" i="16"/>
  <c r="H149" i="16"/>
  <c r="I148" i="16"/>
  <c r="H148" i="16"/>
  <c r="I147" i="16"/>
  <c r="H147" i="16"/>
  <c r="I146" i="16"/>
  <c r="H146" i="16"/>
  <c r="I145" i="16"/>
  <c r="H145" i="16"/>
  <c r="I144" i="16"/>
  <c r="H144" i="16"/>
  <c r="I143" i="16"/>
  <c r="H143" i="16"/>
  <c r="I142" i="16"/>
  <c r="H142" i="16"/>
  <c r="I141" i="16"/>
  <c r="H141" i="16"/>
  <c r="I140" i="16"/>
  <c r="H140" i="16"/>
  <c r="I139" i="16"/>
  <c r="H139" i="16"/>
  <c r="I138" i="16"/>
  <c r="H138" i="16"/>
  <c r="I137" i="16"/>
  <c r="H137" i="16"/>
  <c r="I136" i="16"/>
  <c r="H136" i="16"/>
  <c r="I135" i="16"/>
  <c r="H135" i="16"/>
  <c r="I134" i="16"/>
  <c r="H134" i="16"/>
  <c r="I133" i="16"/>
  <c r="H133" i="16"/>
  <c r="I132" i="16"/>
  <c r="H132" i="16"/>
  <c r="I131" i="16"/>
  <c r="H131" i="16"/>
  <c r="I130" i="16"/>
  <c r="H130" i="16"/>
  <c r="I129" i="16"/>
  <c r="H129" i="16"/>
  <c r="I128" i="16"/>
  <c r="H128" i="16"/>
  <c r="I127" i="16"/>
  <c r="H127" i="16"/>
  <c r="I126" i="16"/>
  <c r="H126" i="16"/>
  <c r="I125" i="16"/>
  <c r="H125" i="16"/>
  <c r="I124" i="16"/>
  <c r="H124" i="16"/>
  <c r="I123" i="16"/>
  <c r="H123" i="16"/>
  <c r="I122" i="16"/>
  <c r="H122" i="16"/>
  <c r="I121" i="16"/>
  <c r="H121" i="16"/>
  <c r="I120" i="16"/>
  <c r="H120" i="16"/>
  <c r="I119" i="16"/>
  <c r="H119" i="16"/>
  <c r="I118" i="16"/>
  <c r="H118" i="16"/>
  <c r="I117" i="16"/>
  <c r="H117" i="16"/>
  <c r="I116" i="16"/>
  <c r="H116" i="16"/>
  <c r="I115" i="16"/>
  <c r="H115" i="16"/>
  <c r="I114" i="16"/>
  <c r="H114" i="16"/>
  <c r="I113" i="16"/>
  <c r="H113" i="16"/>
  <c r="I112" i="16"/>
  <c r="H112" i="16"/>
  <c r="I111" i="16"/>
  <c r="H111" i="16"/>
  <c r="I110" i="16"/>
  <c r="H110" i="16"/>
  <c r="I109" i="16"/>
  <c r="H109" i="16"/>
  <c r="I108" i="16"/>
  <c r="H108" i="16"/>
  <c r="I107" i="16"/>
  <c r="H107" i="16"/>
  <c r="I106" i="16"/>
  <c r="H106" i="16"/>
  <c r="I105" i="16"/>
  <c r="H105" i="16"/>
  <c r="I104" i="16"/>
  <c r="H104" i="16"/>
  <c r="I103" i="16"/>
  <c r="H103" i="16"/>
  <c r="I102" i="16"/>
  <c r="H102" i="16"/>
  <c r="I101" i="16"/>
  <c r="H101" i="16"/>
  <c r="I100" i="16"/>
  <c r="H100" i="16"/>
  <c r="I99" i="16"/>
  <c r="H99" i="16"/>
  <c r="I98" i="16"/>
  <c r="H98" i="16"/>
  <c r="I97" i="16"/>
  <c r="H97" i="16"/>
  <c r="I96" i="16"/>
  <c r="H96" i="16"/>
  <c r="I95" i="16"/>
  <c r="H95" i="16"/>
  <c r="I94" i="16"/>
  <c r="H94" i="16"/>
  <c r="I93" i="16"/>
  <c r="H93" i="16"/>
  <c r="I92" i="16"/>
  <c r="H92" i="16"/>
  <c r="I91" i="16"/>
  <c r="H91" i="16"/>
  <c r="I90" i="16"/>
  <c r="H90" i="16"/>
  <c r="I89" i="16"/>
  <c r="H89" i="16"/>
  <c r="I88" i="16"/>
  <c r="H88" i="16"/>
  <c r="I87" i="16"/>
  <c r="H87" i="16"/>
  <c r="I86" i="16"/>
  <c r="H86" i="16"/>
  <c r="I85" i="16"/>
  <c r="H85" i="16"/>
  <c r="I84" i="16"/>
  <c r="H84" i="16"/>
  <c r="I83" i="16"/>
  <c r="H83" i="16"/>
  <c r="I82" i="16"/>
  <c r="H82" i="16"/>
  <c r="I81" i="16"/>
  <c r="H81" i="16"/>
  <c r="I80" i="16"/>
  <c r="H80" i="16"/>
  <c r="I79" i="16"/>
  <c r="H79" i="16"/>
  <c r="I78" i="16"/>
  <c r="H78" i="16"/>
  <c r="I77" i="16"/>
  <c r="H77" i="16"/>
  <c r="I76" i="16"/>
  <c r="H76" i="16"/>
  <c r="I75" i="16"/>
  <c r="H75" i="16"/>
  <c r="I74" i="16"/>
  <c r="H74" i="16"/>
  <c r="I73" i="16"/>
  <c r="H73" i="16"/>
  <c r="I72" i="16"/>
  <c r="H72" i="16"/>
  <c r="I71" i="16"/>
  <c r="H71" i="16"/>
  <c r="I70" i="16"/>
  <c r="H70" i="16"/>
  <c r="I69" i="16"/>
  <c r="H69" i="16"/>
  <c r="I68" i="16"/>
  <c r="H68" i="16"/>
  <c r="I67" i="16"/>
  <c r="H67" i="16"/>
  <c r="I66" i="16"/>
  <c r="H66" i="16"/>
  <c r="I65" i="16"/>
  <c r="H65" i="16"/>
  <c r="I64" i="16"/>
  <c r="H64" i="16"/>
  <c r="I63" i="16"/>
  <c r="H63" i="16"/>
  <c r="I62" i="16"/>
  <c r="H62" i="16"/>
  <c r="I61" i="16"/>
  <c r="H61" i="16"/>
  <c r="I60" i="16"/>
  <c r="H60" i="16"/>
  <c r="I59" i="16"/>
  <c r="H59" i="16"/>
  <c r="I58" i="16"/>
  <c r="H58" i="16"/>
  <c r="I57" i="16"/>
  <c r="H57" i="16"/>
  <c r="I56" i="16"/>
  <c r="H56" i="16"/>
  <c r="I55" i="16"/>
  <c r="H55" i="16"/>
  <c r="I54" i="16"/>
  <c r="H54" i="16"/>
  <c r="I53" i="16"/>
  <c r="H53" i="16"/>
  <c r="I52" i="16"/>
  <c r="H52" i="16"/>
  <c r="I51" i="16"/>
  <c r="H51" i="16"/>
  <c r="I50" i="16"/>
  <c r="H50" i="16"/>
  <c r="I49" i="16"/>
  <c r="H49" i="16"/>
  <c r="I48" i="16"/>
  <c r="H48" i="16"/>
  <c r="I47" i="16"/>
  <c r="H47" i="16"/>
  <c r="I46" i="16"/>
  <c r="H46" i="16"/>
  <c r="I45" i="16"/>
  <c r="H45" i="16"/>
  <c r="I44" i="16"/>
  <c r="H44" i="16"/>
  <c r="I43" i="16"/>
  <c r="H43" i="16"/>
  <c r="I42" i="16"/>
  <c r="H42" i="16"/>
  <c r="I41" i="16"/>
  <c r="H41" i="16"/>
  <c r="I40" i="16"/>
  <c r="H40" i="16"/>
  <c r="I39" i="16"/>
  <c r="H39" i="16"/>
  <c r="I38" i="16"/>
  <c r="H38" i="16"/>
  <c r="I37" i="16"/>
  <c r="H37" i="16"/>
  <c r="I36" i="16"/>
  <c r="H36" i="16"/>
  <c r="I35" i="16"/>
  <c r="H35" i="16"/>
  <c r="I34" i="16"/>
  <c r="H34" i="16"/>
  <c r="I33" i="16"/>
  <c r="H33" i="16"/>
  <c r="I32" i="16"/>
  <c r="H32" i="16"/>
  <c r="I31" i="16"/>
  <c r="H31" i="16"/>
  <c r="I30" i="16"/>
  <c r="H30" i="16"/>
  <c r="H29" i="16"/>
  <c r="I231" i="14"/>
  <c r="H231" i="14"/>
  <c r="I230" i="14"/>
  <c r="H230" i="14"/>
  <c r="I229" i="14"/>
  <c r="H229" i="14"/>
  <c r="I228" i="14"/>
  <c r="H228" i="14"/>
  <c r="I227" i="14"/>
  <c r="H227" i="14"/>
  <c r="I226" i="14"/>
  <c r="H226" i="14"/>
  <c r="I225" i="14"/>
  <c r="H225" i="14"/>
  <c r="I224" i="14"/>
  <c r="H224" i="14"/>
  <c r="I223" i="14"/>
  <c r="H223" i="14"/>
  <c r="I222" i="14"/>
  <c r="H222" i="14"/>
  <c r="I221" i="14"/>
  <c r="H221" i="14"/>
  <c r="I220" i="14"/>
  <c r="H220" i="14"/>
  <c r="I219" i="14"/>
  <c r="H219" i="14"/>
  <c r="I218" i="14"/>
  <c r="H218" i="14"/>
  <c r="I217" i="14"/>
  <c r="H217" i="14"/>
  <c r="I216" i="14"/>
  <c r="H216" i="14"/>
  <c r="I215" i="14"/>
  <c r="H215" i="14"/>
  <c r="I214" i="14"/>
  <c r="H214" i="14"/>
  <c r="I213" i="14"/>
  <c r="H213" i="14"/>
  <c r="I212" i="14"/>
  <c r="H212" i="14"/>
  <c r="I211" i="14"/>
  <c r="H211" i="14"/>
  <c r="I210" i="14"/>
  <c r="H210" i="14"/>
  <c r="I209" i="14"/>
  <c r="H209" i="14"/>
  <c r="I208" i="14"/>
  <c r="H208" i="14"/>
  <c r="I207" i="14"/>
  <c r="H207" i="14"/>
  <c r="I206" i="14"/>
  <c r="H206" i="14"/>
  <c r="I205" i="14"/>
  <c r="H205" i="14"/>
  <c r="I204" i="14"/>
  <c r="H204" i="14"/>
  <c r="I203" i="14"/>
  <c r="H203" i="14"/>
  <c r="I202" i="14"/>
  <c r="H202" i="14"/>
  <c r="I201" i="14"/>
  <c r="H201" i="14"/>
  <c r="I200" i="14"/>
  <c r="H200" i="14"/>
  <c r="I199" i="14"/>
  <c r="H199" i="14"/>
  <c r="I198" i="14"/>
  <c r="H198" i="14"/>
  <c r="I197" i="14"/>
  <c r="H197" i="14"/>
  <c r="I196" i="14"/>
  <c r="H196" i="14"/>
  <c r="I195" i="14"/>
  <c r="H195" i="14"/>
  <c r="I194" i="14"/>
  <c r="H194" i="14"/>
  <c r="I193" i="14"/>
  <c r="H193" i="14"/>
  <c r="I192" i="14"/>
  <c r="H192" i="14"/>
  <c r="I191" i="14"/>
  <c r="H191" i="14"/>
  <c r="I190" i="14"/>
  <c r="H190" i="14"/>
  <c r="I189" i="14"/>
  <c r="H189" i="14"/>
  <c r="I188" i="14"/>
  <c r="H188" i="14"/>
  <c r="I187" i="14"/>
  <c r="H187" i="14"/>
  <c r="I186" i="14"/>
  <c r="H186" i="14"/>
  <c r="I185" i="14"/>
  <c r="H185" i="14"/>
  <c r="I184" i="14"/>
  <c r="H184" i="14"/>
  <c r="I183" i="14"/>
  <c r="H183" i="14"/>
  <c r="I182" i="14"/>
  <c r="H182" i="14"/>
  <c r="I181" i="14"/>
  <c r="H181" i="14"/>
  <c r="I180" i="14"/>
  <c r="H180" i="14"/>
  <c r="I179" i="14"/>
  <c r="H179" i="14"/>
  <c r="I178" i="14"/>
  <c r="H178" i="14"/>
  <c r="I177" i="14"/>
  <c r="H177" i="14"/>
  <c r="I176" i="14"/>
  <c r="H176" i="14"/>
  <c r="I175" i="14"/>
  <c r="H175" i="14"/>
  <c r="I174" i="14"/>
  <c r="H174" i="14"/>
  <c r="I173" i="14"/>
  <c r="H173" i="14"/>
  <c r="I172" i="14"/>
  <c r="H172" i="14"/>
  <c r="I171" i="14"/>
  <c r="H171" i="14"/>
  <c r="I170" i="14"/>
  <c r="H170" i="14"/>
  <c r="I169" i="14"/>
  <c r="H169" i="14"/>
  <c r="I168" i="14"/>
  <c r="H168" i="14"/>
  <c r="I167" i="14"/>
  <c r="H167" i="14"/>
  <c r="I166" i="14"/>
  <c r="H166" i="14"/>
  <c r="I165" i="14"/>
  <c r="H165" i="14"/>
  <c r="I164" i="14"/>
  <c r="H164" i="14"/>
  <c r="I163" i="14"/>
  <c r="H163" i="14"/>
  <c r="I162" i="14"/>
  <c r="H162" i="14"/>
  <c r="I161" i="14"/>
  <c r="H161" i="14"/>
  <c r="I160" i="14"/>
  <c r="H160" i="14"/>
  <c r="I159" i="14"/>
  <c r="H159" i="14"/>
  <c r="I158" i="14"/>
  <c r="H158" i="14"/>
  <c r="I157" i="14"/>
  <c r="H157" i="14"/>
  <c r="I156" i="14"/>
  <c r="H156" i="14"/>
  <c r="I155" i="14"/>
  <c r="H155" i="14"/>
  <c r="I154" i="14"/>
  <c r="H154" i="14"/>
  <c r="I153" i="14"/>
  <c r="H153" i="14"/>
  <c r="I152" i="14"/>
  <c r="H152" i="14"/>
  <c r="I151" i="14"/>
  <c r="H151" i="14"/>
  <c r="I150" i="14"/>
  <c r="H150" i="14"/>
  <c r="I149" i="14"/>
  <c r="H149" i="14"/>
  <c r="I148" i="14"/>
  <c r="H148" i="14"/>
  <c r="I147" i="14"/>
  <c r="H147" i="14"/>
  <c r="I146" i="14"/>
  <c r="H146" i="14"/>
  <c r="I145" i="14"/>
  <c r="H145" i="14"/>
  <c r="I144" i="14"/>
  <c r="H144" i="14"/>
  <c r="I143" i="14"/>
  <c r="H143" i="14"/>
  <c r="I142" i="14"/>
  <c r="H142" i="14"/>
  <c r="I141" i="14"/>
  <c r="H141" i="14"/>
  <c r="I140" i="14"/>
  <c r="H140" i="14"/>
  <c r="I139" i="14"/>
  <c r="H139" i="14"/>
  <c r="I138" i="14"/>
  <c r="H138" i="14"/>
  <c r="I137" i="14"/>
  <c r="H137" i="14"/>
  <c r="I136" i="14"/>
  <c r="H136" i="14"/>
  <c r="I135" i="14"/>
  <c r="H135" i="14"/>
  <c r="I134" i="14"/>
  <c r="H134" i="14"/>
  <c r="I133" i="14"/>
  <c r="H133" i="14"/>
  <c r="I132" i="14"/>
  <c r="H132" i="14"/>
  <c r="I131" i="14"/>
  <c r="H131" i="14"/>
  <c r="I130" i="14"/>
  <c r="H130" i="14"/>
  <c r="I129" i="14"/>
  <c r="H129" i="14"/>
  <c r="I128" i="14"/>
  <c r="H128" i="14"/>
  <c r="I127" i="14"/>
  <c r="H127" i="14"/>
  <c r="I126" i="14"/>
  <c r="H126" i="14"/>
  <c r="I125" i="14"/>
  <c r="H125" i="14"/>
  <c r="I124" i="14"/>
  <c r="H124" i="14"/>
  <c r="I123" i="14"/>
  <c r="H123" i="14"/>
  <c r="I122" i="14"/>
  <c r="H122" i="14"/>
  <c r="I121" i="14"/>
  <c r="H121" i="14"/>
  <c r="I120" i="14"/>
  <c r="H120" i="14"/>
  <c r="I119" i="14"/>
  <c r="H119" i="14"/>
  <c r="I118" i="14"/>
  <c r="H118" i="14"/>
  <c r="I117" i="14"/>
  <c r="H117" i="14"/>
  <c r="I116" i="14"/>
  <c r="H116" i="14"/>
  <c r="I115" i="14"/>
  <c r="H115" i="14"/>
  <c r="I114" i="14"/>
  <c r="H114" i="14"/>
  <c r="I113" i="14"/>
  <c r="H113" i="14"/>
  <c r="I112" i="14"/>
  <c r="H112" i="14"/>
  <c r="I111" i="14"/>
  <c r="H111" i="14"/>
  <c r="I110" i="14"/>
  <c r="H110" i="14"/>
  <c r="I109" i="14"/>
  <c r="H109" i="14"/>
  <c r="I108" i="14"/>
  <c r="H108" i="14"/>
  <c r="I107" i="14"/>
  <c r="H107" i="14"/>
  <c r="I106" i="14"/>
  <c r="H106" i="14"/>
  <c r="I105" i="14"/>
  <c r="H105" i="14"/>
  <c r="I104" i="14"/>
  <c r="H104" i="14"/>
  <c r="I103" i="14"/>
  <c r="H103" i="14"/>
  <c r="I102" i="14"/>
  <c r="H102" i="14"/>
  <c r="I101" i="14"/>
  <c r="H101" i="14"/>
  <c r="I100" i="14"/>
  <c r="H100" i="14"/>
  <c r="I99" i="14"/>
  <c r="H99" i="14"/>
  <c r="I98" i="14"/>
  <c r="H98" i="14"/>
  <c r="I97" i="14"/>
  <c r="H97" i="14"/>
  <c r="I96" i="14"/>
  <c r="H96" i="14"/>
  <c r="I95" i="14"/>
  <c r="H95" i="14"/>
  <c r="I94" i="14"/>
  <c r="H94" i="14"/>
  <c r="I93" i="14"/>
  <c r="H93" i="14"/>
  <c r="I92" i="14"/>
  <c r="H92" i="14"/>
  <c r="I91" i="14"/>
  <c r="H91" i="14"/>
  <c r="I90" i="14"/>
  <c r="H90" i="14"/>
  <c r="I89" i="14"/>
  <c r="H89" i="14"/>
  <c r="I88" i="14"/>
  <c r="H88" i="14"/>
  <c r="I87" i="14"/>
  <c r="H87" i="14"/>
  <c r="I86" i="14"/>
  <c r="H86" i="14"/>
  <c r="I85" i="14"/>
  <c r="H85" i="14"/>
  <c r="I84" i="14"/>
  <c r="H84" i="14"/>
  <c r="I83" i="14"/>
  <c r="H83" i="14"/>
  <c r="I82" i="14"/>
  <c r="H82" i="14"/>
  <c r="I81" i="14"/>
  <c r="H81" i="14"/>
  <c r="I80" i="14"/>
  <c r="H80" i="14"/>
  <c r="I79" i="14"/>
  <c r="H79" i="14"/>
  <c r="I78" i="14"/>
  <c r="H78" i="14"/>
  <c r="I77" i="14"/>
  <c r="H77" i="14"/>
  <c r="I76" i="14"/>
  <c r="H76" i="14"/>
  <c r="I75" i="14"/>
  <c r="H75" i="14"/>
  <c r="I74" i="14"/>
  <c r="H74" i="14"/>
  <c r="I73" i="14"/>
  <c r="H73" i="14"/>
  <c r="I72" i="14"/>
  <c r="H72" i="14"/>
  <c r="I71" i="14"/>
  <c r="H71" i="14"/>
  <c r="I70" i="14"/>
  <c r="H70" i="14"/>
  <c r="I69" i="14"/>
  <c r="H69" i="14"/>
  <c r="I68" i="14"/>
  <c r="H68" i="14"/>
  <c r="I67" i="14"/>
  <c r="H67" i="14"/>
  <c r="I66" i="14"/>
  <c r="H66" i="14"/>
  <c r="I65" i="14"/>
  <c r="H65" i="14"/>
  <c r="I64" i="14"/>
  <c r="H64" i="14"/>
  <c r="I63" i="14"/>
  <c r="H63" i="14"/>
  <c r="I62" i="14"/>
  <c r="H62" i="14"/>
  <c r="I61" i="14"/>
  <c r="H61" i="14"/>
  <c r="I60" i="14"/>
  <c r="H60" i="14"/>
  <c r="I59" i="14"/>
  <c r="H59" i="14"/>
  <c r="I58" i="14"/>
  <c r="H58" i="14"/>
  <c r="I57" i="14"/>
  <c r="H57" i="14"/>
  <c r="I56" i="14"/>
  <c r="H56" i="14"/>
  <c r="I55" i="14"/>
  <c r="H55" i="14"/>
  <c r="I54" i="14"/>
  <c r="H54" i="14"/>
  <c r="I53" i="14"/>
  <c r="H53" i="14"/>
  <c r="I52" i="14"/>
  <c r="H52" i="14"/>
  <c r="I51" i="14"/>
  <c r="H51" i="14"/>
  <c r="I50" i="14"/>
  <c r="H50" i="14"/>
  <c r="I49" i="14"/>
  <c r="H49" i="14"/>
  <c r="I48" i="14"/>
  <c r="H48" i="14"/>
  <c r="I47" i="14"/>
  <c r="H47" i="14"/>
  <c r="I46" i="14"/>
  <c r="H46" i="14"/>
  <c r="I45" i="14"/>
  <c r="H45" i="14"/>
  <c r="I44" i="14"/>
  <c r="H44" i="14"/>
  <c r="I43" i="14"/>
  <c r="H43" i="14"/>
  <c r="I42" i="14"/>
  <c r="H42" i="14"/>
  <c r="I41" i="14"/>
  <c r="H41" i="14"/>
  <c r="I40" i="14"/>
  <c r="H40" i="14"/>
  <c r="I39" i="14"/>
  <c r="H39" i="14"/>
  <c r="I38" i="14"/>
  <c r="H38" i="14"/>
  <c r="I37" i="14"/>
  <c r="H37" i="14"/>
  <c r="I36" i="14"/>
  <c r="H36" i="14"/>
  <c r="I35" i="14"/>
  <c r="H35" i="14"/>
  <c r="I34" i="14"/>
  <c r="H34" i="14"/>
  <c r="I33" i="14"/>
  <c r="H33" i="14"/>
  <c r="I32" i="14"/>
  <c r="H32" i="14"/>
  <c r="I31" i="14"/>
  <c r="H31" i="14"/>
  <c r="I30" i="14"/>
  <c r="H30" i="14"/>
  <c r="I29" i="14"/>
  <c r="H29" i="14"/>
  <c r="I28" i="14"/>
  <c r="H28" i="14"/>
  <c r="I27" i="14"/>
  <c r="H27" i="14"/>
  <c r="I26" i="14"/>
  <c r="H26" i="14"/>
  <c r="I25" i="14"/>
  <c r="H25" i="14"/>
  <c r="I24" i="14"/>
  <c r="H24" i="14"/>
  <c r="I23" i="14"/>
  <c r="H23" i="14"/>
  <c r="I22" i="14"/>
  <c r="H22" i="14"/>
  <c r="I21" i="14"/>
  <c r="H21" i="14"/>
  <c r="I20" i="14"/>
  <c r="H20" i="14"/>
  <c r="I19" i="14"/>
  <c r="H19" i="14"/>
  <c r="I18" i="14"/>
  <c r="H18" i="14"/>
  <c r="I17" i="14"/>
  <c r="H17" i="14"/>
  <c r="I16" i="14"/>
  <c r="H16" i="14"/>
  <c r="I15" i="14"/>
  <c r="H15" i="14"/>
  <c r="H14" i="14"/>
  <c r="I214" i="13"/>
  <c r="H214" i="13"/>
  <c r="I213" i="13"/>
  <c r="H213" i="13"/>
  <c r="I212" i="13"/>
  <c r="H212" i="13"/>
  <c r="I211" i="13"/>
  <c r="H211" i="13"/>
  <c r="I210" i="13"/>
  <c r="H210" i="13"/>
  <c r="I209" i="13"/>
  <c r="H209" i="13"/>
  <c r="I208" i="13"/>
  <c r="H208" i="13"/>
  <c r="I207" i="13"/>
  <c r="H207" i="13"/>
  <c r="I206" i="13"/>
  <c r="H206" i="13"/>
  <c r="I205" i="13"/>
  <c r="H205" i="13"/>
  <c r="I204" i="13"/>
  <c r="H204" i="13"/>
  <c r="I203" i="13"/>
  <c r="H203" i="13"/>
  <c r="I202" i="13"/>
  <c r="H202" i="13"/>
  <c r="I201" i="13"/>
  <c r="H201" i="13"/>
  <c r="I200" i="13"/>
  <c r="H200" i="13"/>
  <c r="I199" i="13"/>
  <c r="H199" i="13"/>
  <c r="I198" i="13"/>
  <c r="H198" i="13"/>
  <c r="I197" i="13"/>
  <c r="H197" i="13"/>
  <c r="I196" i="13"/>
  <c r="H196" i="13"/>
  <c r="I195" i="13"/>
  <c r="H195" i="13"/>
  <c r="I194" i="13"/>
  <c r="H194" i="13"/>
  <c r="I193" i="13"/>
  <c r="H193" i="13"/>
  <c r="I192" i="13"/>
  <c r="H192" i="13"/>
  <c r="I191" i="13"/>
  <c r="H191" i="13"/>
  <c r="I190" i="13"/>
  <c r="H190" i="13"/>
  <c r="I189" i="13"/>
  <c r="H189" i="13"/>
  <c r="I188" i="13"/>
  <c r="H188" i="13"/>
  <c r="I187" i="13"/>
  <c r="H187" i="13"/>
  <c r="I186" i="13"/>
  <c r="H186" i="13"/>
  <c r="I185" i="13"/>
  <c r="H185" i="13"/>
  <c r="I184" i="13"/>
  <c r="H184" i="13"/>
  <c r="I183" i="13"/>
  <c r="H183" i="13"/>
  <c r="I182" i="13"/>
  <c r="H182" i="13"/>
  <c r="I181" i="13"/>
  <c r="H181" i="13"/>
  <c r="I180" i="13"/>
  <c r="H180" i="13"/>
  <c r="I179" i="13"/>
  <c r="H179" i="13"/>
  <c r="I178" i="13"/>
  <c r="H178" i="13"/>
  <c r="I177" i="13"/>
  <c r="H177" i="13"/>
  <c r="I176" i="13"/>
  <c r="H176" i="13"/>
  <c r="I175" i="13"/>
  <c r="H175" i="13"/>
  <c r="I174" i="13"/>
  <c r="H174" i="13"/>
  <c r="I173" i="13"/>
  <c r="H173" i="13"/>
  <c r="I172" i="13"/>
  <c r="H172" i="13"/>
  <c r="I171" i="13"/>
  <c r="H171" i="13"/>
  <c r="I170" i="13"/>
  <c r="H170" i="13"/>
  <c r="I169" i="13"/>
  <c r="H169" i="13"/>
  <c r="I168" i="13"/>
  <c r="H168" i="13"/>
  <c r="I167" i="13"/>
  <c r="H167" i="13"/>
  <c r="I166" i="13"/>
  <c r="H166" i="13"/>
  <c r="I165" i="13"/>
  <c r="H165" i="13"/>
  <c r="I164" i="13"/>
  <c r="H164" i="13"/>
  <c r="I163" i="13"/>
  <c r="H163" i="13"/>
  <c r="I162" i="13"/>
  <c r="H162" i="13"/>
  <c r="I161" i="13"/>
  <c r="H161" i="13"/>
  <c r="I160" i="13"/>
  <c r="H160" i="13"/>
  <c r="I159" i="13"/>
  <c r="H159" i="13"/>
  <c r="I158" i="13"/>
  <c r="H158" i="13"/>
  <c r="I157" i="13"/>
  <c r="H157" i="13"/>
  <c r="I156" i="13"/>
  <c r="H156" i="13"/>
  <c r="I155" i="13"/>
  <c r="H155" i="13"/>
  <c r="I154" i="13"/>
  <c r="H154" i="13"/>
  <c r="I153" i="13"/>
  <c r="H153" i="13"/>
  <c r="I152" i="13"/>
  <c r="H152" i="13"/>
  <c r="I151" i="13"/>
  <c r="H151" i="13"/>
  <c r="I150" i="13"/>
  <c r="H150" i="13"/>
  <c r="I149" i="13"/>
  <c r="H149" i="13"/>
  <c r="I148" i="13"/>
  <c r="H148" i="13"/>
  <c r="I147" i="13"/>
  <c r="H147" i="13"/>
  <c r="I146" i="13"/>
  <c r="H146" i="13"/>
  <c r="I145" i="13"/>
  <c r="H145" i="13"/>
  <c r="I144" i="13"/>
  <c r="H144" i="13"/>
  <c r="I143" i="13"/>
  <c r="H143" i="13"/>
  <c r="I142" i="13"/>
  <c r="H142" i="13"/>
  <c r="I141" i="13"/>
  <c r="H141" i="13"/>
  <c r="I140" i="13"/>
  <c r="H140" i="13"/>
  <c r="I139" i="13"/>
  <c r="H139" i="13"/>
  <c r="I138" i="13"/>
  <c r="H138" i="13"/>
  <c r="I137" i="13"/>
  <c r="H137" i="13"/>
  <c r="I136" i="13"/>
  <c r="H136" i="13"/>
  <c r="I135" i="13"/>
  <c r="H135" i="13"/>
  <c r="I134" i="13"/>
  <c r="H134" i="13"/>
  <c r="I133" i="13"/>
  <c r="H133" i="13"/>
  <c r="I132" i="13"/>
  <c r="H132" i="13"/>
  <c r="I131" i="13"/>
  <c r="H131" i="13"/>
  <c r="I130" i="13"/>
  <c r="H130" i="13"/>
  <c r="I129" i="13"/>
  <c r="H129" i="13"/>
  <c r="I128" i="13"/>
  <c r="H128" i="13"/>
  <c r="I127" i="13"/>
  <c r="H127" i="13"/>
  <c r="I126" i="13"/>
  <c r="H126" i="13"/>
  <c r="I125" i="13"/>
  <c r="H125" i="13"/>
  <c r="I124" i="13"/>
  <c r="H124" i="13"/>
  <c r="I123" i="13"/>
  <c r="H123" i="13"/>
  <c r="I122" i="13"/>
  <c r="H122" i="13"/>
  <c r="I121" i="13"/>
  <c r="H121" i="13"/>
  <c r="I120" i="13"/>
  <c r="H120" i="13"/>
  <c r="I119" i="13"/>
  <c r="H119" i="13"/>
  <c r="I118" i="13"/>
  <c r="H118" i="13"/>
  <c r="I117" i="13"/>
  <c r="H117" i="13"/>
  <c r="I116" i="13"/>
  <c r="H116" i="13"/>
  <c r="I115" i="13"/>
  <c r="H115" i="13"/>
  <c r="I114" i="13"/>
  <c r="H114" i="13"/>
  <c r="I113" i="13"/>
  <c r="H113" i="13"/>
  <c r="I112" i="13"/>
  <c r="H112" i="13"/>
  <c r="I111" i="13"/>
  <c r="H111" i="13"/>
  <c r="I110" i="13"/>
  <c r="H110" i="13"/>
  <c r="I109" i="13"/>
  <c r="H109" i="13"/>
  <c r="I108" i="13"/>
  <c r="H108" i="13"/>
  <c r="I107" i="13"/>
  <c r="H107" i="13"/>
  <c r="I106" i="13"/>
  <c r="H106" i="13"/>
  <c r="I105" i="13"/>
  <c r="H105" i="13"/>
  <c r="I104" i="13"/>
  <c r="H104" i="13"/>
  <c r="I103" i="13"/>
  <c r="H103" i="13"/>
  <c r="I102" i="13"/>
  <c r="H102" i="13"/>
  <c r="I101" i="13"/>
  <c r="H101" i="13"/>
  <c r="I100" i="13"/>
  <c r="H100" i="13"/>
  <c r="I99" i="13"/>
  <c r="H99" i="13"/>
  <c r="I98" i="13"/>
  <c r="H98" i="13"/>
  <c r="I97" i="13"/>
  <c r="H97" i="13"/>
  <c r="I96" i="13"/>
  <c r="H96" i="13"/>
  <c r="I95" i="13"/>
  <c r="H95" i="13"/>
  <c r="I94" i="13"/>
  <c r="H94" i="13"/>
  <c r="I93" i="13"/>
  <c r="H93" i="13"/>
  <c r="I92" i="13"/>
  <c r="H92" i="13"/>
  <c r="I91" i="13"/>
  <c r="H91" i="13"/>
  <c r="I90" i="13"/>
  <c r="H90" i="13"/>
  <c r="I89" i="13"/>
  <c r="H89" i="13"/>
  <c r="I88" i="13"/>
  <c r="H88" i="13"/>
  <c r="I87" i="13"/>
  <c r="H87" i="13"/>
  <c r="I86" i="13"/>
  <c r="H86" i="13"/>
  <c r="I85" i="13"/>
  <c r="H85" i="13"/>
  <c r="I84" i="13"/>
  <c r="H84" i="13"/>
  <c r="I83" i="13"/>
  <c r="H83" i="13"/>
  <c r="I82" i="13"/>
  <c r="H82" i="13"/>
  <c r="I81" i="13"/>
  <c r="H81" i="13"/>
  <c r="I80" i="13"/>
  <c r="H80" i="13"/>
  <c r="I79" i="13"/>
  <c r="H79" i="13"/>
  <c r="I78" i="13"/>
  <c r="H78" i="13"/>
  <c r="I77" i="13"/>
  <c r="H77" i="13"/>
  <c r="I76" i="13"/>
  <c r="H76" i="13"/>
  <c r="I75" i="13"/>
  <c r="H75" i="13"/>
  <c r="I74" i="13"/>
  <c r="H74" i="13"/>
  <c r="I73" i="13"/>
  <c r="H73" i="13"/>
  <c r="I72" i="13"/>
  <c r="H72" i="13"/>
  <c r="I71" i="13"/>
  <c r="H71" i="13"/>
  <c r="I70" i="13"/>
  <c r="H70" i="13"/>
  <c r="I69" i="13"/>
  <c r="H69" i="13"/>
  <c r="I68" i="13"/>
  <c r="H68" i="13"/>
  <c r="I67" i="13"/>
  <c r="H67" i="13"/>
  <c r="I66" i="13"/>
  <c r="H66" i="13"/>
  <c r="I65" i="13"/>
  <c r="H65" i="13"/>
  <c r="I64" i="13"/>
  <c r="H64" i="13"/>
  <c r="I63" i="13"/>
  <c r="H63" i="13"/>
  <c r="I62" i="13"/>
  <c r="H62" i="13"/>
  <c r="I61" i="13"/>
  <c r="H61" i="13"/>
  <c r="I60" i="13"/>
  <c r="H60" i="13"/>
  <c r="I59" i="13"/>
  <c r="H59" i="13"/>
  <c r="I58" i="13"/>
  <c r="H58" i="13"/>
  <c r="I57" i="13"/>
  <c r="H57" i="13"/>
  <c r="I56" i="13"/>
  <c r="H56" i="13"/>
  <c r="I55" i="13"/>
  <c r="H55" i="13"/>
  <c r="I54" i="13"/>
  <c r="H54" i="13"/>
  <c r="I53" i="13"/>
  <c r="H53" i="13"/>
  <c r="I52" i="13"/>
  <c r="H52" i="13"/>
  <c r="I51" i="13"/>
  <c r="H51" i="13"/>
  <c r="I50" i="13"/>
  <c r="H50" i="13"/>
  <c r="I49" i="13"/>
  <c r="H49" i="13"/>
  <c r="I48" i="13"/>
  <c r="H48" i="13"/>
  <c r="I47" i="13"/>
  <c r="H47" i="13"/>
  <c r="I46" i="13"/>
  <c r="H46" i="13"/>
  <c r="I45" i="13"/>
  <c r="H45" i="13"/>
  <c r="I44" i="13"/>
  <c r="H44" i="13"/>
  <c r="I43" i="13"/>
  <c r="H43" i="13"/>
  <c r="I42" i="13"/>
  <c r="H42" i="13"/>
  <c r="I41" i="13"/>
  <c r="H41" i="13"/>
  <c r="I40" i="13"/>
  <c r="H40" i="13"/>
  <c r="I39" i="13"/>
  <c r="H39" i="13"/>
  <c r="I38" i="13"/>
  <c r="H38" i="13"/>
  <c r="I37" i="13"/>
  <c r="H37" i="13"/>
  <c r="I36" i="13"/>
  <c r="H36" i="13"/>
  <c r="I35" i="13"/>
  <c r="H35" i="13"/>
  <c r="I34" i="13"/>
  <c r="H34" i="13"/>
  <c r="I33" i="13"/>
  <c r="H33" i="13"/>
  <c r="I32" i="13"/>
  <c r="H32" i="13"/>
  <c r="I31" i="13"/>
  <c r="H31" i="13"/>
  <c r="I30" i="13"/>
  <c r="H30" i="13"/>
  <c r="I29" i="13"/>
  <c r="H29" i="13"/>
  <c r="I28" i="13"/>
  <c r="H28" i="13"/>
  <c r="I27" i="13"/>
  <c r="H27" i="13"/>
  <c r="I26" i="13"/>
  <c r="H26" i="13"/>
  <c r="I25" i="13"/>
  <c r="H25" i="13"/>
  <c r="I24" i="13"/>
  <c r="H24" i="13"/>
  <c r="I23" i="13"/>
  <c r="H23" i="13"/>
  <c r="I22" i="13"/>
  <c r="H22" i="13"/>
  <c r="I21" i="13"/>
  <c r="H21" i="13"/>
  <c r="I20" i="13"/>
  <c r="H20" i="13"/>
  <c r="I19" i="13"/>
  <c r="H19" i="13"/>
  <c r="I18" i="13"/>
  <c r="H18" i="13"/>
  <c r="I17" i="13"/>
  <c r="H17" i="13"/>
  <c r="I16" i="13"/>
  <c r="H16" i="13"/>
  <c r="I15" i="13"/>
  <c r="H15" i="13"/>
  <c r="H14" i="13"/>
  <c r="I194" i="12"/>
  <c r="H194" i="12"/>
  <c r="I193" i="12"/>
  <c r="H193" i="12"/>
  <c r="I192" i="12"/>
  <c r="H192" i="12"/>
  <c r="I191" i="12"/>
  <c r="H191" i="12"/>
  <c r="I190" i="12"/>
  <c r="H190" i="12"/>
  <c r="I189" i="12"/>
  <c r="H189" i="12"/>
  <c r="I188" i="12"/>
  <c r="H188" i="12"/>
  <c r="I187" i="12"/>
  <c r="H187" i="12"/>
  <c r="I186" i="12"/>
  <c r="H186" i="12"/>
  <c r="I185" i="12"/>
  <c r="H185" i="12"/>
  <c r="I184" i="12"/>
  <c r="H184" i="12"/>
  <c r="I183" i="12"/>
  <c r="H183" i="12"/>
  <c r="I182" i="12"/>
  <c r="H182" i="12"/>
  <c r="I181" i="12"/>
  <c r="H181" i="12"/>
  <c r="I180" i="12"/>
  <c r="H180" i="12"/>
  <c r="I179" i="12"/>
  <c r="H179" i="12"/>
  <c r="I178" i="12"/>
  <c r="H178" i="12"/>
  <c r="I177" i="12"/>
  <c r="H177" i="12"/>
  <c r="I176" i="12"/>
  <c r="H176" i="12"/>
  <c r="I175" i="12"/>
  <c r="H175" i="12"/>
  <c r="I174" i="12"/>
  <c r="H174" i="12"/>
  <c r="I173" i="12"/>
  <c r="H173" i="12"/>
  <c r="I172" i="12"/>
  <c r="H172" i="12"/>
  <c r="I171" i="12"/>
  <c r="H171" i="12"/>
  <c r="I170" i="12"/>
  <c r="H170" i="12"/>
  <c r="I169" i="12"/>
  <c r="H169" i="12"/>
  <c r="I168" i="12"/>
  <c r="H168" i="12"/>
  <c r="I167" i="12"/>
  <c r="H167" i="12"/>
  <c r="I166" i="12"/>
  <c r="H166" i="12"/>
  <c r="I165" i="12"/>
  <c r="H165" i="12"/>
  <c r="I164" i="12"/>
  <c r="H164" i="12"/>
  <c r="I163" i="12"/>
  <c r="H163" i="12"/>
  <c r="I162" i="12"/>
  <c r="H162" i="12"/>
  <c r="I161" i="12"/>
  <c r="H161" i="12"/>
  <c r="I160" i="12"/>
  <c r="H160" i="12"/>
  <c r="I159" i="12"/>
  <c r="H159" i="12"/>
  <c r="I158" i="12"/>
  <c r="H158" i="12"/>
  <c r="I157" i="12"/>
  <c r="H157" i="12"/>
  <c r="I156" i="12"/>
  <c r="H156" i="12"/>
  <c r="I155" i="12"/>
  <c r="H155" i="12"/>
  <c r="I154" i="12"/>
  <c r="H154" i="12"/>
  <c r="I153" i="12"/>
  <c r="H153" i="12"/>
  <c r="I152" i="12"/>
  <c r="H152" i="12"/>
  <c r="I151" i="12"/>
  <c r="H151" i="12"/>
  <c r="I150" i="12"/>
  <c r="H150" i="12"/>
  <c r="I149" i="12"/>
  <c r="H149" i="12"/>
  <c r="I148" i="12"/>
  <c r="H148" i="12"/>
  <c r="I147" i="12"/>
  <c r="H147" i="12"/>
  <c r="I146" i="12"/>
  <c r="H146" i="12"/>
  <c r="I145" i="12"/>
  <c r="H145" i="12"/>
  <c r="I144" i="12"/>
  <c r="H144" i="12"/>
  <c r="I143" i="12"/>
  <c r="H143" i="12"/>
  <c r="I142" i="12"/>
  <c r="H142" i="12"/>
  <c r="I141" i="12"/>
  <c r="H141" i="12"/>
  <c r="I140" i="12"/>
  <c r="H140" i="12"/>
  <c r="I139" i="12"/>
  <c r="H139" i="12"/>
  <c r="I138" i="12"/>
  <c r="H138" i="12"/>
  <c r="I137" i="12"/>
  <c r="H137" i="12"/>
  <c r="I136" i="12"/>
  <c r="H136" i="12"/>
  <c r="I135" i="12"/>
  <c r="H135" i="12"/>
  <c r="I134" i="12"/>
  <c r="H134" i="12"/>
  <c r="I133" i="12"/>
  <c r="H133" i="12"/>
  <c r="I132" i="12"/>
  <c r="H132" i="12"/>
  <c r="I131" i="12"/>
  <c r="H131" i="12"/>
  <c r="I130" i="12"/>
  <c r="H130" i="12"/>
  <c r="I129" i="12"/>
  <c r="H129" i="12"/>
  <c r="I128" i="12"/>
  <c r="H128" i="12"/>
  <c r="I127" i="12"/>
  <c r="H127" i="12"/>
  <c r="I126" i="12"/>
  <c r="H126" i="12"/>
  <c r="I125" i="12"/>
  <c r="H125" i="12"/>
  <c r="I124" i="12"/>
  <c r="H124" i="12"/>
  <c r="I123" i="12"/>
  <c r="H123" i="12"/>
  <c r="I122" i="12"/>
  <c r="H122" i="12"/>
  <c r="I121" i="12"/>
  <c r="H121" i="12"/>
  <c r="I120" i="12"/>
  <c r="H120" i="12"/>
  <c r="I119" i="12"/>
  <c r="H119" i="12"/>
  <c r="I118" i="12"/>
  <c r="H118" i="12"/>
  <c r="I117" i="12"/>
  <c r="H117" i="12"/>
  <c r="I116" i="12"/>
  <c r="H116" i="12"/>
  <c r="I115" i="12"/>
  <c r="H115" i="12"/>
  <c r="I114" i="12"/>
  <c r="H114" i="12"/>
  <c r="I113" i="12"/>
  <c r="H113" i="12"/>
  <c r="I112" i="12"/>
  <c r="H112" i="12"/>
  <c r="I111" i="12"/>
  <c r="H111" i="12"/>
  <c r="I110" i="12"/>
  <c r="H110" i="12"/>
  <c r="I109" i="12"/>
  <c r="H109" i="12"/>
  <c r="I108" i="12"/>
  <c r="H108" i="12"/>
  <c r="I107" i="12"/>
  <c r="H107" i="12"/>
  <c r="I106" i="12"/>
  <c r="H106" i="12"/>
  <c r="I105" i="12"/>
  <c r="H105" i="12"/>
  <c r="I104" i="12"/>
  <c r="H104" i="12"/>
  <c r="I103" i="12"/>
  <c r="H103" i="12"/>
  <c r="I102" i="12"/>
  <c r="H102" i="12"/>
  <c r="I101" i="12"/>
  <c r="H101" i="12"/>
  <c r="I100" i="12"/>
  <c r="H100" i="12"/>
  <c r="I99" i="12"/>
  <c r="H99" i="12"/>
  <c r="I98" i="12"/>
  <c r="H98" i="12"/>
  <c r="I97" i="12"/>
  <c r="H97" i="12"/>
  <c r="I96" i="12"/>
  <c r="H96" i="12"/>
  <c r="I95" i="12"/>
  <c r="H95" i="12"/>
  <c r="I94" i="12"/>
  <c r="H94" i="12"/>
  <c r="I93" i="12"/>
  <c r="H93" i="12"/>
  <c r="I92" i="12"/>
  <c r="H92" i="12"/>
  <c r="I91" i="12"/>
  <c r="H91" i="12"/>
  <c r="I90" i="12"/>
  <c r="H90" i="12"/>
  <c r="I89" i="12"/>
  <c r="H89" i="12"/>
  <c r="I88" i="12"/>
  <c r="H88" i="12"/>
  <c r="I87" i="12"/>
  <c r="H87" i="12"/>
  <c r="I86" i="12"/>
  <c r="H86" i="12"/>
  <c r="I85" i="12"/>
  <c r="H85" i="12"/>
  <c r="I84" i="12"/>
  <c r="H84" i="12"/>
  <c r="I83" i="12"/>
  <c r="H83" i="12"/>
  <c r="I82" i="12"/>
  <c r="H82" i="12"/>
  <c r="I81" i="12"/>
  <c r="H81" i="12"/>
  <c r="I80" i="12"/>
  <c r="H80" i="12"/>
  <c r="I79" i="12"/>
  <c r="H79" i="12"/>
  <c r="I78" i="12"/>
  <c r="H78" i="12"/>
  <c r="I77" i="12"/>
  <c r="H77" i="12"/>
  <c r="I76" i="12"/>
  <c r="H76" i="12"/>
  <c r="I75" i="12"/>
  <c r="H75" i="12"/>
  <c r="I74" i="12"/>
  <c r="H74" i="12"/>
  <c r="I73" i="12"/>
  <c r="H73" i="12"/>
  <c r="I72" i="12"/>
  <c r="H72" i="12"/>
  <c r="I71" i="12"/>
  <c r="H71" i="12"/>
  <c r="I70" i="12"/>
  <c r="H70" i="12"/>
  <c r="I69" i="12"/>
  <c r="H69" i="12"/>
  <c r="I68" i="12"/>
  <c r="H68" i="12"/>
  <c r="I67" i="12"/>
  <c r="H67" i="12"/>
  <c r="I66" i="12"/>
  <c r="H66" i="12"/>
  <c r="I65" i="12"/>
  <c r="H65" i="12"/>
  <c r="I64" i="12"/>
  <c r="H64" i="12"/>
  <c r="I63" i="12"/>
  <c r="H63" i="12"/>
  <c r="I62" i="12"/>
  <c r="H62" i="12"/>
  <c r="I61" i="12"/>
  <c r="H61" i="12"/>
  <c r="I60" i="12"/>
  <c r="H60" i="12"/>
  <c r="I59" i="12"/>
  <c r="H59" i="12"/>
  <c r="I58" i="12"/>
  <c r="H58" i="12"/>
  <c r="I57" i="12"/>
  <c r="H57" i="12"/>
  <c r="I56" i="12"/>
  <c r="H56" i="12"/>
  <c r="I55" i="12"/>
  <c r="H55" i="12"/>
  <c r="I54" i="12"/>
  <c r="H54" i="12"/>
  <c r="I53" i="12"/>
  <c r="H53" i="12"/>
  <c r="I52" i="12"/>
  <c r="H52" i="12"/>
  <c r="I51" i="12"/>
  <c r="H51" i="12"/>
  <c r="I50" i="12"/>
  <c r="H50" i="12"/>
  <c r="I49" i="12"/>
  <c r="H49" i="12"/>
  <c r="I48" i="12"/>
  <c r="H48" i="12"/>
  <c r="I47" i="12"/>
  <c r="H47" i="12"/>
  <c r="I46" i="12"/>
  <c r="H46" i="12"/>
  <c r="I45" i="12"/>
  <c r="H45" i="12"/>
  <c r="I44" i="12"/>
  <c r="H44" i="12"/>
  <c r="I43" i="12"/>
  <c r="H43" i="12"/>
  <c r="I42" i="12"/>
  <c r="H42" i="12"/>
  <c r="I41" i="12"/>
  <c r="H41" i="12"/>
  <c r="I40" i="12"/>
  <c r="H40" i="12"/>
  <c r="I39" i="12"/>
  <c r="H39" i="12"/>
  <c r="I38" i="12"/>
  <c r="H38" i="12"/>
  <c r="I37" i="12"/>
  <c r="H37" i="12"/>
  <c r="I36" i="12"/>
  <c r="H36" i="12"/>
  <c r="I35" i="12"/>
  <c r="H35" i="12"/>
  <c r="I34" i="12"/>
  <c r="H34" i="12"/>
  <c r="I33" i="12"/>
  <c r="H33" i="12"/>
  <c r="I32" i="12"/>
  <c r="H32" i="12"/>
  <c r="I31" i="12"/>
  <c r="H31" i="12"/>
  <c r="I30" i="12"/>
  <c r="H30" i="12"/>
  <c r="I29" i="12"/>
  <c r="H29" i="12"/>
  <c r="I28" i="12"/>
  <c r="H28" i="12"/>
  <c r="I27" i="12"/>
  <c r="H27" i="12"/>
  <c r="I26" i="12"/>
  <c r="H26" i="12"/>
  <c r="I25" i="12"/>
  <c r="H25" i="12"/>
  <c r="I24" i="12"/>
  <c r="H24" i="12"/>
  <c r="I23" i="12"/>
  <c r="H23" i="12"/>
  <c r="I22" i="12"/>
  <c r="H22" i="12"/>
  <c r="I21" i="12"/>
  <c r="H21" i="12"/>
  <c r="I20" i="12"/>
  <c r="H20" i="12"/>
  <c r="I19" i="12"/>
  <c r="H19" i="12"/>
  <c r="I18" i="12"/>
  <c r="H18" i="12"/>
  <c r="I17" i="12"/>
  <c r="H17" i="12"/>
  <c r="I16" i="12"/>
  <c r="H16" i="12"/>
  <c r="I15" i="12"/>
  <c r="H15" i="12"/>
  <c r="I14" i="12"/>
  <c r="H14" i="12"/>
  <c r="I13" i="12"/>
  <c r="H13" i="12"/>
  <c r="I12" i="12"/>
  <c r="H12" i="12"/>
  <c r="I11" i="12"/>
  <c r="H11" i="12"/>
  <c r="I10" i="12"/>
  <c r="H10" i="12"/>
  <c r="I9" i="12"/>
  <c r="H9" i="12"/>
  <c r="I8" i="12"/>
  <c r="H8" i="12"/>
  <c r="I7" i="12"/>
  <c r="H7" i="12"/>
  <c r="I6" i="12"/>
  <c r="H6" i="12"/>
  <c r="I5" i="12"/>
  <c r="H5" i="12"/>
  <c r="I4" i="12"/>
  <c r="H4" i="12"/>
  <c r="I3" i="12"/>
  <c r="H3" i="12"/>
  <c r="H2" i="12"/>
  <c r="I173" i="11"/>
  <c r="H173" i="11"/>
  <c r="I172" i="11"/>
  <c r="H172" i="11"/>
  <c r="I171" i="11"/>
  <c r="H171" i="11"/>
  <c r="I170" i="11"/>
  <c r="H170" i="11"/>
  <c r="I169" i="11"/>
  <c r="H169" i="11"/>
  <c r="I168" i="11"/>
  <c r="H168" i="11"/>
  <c r="I167" i="11"/>
  <c r="H167" i="11"/>
  <c r="I166" i="11"/>
  <c r="H166" i="11"/>
  <c r="I165" i="11"/>
  <c r="H165" i="11"/>
  <c r="I164" i="11"/>
  <c r="H164" i="11"/>
  <c r="I163" i="11"/>
  <c r="H163" i="11"/>
  <c r="I162" i="11"/>
  <c r="H162" i="11"/>
  <c r="I161" i="11"/>
  <c r="H161" i="11"/>
  <c r="I160" i="11"/>
  <c r="H160" i="11"/>
  <c r="I159" i="11"/>
  <c r="H159" i="11"/>
  <c r="I158" i="11"/>
  <c r="H158" i="11"/>
  <c r="I157" i="11"/>
  <c r="H157" i="11"/>
  <c r="I156" i="11"/>
  <c r="H156" i="11"/>
  <c r="I155" i="11"/>
  <c r="H155" i="11"/>
  <c r="I154" i="11"/>
  <c r="H154" i="11"/>
  <c r="I153" i="11"/>
  <c r="H153" i="11"/>
  <c r="I152" i="11"/>
  <c r="H152" i="11"/>
  <c r="I151" i="11"/>
  <c r="H151" i="11"/>
  <c r="I150" i="11"/>
  <c r="H150" i="11"/>
  <c r="I149" i="11"/>
  <c r="H149" i="11"/>
  <c r="I148" i="11"/>
  <c r="H148" i="11"/>
  <c r="I147" i="11"/>
  <c r="H147" i="11"/>
  <c r="I146" i="11"/>
  <c r="H146" i="11"/>
  <c r="I145" i="11"/>
  <c r="H145" i="11"/>
  <c r="I144" i="11"/>
  <c r="H144" i="11"/>
  <c r="I143" i="11"/>
  <c r="H143" i="11"/>
  <c r="I142" i="11"/>
  <c r="H142" i="11"/>
  <c r="I141" i="11"/>
  <c r="H141" i="11"/>
  <c r="I140" i="11"/>
  <c r="H140" i="11"/>
  <c r="I139" i="11"/>
  <c r="H139" i="11"/>
  <c r="I138" i="11"/>
  <c r="H138" i="11"/>
  <c r="I137" i="11"/>
  <c r="H137" i="11"/>
  <c r="I136" i="11"/>
  <c r="H136" i="11"/>
  <c r="I135" i="11"/>
  <c r="H135" i="11"/>
  <c r="I134" i="11"/>
  <c r="H134" i="11"/>
  <c r="I133" i="11"/>
  <c r="H133" i="11"/>
  <c r="I132" i="11"/>
  <c r="H132" i="11"/>
  <c r="I131" i="11"/>
  <c r="H131" i="11"/>
  <c r="I130" i="11"/>
  <c r="H130" i="11"/>
  <c r="I129" i="11"/>
  <c r="H129" i="11"/>
  <c r="I128" i="11"/>
  <c r="H128" i="11"/>
  <c r="I127" i="11"/>
  <c r="H127" i="11"/>
  <c r="I126" i="11"/>
  <c r="H126" i="11"/>
  <c r="I125" i="11"/>
  <c r="H125" i="11"/>
  <c r="I124" i="11"/>
  <c r="H124" i="11"/>
  <c r="I123" i="11"/>
  <c r="H123" i="11"/>
  <c r="I122" i="11"/>
  <c r="H122" i="11"/>
  <c r="I121" i="11"/>
  <c r="H121" i="11"/>
  <c r="I120" i="11"/>
  <c r="H120" i="11"/>
  <c r="I119" i="11"/>
  <c r="H119" i="11"/>
  <c r="I118" i="11"/>
  <c r="H118" i="11"/>
  <c r="I117" i="11"/>
  <c r="H117" i="11"/>
  <c r="I116" i="11"/>
  <c r="H116" i="11"/>
  <c r="I115" i="11"/>
  <c r="H115" i="11"/>
  <c r="I114" i="11"/>
  <c r="H114" i="11"/>
  <c r="I113" i="11"/>
  <c r="H113" i="11"/>
  <c r="I112" i="11"/>
  <c r="H112" i="11"/>
  <c r="I111" i="11"/>
  <c r="H111" i="11"/>
  <c r="I110" i="11"/>
  <c r="H110" i="11"/>
  <c r="I109" i="11"/>
  <c r="H109" i="11"/>
  <c r="I108" i="11"/>
  <c r="H108" i="11"/>
  <c r="I107" i="11"/>
  <c r="H107" i="11"/>
  <c r="I106" i="11"/>
  <c r="H106" i="11"/>
  <c r="I105" i="11"/>
  <c r="H105" i="11"/>
  <c r="I104" i="11"/>
  <c r="H104" i="11"/>
  <c r="I103" i="11"/>
  <c r="H103" i="11"/>
  <c r="I102" i="11"/>
  <c r="H102" i="11"/>
  <c r="I101" i="11"/>
  <c r="H101" i="11"/>
  <c r="I100" i="11"/>
  <c r="H100" i="11"/>
  <c r="I99" i="11"/>
  <c r="H99" i="11"/>
  <c r="I98" i="11"/>
  <c r="H98" i="11"/>
  <c r="I97" i="11"/>
  <c r="H97" i="11"/>
  <c r="I96" i="11"/>
  <c r="H96" i="11"/>
  <c r="I95" i="11"/>
  <c r="H95" i="11"/>
  <c r="I94" i="11"/>
  <c r="H94" i="11"/>
  <c r="I93" i="11"/>
  <c r="H93" i="11"/>
  <c r="I92" i="11"/>
  <c r="H92" i="11"/>
  <c r="I91" i="11"/>
  <c r="H91" i="11"/>
  <c r="I90" i="11"/>
  <c r="H90" i="11"/>
  <c r="I89" i="11"/>
  <c r="H89" i="11"/>
  <c r="I88" i="11"/>
  <c r="H88" i="11"/>
  <c r="I87" i="11"/>
  <c r="H87" i="11"/>
  <c r="I86" i="11"/>
  <c r="H86" i="11"/>
  <c r="I85" i="11"/>
  <c r="H85" i="11"/>
  <c r="I84" i="11"/>
  <c r="H84" i="11"/>
  <c r="I83" i="11"/>
  <c r="H83" i="11"/>
  <c r="I82" i="11"/>
  <c r="H82" i="11"/>
  <c r="I81" i="11"/>
  <c r="H81" i="11"/>
  <c r="I80" i="11"/>
  <c r="H80" i="11"/>
  <c r="I79" i="11"/>
  <c r="H79" i="11"/>
  <c r="I78" i="11"/>
  <c r="H78" i="11"/>
  <c r="I77" i="11"/>
  <c r="H77" i="11"/>
  <c r="I76" i="11"/>
  <c r="H76" i="11"/>
  <c r="I75" i="11"/>
  <c r="H75" i="11"/>
  <c r="I74" i="11"/>
  <c r="H74" i="11"/>
  <c r="I73" i="11"/>
  <c r="H73" i="11"/>
  <c r="I72" i="11"/>
  <c r="H72" i="11"/>
  <c r="I71" i="11"/>
  <c r="H71" i="11"/>
  <c r="I70" i="11"/>
  <c r="H70" i="11"/>
  <c r="I69" i="11"/>
  <c r="H69" i="11"/>
  <c r="I68" i="11"/>
  <c r="H68" i="11"/>
  <c r="I67" i="11"/>
  <c r="H67" i="11"/>
  <c r="I66" i="11"/>
  <c r="H66" i="11"/>
  <c r="I65" i="11"/>
  <c r="H65" i="11"/>
  <c r="I64" i="11"/>
  <c r="H64" i="11"/>
  <c r="I63" i="11"/>
  <c r="H63" i="11"/>
  <c r="I62" i="11"/>
  <c r="H62" i="11"/>
  <c r="I61" i="11"/>
  <c r="H61" i="11"/>
  <c r="I60" i="11"/>
  <c r="H60" i="11"/>
  <c r="I59" i="11"/>
  <c r="H59" i="11"/>
  <c r="I58" i="11"/>
  <c r="H58" i="11"/>
  <c r="I57" i="11"/>
  <c r="H57" i="11"/>
  <c r="I56" i="11"/>
  <c r="H56" i="11"/>
  <c r="I55" i="11"/>
  <c r="H55" i="11"/>
  <c r="I54" i="11"/>
  <c r="H54" i="11"/>
  <c r="I53" i="11"/>
  <c r="H53" i="11"/>
  <c r="I52" i="11"/>
  <c r="H52" i="11"/>
  <c r="I51" i="11"/>
  <c r="H51" i="11"/>
  <c r="I50" i="11"/>
  <c r="H50" i="11"/>
  <c r="I49" i="11"/>
  <c r="H49" i="11"/>
  <c r="I48" i="11"/>
  <c r="H48" i="11"/>
  <c r="I47" i="11"/>
  <c r="H47" i="11"/>
  <c r="I46" i="11"/>
  <c r="H46" i="11"/>
  <c r="I45" i="11"/>
  <c r="H45" i="11"/>
  <c r="I44" i="11"/>
  <c r="H44" i="11"/>
  <c r="I43" i="11"/>
  <c r="H43" i="11"/>
  <c r="I42" i="11"/>
  <c r="H42" i="11"/>
  <c r="I41" i="11"/>
  <c r="H41" i="11"/>
  <c r="I40" i="11"/>
  <c r="H40" i="11"/>
  <c r="I39" i="11"/>
  <c r="H39" i="11"/>
  <c r="I38" i="11"/>
  <c r="H38" i="11"/>
  <c r="I37" i="11"/>
  <c r="H37" i="11"/>
  <c r="I36" i="11"/>
  <c r="H36" i="11"/>
  <c r="I35" i="11"/>
  <c r="H35" i="11"/>
  <c r="I34" i="11"/>
  <c r="H34" i="11"/>
  <c r="I33" i="11"/>
  <c r="H33" i="11"/>
  <c r="I32" i="11"/>
  <c r="H32" i="11"/>
  <c r="I31" i="11"/>
  <c r="H31" i="11"/>
  <c r="I30" i="11"/>
  <c r="H30" i="11"/>
  <c r="I29" i="11"/>
  <c r="H29" i="11"/>
  <c r="I28" i="11"/>
  <c r="H28" i="11"/>
  <c r="I27" i="11"/>
  <c r="H27" i="11"/>
  <c r="I26" i="11"/>
  <c r="H26" i="11"/>
  <c r="I25" i="11"/>
  <c r="H25" i="11"/>
  <c r="I24" i="11"/>
  <c r="H24" i="11"/>
  <c r="I23" i="11"/>
  <c r="H23" i="11"/>
  <c r="I22" i="11"/>
  <c r="H22" i="11"/>
  <c r="I21" i="11"/>
  <c r="H21" i="11"/>
  <c r="I20" i="11"/>
  <c r="H20" i="11"/>
  <c r="I19" i="11"/>
  <c r="H19" i="11"/>
  <c r="I18" i="11"/>
  <c r="H18" i="11"/>
  <c r="I17" i="11"/>
  <c r="H17" i="11"/>
  <c r="I16" i="11"/>
  <c r="H16" i="11"/>
  <c r="I15" i="11"/>
  <c r="H15" i="11"/>
  <c r="I14" i="11"/>
  <c r="H14" i="11"/>
  <c r="I13" i="11"/>
  <c r="H13" i="11"/>
  <c r="I12" i="11"/>
  <c r="H12" i="11"/>
  <c r="I11" i="11"/>
  <c r="H11" i="11"/>
  <c r="I10" i="11"/>
  <c r="H10" i="11"/>
  <c r="I9" i="11"/>
  <c r="H9" i="11"/>
  <c r="I8" i="11"/>
  <c r="H8" i="11"/>
  <c r="I7" i="11"/>
  <c r="H7" i="11"/>
  <c r="I6" i="11"/>
  <c r="H6" i="11"/>
  <c r="I5" i="11"/>
  <c r="H5" i="11"/>
  <c r="I4" i="11"/>
  <c r="H4" i="11"/>
  <c r="I3" i="11"/>
  <c r="H3" i="11"/>
  <c r="H2" i="11"/>
  <c r="I88" i="10"/>
  <c r="H88" i="10"/>
  <c r="I78" i="10"/>
  <c r="I144" i="9"/>
  <c r="H144" i="9"/>
  <c r="I143" i="9"/>
  <c r="H143" i="9"/>
  <c r="I142" i="9"/>
  <c r="H142" i="9"/>
  <c r="I141" i="9"/>
  <c r="H141" i="9"/>
  <c r="I140" i="9"/>
  <c r="H140" i="9"/>
  <c r="I139" i="9"/>
  <c r="H139" i="9"/>
  <c r="I138" i="9"/>
  <c r="H138" i="9"/>
  <c r="I137" i="9"/>
  <c r="H137" i="9"/>
  <c r="I136" i="9"/>
  <c r="H136" i="9"/>
  <c r="I135" i="9"/>
  <c r="H135" i="9"/>
  <c r="I134" i="9"/>
  <c r="H134" i="9"/>
  <c r="I133" i="9"/>
  <c r="H133" i="9"/>
  <c r="I132" i="9"/>
  <c r="H132" i="9"/>
  <c r="I131" i="9"/>
  <c r="H131" i="9"/>
  <c r="I130" i="9"/>
  <c r="H130" i="9"/>
  <c r="I129" i="9"/>
  <c r="H129" i="9"/>
  <c r="I128" i="9"/>
  <c r="H128" i="9"/>
  <c r="I127" i="9"/>
  <c r="H127" i="9"/>
  <c r="I126" i="9"/>
  <c r="H126" i="9"/>
  <c r="I125" i="9"/>
  <c r="H125" i="9"/>
  <c r="I124" i="9"/>
  <c r="H124" i="9"/>
  <c r="I123" i="9"/>
  <c r="H123" i="9"/>
  <c r="I122" i="9"/>
  <c r="H122" i="9"/>
  <c r="I121" i="9"/>
  <c r="H121" i="9"/>
  <c r="I120" i="9"/>
  <c r="H120" i="9"/>
  <c r="I119" i="9"/>
  <c r="H119" i="9"/>
  <c r="I118" i="9"/>
  <c r="H118" i="9"/>
  <c r="I117" i="9"/>
  <c r="H117" i="9"/>
  <c r="I116" i="9"/>
  <c r="H116" i="9"/>
  <c r="I115" i="9"/>
  <c r="H115" i="9"/>
  <c r="I114" i="9"/>
  <c r="H114" i="9"/>
  <c r="I113" i="9"/>
  <c r="H113" i="9"/>
  <c r="I112" i="9"/>
  <c r="H112" i="9"/>
  <c r="I111" i="9"/>
  <c r="H111" i="9"/>
  <c r="I110" i="9"/>
  <c r="H110" i="9"/>
  <c r="I109" i="9"/>
  <c r="H109" i="9"/>
  <c r="I108" i="9"/>
  <c r="H108" i="9"/>
  <c r="I107" i="9"/>
  <c r="H107" i="9"/>
  <c r="I106" i="9"/>
  <c r="H106" i="9"/>
  <c r="I105" i="9"/>
  <c r="H105" i="9"/>
  <c r="I104" i="9"/>
  <c r="H104" i="9"/>
  <c r="I103" i="9"/>
  <c r="H103" i="9"/>
  <c r="I102" i="9"/>
  <c r="H102" i="9"/>
  <c r="I101" i="9"/>
  <c r="H101" i="9"/>
  <c r="I100" i="9"/>
  <c r="H100" i="9"/>
  <c r="I99" i="9"/>
  <c r="H99" i="9"/>
  <c r="I98" i="9"/>
  <c r="H98" i="9"/>
  <c r="I97" i="9"/>
  <c r="H97" i="9"/>
  <c r="I96" i="9"/>
  <c r="H96" i="9"/>
  <c r="I95" i="9"/>
  <c r="H95" i="9"/>
  <c r="I94" i="9"/>
  <c r="H94" i="9"/>
  <c r="I93" i="9"/>
  <c r="H93" i="9"/>
  <c r="I92" i="9"/>
  <c r="H92" i="9"/>
  <c r="I91" i="9"/>
  <c r="H91" i="9"/>
  <c r="I90" i="9"/>
  <c r="H90" i="9"/>
  <c r="I89" i="9"/>
  <c r="H89" i="9"/>
  <c r="I88" i="9"/>
  <c r="H88" i="9"/>
  <c r="I87" i="9"/>
  <c r="H87" i="9"/>
  <c r="I86" i="9"/>
  <c r="H86" i="9"/>
  <c r="I85" i="9"/>
  <c r="H85" i="9"/>
  <c r="I84" i="9"/>
  <c r="H84" i="9"/>
  <c r="I83" i="9"/>
  <c r="H83" i="9"/>
  <c r="I82" i="9"/>
  <c r="H82" i="9"/>
  <c r="I81" i="9"/>
  <c r="H81" i="9"/>
  <c r="I80" i="9"/>
  <c r="H80" i="9"/>
  <c r="I79" i="9"/>
  <c r="H79" i="9"/>
  <c r="I78" i="9"/>
  <c r="H78" i="9"/>
  <c r="I77" i="9"/>
  <c r="H77" i="9"/>
  <c r="I76" i="9"/>
  <c r="H76" i="9"/>
  <c r="I75" i="9"/>
  <c r="H75" i="9"/>
  <c r="I74" i="9"/>
  <c r="H74" i="9"/>
  <c r="I73" i="9"/>
  <c r="H73" i="9"/>
  <c r="I72" i="9"/>
  <c r="H72" i="9"/>
  <c r="I71" i="9"/>
  <c r="H71" i="9"/>
  <c r="I70" i="9"/>
  <c r="H70" i="9"/>
  <c r="I69" i="9"/>
  <c r="H69" i="9"/>
  <c r="I68" i="9"/>
  <c r="H68" i="9"/>
  <c r="I67" i="9"/>
  <c r="H67" i="9"/>
  <c r="I66" i="9"/>
  <c r="H66" i="9"/>
  <c r="I65" i="9"/>
  <c r="H65" i="9"/>
  <c r="I64" i="9"/>
  <c r="H64" i="9"/>
  <c r="I63" i="9"/>
  <c r="H63" i="9"/>
  <c r="I62" i="9"/>
  <c r="H62" i="9"/>
  <c r="I61" i="9"/>
  <c r="H61" i="9"/>
  <c r="I60" i="9"/>
  <c r="H60" i="9"/>
  <c r="I59" i="9"/>
  <c r="H59" i="9"/>
  <c r="I58" i="9"/>
  <c r="H58" i="9"/>
  <c r="I57" i="9"/>
  <c r="H57" i="9"/>
  <c r="I56" i="9"/>
  <c r="H56" i="9"/>
  <c r="I55" i="9"/>
  <c r="H55" i="9"/>
  <c r="I54" i="9"/>
  <c r="H54" i="9"/>
  <c r="I53" i="9"/>
  <c r="H53" i="9"/>
  <c r="I52" i="9"/>
  <c r="H52" i="9"/>
  <c r="I51" i="9"/>
  <c r="H51" i="9"/>
  <c r="I50" i="9"/>
  <c r="H50" i="9"/>
  <c r="I49" i="9"/>
  <c r="H49" i="9"/>
  <c r="I48" i="9"/>
  <c r="H48" i="9"/>
  <c r="I47" i="9"/>
  <c r="H47" i="9"/>
  <c r="I46" i="9"/>
  <c r="H46" i="9"/>
  <c r="I45" i="9"/>
  <c r="H45" i="9"/>
  <c r="I44" i="9"/>
  <c r="H44" i="9"/>
  <c r="I43" i="9"/>
  <c r="H43" i="9"/>
  <c r="I42" i="9"/>
  <c r="H42" i="9"/>
  <c r="I41" i="9"/>
  <c r="H41" i="9"/>
  <c r="I40" i="9"/>
  <c r="H40" i="9"/>
  <c r="I39" i="9"/>
  <c r="H39" i="9"/>
  <c r="I38" i="9"/>
  <c r="H38" i="9"/>
  <c r="I37" i="9"/>
  <c r="H37" i="9"/>
  <c r="I36" i="9"/>
  <c r="H36" i="9"/>
  <c r="I35" i="9"/>
  <c r="H35" i="9"/>
  <c r="I34" i="9"/>
  <c r="H34" i="9"/>
  <c r="I33" i="9"/>
  <c r="H33" i="9"/>
  <c r="I32" i="9"/>
  <c r="H32" i="9"/>
  <c r="I31" i="9"/>
  <c r="H31" i="9"/>
  <c r="I30" i="9"/>
  <c r="H30" i="9"/>
  <c r="I29" i="9"/>
  <c r="H29" i="9"/>
  <c r="I28" i="9"/>
  <c r="H28" i="9"/>
  <c r="I27" i="9"/>
  <c r="H27" i="9"/>
  <c r="I26" i="9"/>
  <c r="H26" i="9"/>
  <c r="I25" i="9"/>
  <c r="H25" i="9"/>
  <c r="I24" i="9"/>
  <c r="H24" i="9"/>
  <c r="I23" i="9"/>
  <c r="H23" i="9"/>
  <c r="I22" i="9"/>
  <c r="H22" i="9"/>
  <c r="I21" i="9"/>
  <c r="H21" i="9"/>
  <c r="I20" i="9"/>
  <c r="H20" i="9"/>
  <c r="I19" i="9"/>
  <c r="H19" i="9"/>
  <c r="I18" i="9"/>
  <c r="H18" i="9"/>
  <c r="I17" i="9"/>
  <c r="H17" i="9"/>
  <c r="I16" i="9"/>
  <c r="H16" i="9"/>
  <c r="I15" i="9"/>
  <c r="H15" i="9"/>
  <c r="I14" i="9"/>
  <c r="H14" i="9"/>
  <c r="I13" i="9"/>
  <c r="H13" i="9"/>
  <c r="I12" i="9"/>
  <c r="H12" i="9"/>
  <c r="I11" i="9"/>
  <c r="H11" i="9"/>
  <c r="I10" i="9"/>
  <c r="H10" i="9"/>
  <c r="I9" i="9"/>
  <c r="H9" i="9"/>
  <c r="I8" i="9"/>
  <c r="H8" i="9"/>
  <c r="I7" i="9"/>
  <c r="H7" i="9"/>
  <c r="I6" i="9"/>
  <c r="H6" i="9"/>
  <c r="I5" i="9"/>
  <c r="H5" i="9"/>
  <c r="I4" i="9"/>
  <c r="H4" i="9"/>
  <c r="I3" i="9"/>
  <c r="H3" i="9"/>
  <c r="H2" i="9"/>
  <c r="I133" i="8"/>
  <c r="H133" i="8"/>
  <c r="I132" i="8"/>
  <c r="H132" i="8"/>
  <c r="I131" i="8"/>
  <c r="H131" i="8"/>
  <c r="I130" i="8"/>
  <c r="H130" i="8"/>
  <c r="I129" i="8"/>
  <c r="H129" i="8"/>
  <c r="I128" i="8"/>
  <c r="H128" i="8"/>
  <c r="I127" i="8"/>
  <c r="H127" i="8"/>
  <c r="I126" i="8"/>
  <c r="H126" i="8"/>
  <c r="I125" i="8"/>
  <c r="H125" i="8"/>
  <c r="I124" i="8"/>
  <c r="H124" i="8"/>
  <c r="I123" i="8"/>
  <c r="H123" i="8"/>
  <c r="I122" i="8"/>
  <c r="H122" i="8"/>
  <c r="I121" i="8"/>
  <c r="H121" i="8"/>
  <c r="I120" i="8"/>
  <c r="H120" i="8"/>
  <c r="I119" i="8"/>
  <c r="H119" i="8"/>
  <c r="I118" i="8"/>
  <c r="H118" i="8"/>
  <c r="I117" i="8"/>
  <c r="H117" i="8"/>
  <c r="I116" i="8"/>
  <c r="H116" i="8"/>
  <c r="I115" i="8"/>
  <c r="H115" i="8"/>
  <c r="I114" i="8"/>
  <c r="H114" i="8"/>
  <c r="I113" i="8"/>
  <c r="H113" i="8"/>
  <c r="I112" i="8"/>
  <c r="H112" i="8"/>
  <c r="I111" i="8"/>
  <c r="H111" i="8"/>
  <c r="I110" i="8"/>
  <c r="H110" i="8"/>
  <c r="I109" i="8"/>
  <c r="H109" i="8"/>
  <c r="I108" i="8"/>
  <c r="H108" i="8"/>
  <c r="I107" i="8"/>
  <c r="H107" i="8"/>
  <c r="I106" i="8"/>
  <c r="H106" i="8"/>
  <c r="I105" i="8"/>
  <c r="H105" i="8"/>
  <c r="I104" i="8"/>
  <c r="H104" i="8"/>
  <c r="I103" i="8"/>
  <c r="H103" i="8"/>
  <c r="I102" i="8"/>
  <c r="H102" i="8"/>
  <c r="I101" i="8"/>
  <c r="H101" i="8"/>
  <c r="I100" i="8"/>
  <c r="H100" i="8"/>
  <c r="I99" i="8"/>
  <c r="H99" i="8"/>
  <c r="I98" i="8"/>
  <c r="H98" i="8"/>
  <c r="I97" i="8"/>
  <c r="H97" i="8"/>
  <c r="I96" i="8"/>
  <c r="H96" i="8"/>
  <c r="I95" i="8"/>
  <c r="H95" i="8"/>
  <c r="I94" i="8"/>
  <c r="H94" i="8"/>
  <c r="I93" i="8"/>
  <c r="H93" i="8"/>
  <c r="I92" i="8"/>
  <c r="H92" i="8"/>
  <c r="I91" i="8"/>
  <c r="H91" i="8"/>
  <c r="I90" i="8"/>
  <c r="H90" i="8"/>
  <c r="I89" i="8"/>
  <c r="H89" i="8"/>
  <c r="I88" i="8"/>
  <c r="H88" i="8"/>
  <c r="I87" i="8"/>
  <c r="H87" i="8"/>
  <c r="I86" i="8"/>
  <c r="H86" i="8"/>
  <c r="I85" i="8"/>
  <c r="H85" i="8"/>
  <c r="I84" i="8"/>
  <c r="H84" i="8"/>
  <c r="I83" i="8"/>
  <c r="H83" i="8"/>
  <c r="I82" i="8"/>
  <c r="H82" i="8"/>
  <c r="I81" i="8"/>
  <c r="H81" i="8"/>
  <c r="I80" i="8"/>
  <c r="H80" i="8"/>
  <c r="I79" i="8"/>
  <c r="H79" i="8"/>
  <c r="I78" i="8"/>
  <c r="H78" i="8"/>
  <c r="I77" i="8"/>
  <c r="H77" i="8"/>
  <c r="I76" i="8"/>
  <c r="H76" i="8"/>
  <c r="I75" i="8"/>
  <c r="H75" i="8"/>
  <c r="I74" i="8"/>
  <c r="H74" i="8"/>
  <c r="I73" i="8"/>
  <c r="H73" i="8"/>
  <c r="I72" i="8"/>
  <c r="H72" i="8"/>
  <c r="I71" i="8"/>
  <c r="H71" i="8"/>
  <c r="I70" i="8"/>
  <c r="H70" i="8"/>
  <c r="I69" i="8"/>
  <c r="H69" i="8"/>
  <c r="I68" i="8"/>
  <c r="H68" i="8"/>
  <c r="I67" i="8"/>
  <c r="H67" i="8"/>
  <c r="I66" i="8"/>
  <c r="H66" i="8"/>
  <c r="I65" i="8"/>
  <c r="H65" i="8"/>
  <c r="I64" i="8"/>
  <c r="H64" i="8"/>
  <c r="I63" i="8"/>
  <c r="H63" i="8"/>
  <c r="I62" i="8"/>
  <c r="H62" i="8"/>
  <c r="I61" i="8"/>
  <c r="H61" i="8"/>
  <c r="I60" i="8"/>
  <c r="H60" i="8"/>
  <c r="I59" i="8"/>
  <c r="H59" i="8"/>
  <c r="I58" i="8"/>
  <c r="H58" i="8"/>
  <c r="I57" i="8"/>
  <c r="H57" i="8"/>
  <c r="I56" i="8"/>
  <c r="H56" i="8"/>
  <c r="I55" i="8"/>
  <c r="H55" i="8"/>
  <c r="I54" i="8"/>
  <c r="H54" i="8"/>
  <c r="I53" i="8"/>
  <c r="H53" i="8"/>
  <c r="I52" i="8"/>
  <c r="H52" i="8"/>
  <c r="I51" i="8"/>
  <c r="H51" i="8"/>
  <c r="I50" i="8"/>
  <c r="H50" i="8"/>
  <c r="I49" i="8"/>
  <c r="H49" i="8"/>
  <c r="I48" i="8"/>
  <c r="H48" i="8"/>
  <c r="I47" i="8"/>
  <c r="H47" i="8"/>
  <c r="I46" i="8"/>
  <c r="H46" i="8"/>
  <c r="I45" i="8"/>
  <c r="H45" i="8"/>
  <c r="I44" i="8"/>
  <c r="H44" i="8"/>
  <c r="I43" i="8"/>
  <c r="H43" i="8"/>
  <c r="I42" i="8"/>
  <c r="H42" i="8"/>
  <c r="I41" i="8"/>
  <c r="H41" i="8"/>
  <c r="I40" i="8"/>
  <c r="H40" i="8"/>
  <c r="I39" i="8"/>
  <c r="H39" i="8"/>
  <c r="I38" i="8"/>
  <c r="H38" i="8"/>
  <c r="I37" i="8"/>
  <c r="H37" i="8"/>
  <c r="I36" i="8"/>
  <c r="H36" i="8"/>
  <c r="I35" i="8"/>
  <c r="H35" i="8"/>
  <c r="I34" i="8"/>
  <c r="H34" i="8"/>
  <c r="I33" i="8"/>
  <c r="H33" i="8"/>
  <c r="I32" i="8"/>
  <c r="H32" i="8"/>
  <c r="I31" i="8"/>
  <c r="H31" i="8"/>
  <c r="I30" i="8"/>
  <c r="H30" i="8"/>
  <c r="I29" i="8"/>
  <c r="H29" i="8"/>
  <c r="I28" i="8"/>
  <c r="H28" i="8"/>
  <c r="I27" i="8"/>
  <c r="H27" i="8"/>
  <c r="I26" i="8"/>
  <c r="H26" i="8"/>
  <c r="I25" i="8"/>
  <c r="H25" i="8"/>
  <c r="I24" i="8"/>
  <c r="H24" i="8"/>
  <c r="I23" i="8"/>
  <c r="H23" i="8"/>
  <c r="I22" i="8"/>
  <c r="H22" i="8"/>
  <c r="I21" i="8"/>
  <c r="H21" i="8"/>
  <c r="I20" i="8"/>
  <c r="H20" i="8"/>
  <c r="I19" i="8"/>
  <c r="H19" i="8"/>
  <c r="I18" i="8"/>
  <c r="H18" i="8"/>
  <c r="I17" i="8"/>
  <c r="H17" i="8"/>
  <c r="I16" i="8"/>
  <c r="H16" i="8"/>
  <c r="I15" i="8"/>
  <c r="H15" i="8"/>
  <c r="I14" i="8"/>
  <c r="H14" i="8"/>
  <c r="I13" i="8"/>
  <c r="H13" i="8"/>
  <c r="I12" i="8"/>
  <c r="H12" i="8"/>
  <c r="I11" i="8"/>
  <c r="H11" i="8"/>
  <c r="I10" i="8"/>
  <c r="H10" i="8"/>
  <c r="I9" i="8"/>
  <c r="H9" i="8"/>
  <c r="I8" i="8"/>
  <c r="H8" i="8"/>
  <c r="I7" i="8"/>
  <c r="H7" i="8"/>
  <c r="I6" i="8"/>
  <c r="H6" i="8"/>
  <c r="I5" i="8"/>
  <c r="H5" i="8"/>
  <c r="I4" i="8"/>
  <c r="H4" i="8"/>
  <c r="I3" i="8"/>
  <c r="H3" i="8"/>
  <c r="H2" i="8"/>
  <c r="I111" i="7"/>
  <c r="H111" i="7"/>
  <c r="I110" i="7"/>
  <c r="H110" i="7"/>
  <c r="I109" i="7"/>
  <c r="H109" i="7"/>
  <c r="I108" i="7"/>
  <c r="H108" i="7"/>
  <c r="I107" i="7"/>
  <c r="H107" i="7"/>
  <c r="I106" i="7"/>
  <c r="H106" i="7"/>
  <c r="I105" i="7"/>
  <c r="H105" i="7"/>
  <c r="I104" i="7"/>
  <c r="H104" i="7"/>
  <c r="I103" i="7"/>
  <c r="H103" i="7"/>
  <c r="I102" i="7"/>
  <c r="H102" i="7"/>
  <c r="I101" i="7"/>
  <c r="H101" i="7"/>
  <c r="I100" i="7"/>
  <c r="H100" i="7"/>
  <c r="I99" i="7"/>
  <c r="H99" i="7"/>
  <c r="I98" i="7"/>
  <c r="H98" i="7"/>
  <c r="I97" i="7"/>
  <c r="H97" i="7"/>
  <c r="I96" i="7"/>
  <c r="H96" i="7"/>
  <c r="I95" i="7"/>
  <c r="H95" i="7"/>
  <c r="I94" i="7"/>
  <c r="H94" i="7"/>
  <c r="I93" i="7"/>
  <c r="H93" i="7"/>
  <c r="I92" i="7"/>
  <c r="H92" i="7"/>
  <c r="I91" i="7"/>
  <c r="H91" i="7"/>
  <c r="I90" i="7"/>
  <c r="H90" i="7"/>
  <c r="I89" i="7"/>
  <c r="H89" i="7"/>
  <c r="I88" i="7"/>
  <c r="H88" i="7"/>
  <c r="I87" i="7"/>
  <c r="H87" i="7"/>
  <c r="I86" i="7"/>
  <c r="H86" i="7"/>
  <c r="I85" i="7"/>
  <c r="H85" i="7"/>
  <c r="I84" i="7"/>
  <c r="H84" i="7"/>
  <c r="I83" i="7"/>
  <c r="H83" i="7"/>
  <c r="I82" i="7"/>
  <c r="H82" i="7"/>
  <c r="I81" i="7"/>
  <c r="H81" i="7"/>
  <c r="I80" i="7"/>
  <c r="H80" i="7"/>
  <c r="I79" i="7"/>
  <c r="H79" i="7"/>
  <c r="I78" i="7"/>
  <c r="H78" i="7"/>
  <c r="I77" i="7"/>
  <c r="H77" i="7"/>
  <c r="I76" i="7"/>
  <c r="H76" i="7"/>
  <c r="I75" i="7"/>
  <c r="H75" i="7"/>
  <c r="I74" i="7"/>
  <c r="H74" i="7"/>
  <c r="I73" i="7"/>
  <c r="H73" i="7"/>
  <c r="I72" i="7"/>
  <c r="H72" i="7"/>
  <c r="I71" i="7"/>
  <c r="H71" i="7"/>
  <c r="I70" i="7"/>
  <c r="H70" i="7"/>
  <c r="I69" i="7"/>
  <c r="H69" i="7"/>
  <c r="I68" i="7"/>
  <c r="H68" i="7"/>
  <c r="I67" i="7"/>
  <c r="H67" i="7"/>
  <c r="I66" i="7"/>
  <c r="H66" i="7"/>
  <c r="I65" i="7"/>
  <c r="H65" i="7"/>
  <c r="I64" i="7"/>
  <c r="H64" i="7"/>
  <c r="I63" i="7"/>
  <c r="H63" i="7"/>
  <c r="I62" i="7"/>
  <c r="H62" i="7"/>
  <c r="I61" i="7"/>
  <c r="H61" i="7"/>
  <c r="I60" i="7"/>
  <c r="H60" i="7"/>
  <c r="I59" i="7"/>
  <c r="H59" i="7"/>
  <c r="I58" i="7"/>
  <c r="H58" i="7"/>
  <c r="I57" i="7"/>
  <c r="H57" i="7"/>
  <c r="I56" i="7"/>
  <c r="H56" i="7"/>
  <c r="I55" i="7"/>
  <c r="H55" i="7"/>
  <c r="I54" i="7"/>
  <c r="H54" i="7"/>
  <c r="I53" i="7"/>
  <c r="H53" i="7"/>
  <c r="I52" i="7"/>
  <c r="H52" i="7"/>
  <c r="I51" i="7"/>
  <c r="H51" i="7"/>
  <c r="I50" i="7"/>
  <c r="H50" i="7"/>
  <c r="I49" i="7"/>
  <c r="H49" i="7"/>
  <c r="I48" i="7"/>
  <c r="H48" i="7"/>
  <c r="I47" i="7"/>
  <c r="H47" i="7"/>
  <c r="I46" i="7"/>
  <c r="H46" i="7"/>
  <c r="I45" i="7"/>
  <c r="H45" i="7"/>
  <c r="I44" i="7"/>
  <c r="H44" i="7"/>
  <c r="I43" i="7"/>
  <c r="H43" i="7"/>
  <c r="I42" i="7"/>
  <c r="H42" i="7"/>
  <c r="I41" i="7"/>
  <c r="H41" i="7"/>
  <c r="I40" i="7"/>
  <c r="H40" i="7"/>
  <c r="I39" i="7"/>
  <c r="H39" i="7"/>
  <c r="I38" i="7"/>
  <c r="H38" i="7"/>
  <c r="I37" i="7"/>
  <c r="H37" i="7"/>
  <c r="I36" i="7"/>
  <c r="H36" i="7"/>
  <c r="I35" i="7"/>
  <c r="H35" i="7"/>
  <c r="I34" i="7"/>
  <c r="H34" i="7"/>
  <c r="I33" i="7"/>
  <c r="H33" i="7"/>
  <c r="I32" i="7"/>
  <c r="H32" i="7"/>
  <c r="I31" i="7"/>
  <c r="H31" i="7"/>
  <c r="I30" i="7"/>
  <c r="H30" i="7"/>
  <c r="I29" i="7"/>
  <c r="H29" i="7"/>
  <c r="I28" i="7"/>
  <c r="H28" i="7"/>
  <c r="I27" i="7"/>
  <c r="H27" i="7"/>
  <c r="I26" i="7"/>
  <c r="H26" i="7"/>
  <c r="I25" i="7"/>
  <c r="H25" i="7"/>
  <c r="I24" i="7"/>
  <c r="H24" i="7"/>
  <c r="I23" i="7"/>
  <c r="H23" i="7"/>
  <c r="I22" i="7"/>
  <c r="H22" i="7"/>
  <c r="I21" i="7"/>
  <c r="H21" i="7"/>
  <c r="I20" i="7"/>
  <c r="H20" i="7"/>
  <c r="I19" i="7"/>
  <c r="H19" i="7"/>
  <c r="I18" i="7"/>
  <c r="H18" i="7"/>
  <c r="I17" i="7"/>
  <c r="H17" i="7"/>
  <c r="I16" i="7"/>
  <c r="H16" i="7"/>
  <c r="I15" i="7"/>
  <c r="H15" i="7"/>
  <c r="I14" i="7"/>
  <c r="H14" i="7"/>
  <c r="I13" i="7"/>
  <c r="H13" i="7"/>
  <c r="I12" i="7"/>
  <c r="H12" i="7"/>
  <c r="I11" i="7"/>
  <c r="H11" i="7"/>
  <c r="I10" i="7"/>
  <c r="H10" i="7"/>
  <c r="I9" i="7"/>
  <c r="H9" i="7"/>
  <c r="I8" i="7"/>
  <c r="H8" i="7"/>
  <c r="I7" i="7"/>
  <c r="H7" i="7"/>
  <c r="I6" i="7"/>
  <c r="H6" i="7"/>
  <c r="I5" i="7"/>
  <c r="H5" i="7"/>
  <c r="I4" i="7"/>
  <c r="H4" i="7"/>
  <c r="I3" i="7"/>
  <c r="H3" i="7"/>
  <c r="H2" i="7"/>
  <c r="I91" i="6"/>
  <c r="H91" i="6"/>
  <c r="I90" i="6"/>
  <c r="H90" i="6"/>
  <c r="I89" i="6"/>
  <c r="H89" i="6"/>
  <c r="I88" i="6"/>
  <c r="H88" i="6"/>
  <c r="I87" i="6"/>
  <c r="H87" i="6"/>
  <c r="I86" i="6"/>
  <c r="H86" i="6"/>
  <c r="I85" i="6"/>
  <c r="H85" i="6"/>
  <c r="I84" i="6"/>
  <c r="H84" i="6"/>
  <c r="I83" i="6"/>
  <c r="H83" i="6"/>
  <c r="I82" i="6"/>
  <c r="H82" i="6"/>
  <c r="I81" i="6"/>
  <c r="H81" i="6"/>
  <c r="I80" i="6"/>
  <c r="H80" i="6"/>
  <c r="I79" i="6"/>
  <c r="H79" i="6"/>
  <c r="I78" i="6"/>
  <c r="H78" i="6"/>
  <c r="I77" i="6"/>
  <c r="H77" i="6"/>
  <c r="I76" i="6"/>
  <c r="H76" i="6"/>
  <c r="I75" i="6"/>
  <c r="H75" i="6"/>
  <c r="I74" i="6"/>
  <c r="H74" i="6"/>
  <c r="I73" i="6"/>
  <c r="H73" i="6"/>
  <c r="I72" i="6"/>
  <c r="H72" i="6"/>
  <c r="I71" i="6"/>
  <c r="H71" i="6"/>
  <c r="I70" i="6"/>
  <c r="H70" i="6"/>
  <c r="I69" i="6"/>
  <c r="H69" i="6"/>
  <c r="I68" i="6"/>
  <c r="H68" i="6"/>
  <c r="I67" i="6"/>
  <c r="H67" i="6"/>
  <c r="I66" i="6"/>
  <c r="H66" i="6"/>
  <c r="I65" i="6"/>
  <c r="H65" i="6"/>
  <c r="I64" i="6"/>
  <c r="H64" i="6"/>
  <c r="I63" i="6"/>
  <c r="H63" i="6"/>
  <c r="I62" i="6"/>
  <c r="H62" i="6"/>
  <c r="I61" i="6"/>
  <c r="H61" i="6"/>
  <c r="I60" i="6"/>
  <c r="H60" i="6"/>
  <c r="I59" i="6"/>
  <c r="H59" i="6"/>
  <c r="I58" i="6"/>
  <c r="H58" i="6"/>
  <c r="I57" i="6"/>
  <c r="H57" i="6"/>
  <c r="I56" i="6"/>
  <c r="H56" i="6"/>
  <c r="I55" i="6"/>
  <c r="H55" i="6"/>
  <c r="I54" i="6"/>
  <c r="H54" i="6"/>
  <c r="I53" i="6"/>
  <c r="H53" i="6"/>
  <c r="I52" i="6"/>
  <c r="H52" i="6"/>
  <c r="I51" i="6"/>
  <c r="H51" i="6"/>
  <c r="I50" i="6"/>
  <c r="H50" i="6"/>
  <c r="I49" i="6"/>
  <c r="H49" i="6"/>
  <c r="I48" i="6"/>
  <c r="H48" i="6"/>
  <c r="I47" i="6"/>
  <c r="H47" i="6"/>
  <c r="I46" i="6"/>
  <c r="H46" i="6"/>
  <c r="I45" i="6"/>
  <c r="H45" i="6"/>
  <c r="I44" i="6"/>
  <c r="H44" i="6"/>
  <c r="I43" i="6"/>
  <c r="H43" i="6"/>
  <c r="I42" i="6"/>
  <c r="H42" i="6"/>
  <c r="I41" i="6"/>
  <c r="H41" i="6"/>
  <c r="I40" i="6"/>
  <c r="H40" i="6"/>
  <c r="I39" i="6"/>
  <c r="H39" i="6"/>
  <c r="I38" i="6"/>
  <c r="H38" i="6"/>
  <c r="I37" i="6"/>
  <c r="H37" i="6"/>
  <c r="I36" i="6"/>
  <c r="H36" i="6"/>
  <c r="I35" i="6"/>
  <c r="H35" i="6"/>
  <c r="I34" i="6"/>
  <c r="H34" i="6"/>
  <c r="I33" i="6"/>
  <c r="H33" i="6"/>
  <c r="I32" i="6"/>
  <c r="H32" i="6"/>
  <c r="I31" i="6"/>
  <c r="H31" i="6"/>
  <c r="I30" i="6"/>
  <c r="H30" i="6"/>
  <c r="I29" i="6"/>
  <c r="H29" i="6"/>
  <c r="I28" i="6"/>
  <c r="H28" i="6"/>
  <c r="I27" i="6"/>
  <c r="H27" i="6"/>
  <c r="I26" i="6"/>
  <c r="H26" i="6"/>
  <c r="I25" i="6"/>
  <c r="H25" i="6"/>
  <c r="I24" i="6"/>
  <c r="H24" i="6"/>
  <c r="I23" i="6"/>
  <c r="H23" i="6"/>
  <c r="I22" i="6"/>
  <c r="H22" i="6"/>
  <c r="I21" i="6"/>
  <c r="H21" i="6"/>
  <c r="I20" i="6"/>
  <c r="H20" i="6"/>
  <c r="I19" i="6"/>
  <c r="H19" i="6"/>
  <c r="I18" i="6"/>
  <c r="H18" i="6"/>
  <c r="I17" i="6"/>
  <c r="H17" i="6"/>
  <c r="I16" i="6"/>
  <c r="H16" i="6"/>
  <c r="I15" i="6"/>
  <c r="H15" i="6"/>
  <c r="I14" i="6"/>
  <c r="H14" i="6"/>
  <c r="I13" i="6"/>
  <c r="H13" i="6"/>
  <c r="I12" i="6"/>
  <c r="H12" i="6"/>
  <c r="I11" i="6"/>
  <c r="H11" i="6"/>
  <c r="I10" i="6"/>
  <c r="H10" i="6"/>
  <c r="I9" i="6"/>
  <c r="H9" i="6"/>
  <c r="I8" i="6"/>
  <c r="H8" i="6"/>
  <c r="I7" i="6"/>
  <c r="H7" i="6"/>
  <c r="I6" i="6"/>
  <c r="H6" i="6"/>
  <c r="I5" i="6"/>
  <c r="H5" i="6"/>
  <c r="I4" i="6"/>
  <c r="H4" i="6"/>
  <c r="I3" i="6"/>
  <c r="H3" i="6"/>
  <c r="H2" i="6"/>
  <c r="I70" i="5"/>
  <c r="H70" i="5"/>
  <c r="I69" i="5"/>
  <c r="H69" i="5"/>
  <c r="I68" i="5"/>
  <c r="H68" i="5"/>
  <c r="I67" i="5"/>
  <c r="H67" i="5"/>
  <c r="I66" i="5"/>
  <c r="H66" i="5"/>
  <c r="I65" i="5"/>
  <c r="H65" i="5"/>
  <c r="I64" i="5"/>
  <c r="H64" i="5"/>
  <c r="I63" i="5"/>
  <c r="H63" i="5"/>
  <c r="I62" i="5"/>
  <c r="H62" i="5"/>
  <c r="I61" i="5"/>
  <c r="H61" i="5"/>
  <c r="I60" i="5"/>
  <c r="H60" i="5"/>
  <c r="I59" i="5"/>
  <c r="H59" i="5"/>
  <c r="I58" i="5"/>
  <c r="H58" i="5"/>
  <c r="I57" i="5"/>
  <c r="H57" i="5"/>
  <c r="I56" i="5"/>
  <c r="H56" i="5"/>
  <c r="I55" i="5"/>
  <c r="H55" i="5"/>
  <c r="I54" i="5"/>
  <c r="H54" i="5"/>
  <c r="I53" i="5"/>
  <c r="H53" i="5"/>
  <c r="I52" i="5"/>
  <c r="H52" i="5"/>
  <c r="I51" i="5"/>
  <c r="H51" i="5"/>
  <c r="I50" i="5"/>
  <c r="H50" i="5"/>
  <c r="I49" i="5"/>
  <c r="H49" i="5"/>
  <c r="I48" i="5"/>
  <c r="H48" i="5"/>
  <c r="I47" i="5"/>
  <c r="H47" i="5"/>
  <c r="I46" i="5"/>
  <c r="H46" i="5"/>
  <c r="I45" i="5"/>
  <c r="H45" i="5"/>
  <c r="I44" i="5"/>
  <c r="H44" i="5"/>
  <c r="I43" i="5"/>
  <c r="H43" i="5"/>
  <c r="I42" i="5"/>
  <c r="H42" i="5"/>
  <c r="I41" i="5"/>
  <c r="H41" i="5"/>
  <c r="I40" i="5"/>
  <c r="H40" i="5"/>
  <c r="I39" i="5"/>
  <c r="H39" i="5"/>
  <c r="I38" i="5"/>
  <c r="H38" i="5"/>
  <c r="I37" i="5"/>
  <c r="H37" i="5"/>
  <c r="I36" i="5"/>
  <c r="H36" i="5"/>
  <c r="I35" i="5"/>
  <c r="H35" i="5"/>
  <c r="I34" i="5"/>
  <c r="H34" i="5"/>
  <c r="I33" i="5"/>
  <c r="H33" i="5"/>
  <c r="I32" i="5"/>
  <c r="H32" i="5"/>
  <c r="I31" i="5"/>
  <c r="H31" i="5"/>
  <c r="I30" i="5"/>
  <c r="H30" i="5"/>
  <c r="I29" i="5"/>
  <c r="H29" i="5"/>
  <c r="I28" i="5"/>
  <c r="H28" i="5"/>
  <c r="I27" i="5"/>
  <c r="H27" i="5"/>
  <c r="I26" i="5"/>
  <c r="H26" i="5"/>
  <c r="I25" i="5"/>
  <c r="H25" i="5"/>
  <c r="I24" i="5"/>
  <c r="H24" i="5"/>
  <c r="I23" i="5"/>
  <c r="H23" i="5"/>
  <c r="I22" i="5"/>
  <c r="H22" i="5"/>
  <c r="I21" i="5"/>
  <c r="H21" i="5"/>
  <c r="I20" i="5"/>
  <c r="H20" i="5"/>
  <c r="I19" i="5"/>
  <c r="H19" i="5"/>
  <c r="I18" i="5"/>
  <c r="H18" i="5"/>
  <c r="I17" i="5"/>
  <c r="H17" i="5"/>
  <c r="I16" i="5"/>
  <c r="H16" i="5"/>
  <c r="I15" i="5"/>
  <c r="H15" i="5"/>
  <c r="I14" i="5"/>
  <c r="H14" i="5"/>
  <c r="I13" i="5"/>
  <c r="H13" i="5"/>
  <c r="I12" i="5"/>
  <c r="H12" i="5"/>
  <c r="I11" i="5"/>
  <c r="H11" i="5"/>
  <c r="I10" i="5"/>
  <c r="H10" i="5"/>
  <c r="I9" i="5"/>
  <c r="H9" i="5"/>
  <c r="I8" i="5"/>
  <c r="H8" i="5"/>
  <c r="I7" i="5"/>
  <c r="H7" i="5"/>
  <c r="I6" i="5"/>
  <c r="H6" i="5"/>
  <c r="I5" i="5"/>
  <c r="H5" i="5"/>
  <c r="I4" i="5"/>
  <c r="H4" i="5"/>
  <c r="I3" i="5"/>
  <c r="H3" i="5"/>
  <c r="H2" i="5"/>
  <c r="I70" i="4"/>
  <c r="H70" i="4"/>
  <c r="I69" i="4"/>
  <c r="H69" i="4"/>
  <c r="I68" i="4"/>
  <c r="H68" i="4"/>
  <c r="I67" i="4"/>
  <c r="H67" i="4"/>
  <c r="I66" i="4"/>
  <c r="H66" i="4"/>
  <c r="I65" i="4"/>
  <c r="H65" i="4"/>
  <c r="I64" i="4"/>
  <c r="H64" i="4"/>
  <c r="I63" i="4"/>
  <c r="H63" i="4"/>
  <c r="I62" i="4"/>
  <c r="H62" i="4"/>
  <c r="I61" i="4"/>
  <c r="H61" i="4"/>
  <c r="I60" i="4"/>
  <c r="H60" i="4"/>
  <c r="I59" i="4"/>
  <c r="H59" i="4"/>
  <c r="I58" i="4"/>
  <c r="H58" i="4"/>
  <c r="I57" i="4"/>
  <c r="H57" i="4"/>
  <c r="I56" i="4"/>
  <c r="H56" i="4"/>
  <c r="I55" i="4"/>
  <c r="H55" i="4"/>
  <c r="I54" i="4"/>
  <c r="H54" i="4"/>
  <c r="I53" i="4"/>
  <c r="H53" i="4"/>
  <c r="I52" i="4"/>
  <c r="H52" i="4"/>
  <c r="I51" i="4"/>
  <c r="H51" i="4"/>
  <c r="I50" i="4"/>
  <c r="H50" i="4"/>
  <c r="I49" i="4"/>
  <c r="H49" i="4"/>
  <c r="I48" i="4"/>
  <c r="H48" i="4"/>
  <c r="I47" i="4"/>
  <c r="H47" i="4"/>
  <c r="I46" i="4"/>
  <c r="H46" i="4"/>
  <c r="I45" i="4"/>
  <c r="H45" i="4"/>
  <c r="I44" i="4"/>
  <c r="H44" i="4"/>
  <c r="I43" i="4"/>
  <c r="H43" i="4"/>
  <c r="I42" i="4"/>
  <c r="H42" i="4"/>
  <c r="I41" i="4"/>
  <c r="H41" i="4"/>
  <c r="I40" i="4"/>
  <c r="H40" i="4"/>
  <c r="I39" i="4"/>
  <c r="H39" i="4"/>
  <c r="I38" i="4"/>
  <c r="H38" i="4"/>
  <c r="I37" i="4"/>
  <c r="H37" i="4"/>
  <c r="I36" i="4"/>
  <c r="H36" i="4"/>
  <c r="I35" i="4"/>
  <c r="H35" i="4"/>
  <c r="I34" i="4"/>
  <c r="H34" i="4"/>
  <c r="I33" i="4"/>
  <c r="H33" i="4"/>
  <c r="I32" i="4"/>
  <c r="H32" i="4"/>
  <c r="I31" i="4"/>
  <c r="H31" i="4"/>
  <c r="I30" i="4"/>
  <c r="H30" i="4"/>
  <c r="I29" i="4"/>
  <c r="H29" i="4"/>
  <c r="I28" i="4"/>
  <c r="H28" i="4"/>
  <c r="I27" i="4"/>
  <c r="H27" i="4"/>
  <c r="I26" i="4"/>
  <c r="H26" i="4"/>
  <c r="I25" i="4"/>
  <c r="H25" i="4"/>
  <c r="I24" i="4"/>
  <c r="H24" i="4"/>
  <c r="I23" i="4"/>
  <c r="H23" i="4"/>
  <c r="I22" i="4"/>
  <c r="H22" i="4"/>
  <c r="I21" i="4"/>
  <c r="H21" i="4"/>
  <c r="I20" i="4"/>
  <c r="H20" i="4"/>
  <c r="I19" i="4"/>
  <c r="H19" i="4"/>
  <c r="I18" i="4"/>
  <c r="H18" i="4"/>
  <c r="I17" i="4"/>
  <c r="H17" i="4"/>
  <c r="I16" i="4"/>
  <c r="H16" i="4"/>
  <c r="I15" i="4"/>
  <c r="H15" i="4"/>
  <c r="I14" i="4"/>
  <c r="H14" i="4"/>
  <c r="I13" i="4"/>
  <c r="H13" i="4"/>
  <c r="I12" i="4"/>
  <c r="H12" i="4"/>
  <c r="I11" i="4"/>
  <c r="H11" i="4"/>
  <c r="I10" i="4"/>
  <c r="H10" i="4"/>
  <c r="I9" i="4"/>
  <c r="H9" i="4"/>
  <c r="I8" i="4"/>
  <c r="H8" i="4"/>
  <c r="I7" i="4"/>
  <c r="H7" i="4"/>
  <c r="I6" i="4"/>
  <c r="H6" i="4"/>
  <c r="I5" i="4"/>
  <c r="H5" i="4"/>
  <c r="I4" i="4"/>
  <c r="H4" i="4"/>
  <c r="I3" i="4"/>
  <c r="H3" i="4"/>
  <c r="H2" i="4"/>
  <c r="I49" i="3"/>
  <c r="H49" i="3"/>
  <c r="I48" i="3"/>
  <c r="H48" i="3"/>
  <c r="I47" i="3"/>
  <c r="H47" i="3"/>
  <c r="I46" i="3"/>
  <c r="H46" i="3"/>
  <c r="I45" i="3"/>
  <c r="H45" i="3"/>
  <c r="I44" i="3"/>
  <c r="H44" i="3"/>
  <c r="I43" i="3"/>
  <c r="H43" i="3"/>
  <c r="I42" i="3"/>
  <c r="H42" i="3"/>
  <c r="I41" i="3"/>
  <c r="H41" i="3"/>
  <c r="I40" i="3"/>
  <c r="H40" i="3"/>
  <c r="I39" i="3"/>
  <c r="H39" i="3"/>
  <c r="I38" i="3"/>
  <c r="H38" i="3"/>
  <c r="I37" i="3"/>
  <c r="H37" i="3"/>
  <c r="I36" i="3"/>
  <c r="H36" i="3"/>
  <c r="I35" i="3"/>
  <c r="H35" i="3"/>
  <c r="I34" i="3"/>
  <c r="H34" i="3"/>
  <c r="I33" i="3"/>
  <c r="H33" i="3"/>
  <c r="I32" i="3"/>
  <c r="H32" i="3"/>
  <c r="I31" i="3"/>
  <c r="H31" i="3"/>
  <c r="I30" i="3"/>
  <c r="H30" i="3"/>
  <c r="I29" i="3"/>
  <c r="H29" i="3"/>
  <c r="I28" i="3"/>
  <c r="H28" i="3"/>
  <c r="I27" i="3"/>
  <c r="H27" i="3"/>
  <c r="I26" i="3"/>
  <c r="H26" i="3"/>
  <c r="I25" i="3"/>
  <c r="H25" i="3"/>
  <c r="I24" i="3"/>
  <c r="H24" i="3"/>
  <c r="I23" i="3"/>
  <c r="H23" i="3"/>
  <c r="I22" i="3"/>
  <c r="H22" i="3"/>
  <c r="I21" i="3"/>
  <c r="H21" i="3"/>
  <c r="I20" i="3"/>
  <c r="H20" i="3"/>
  <c r="I19" i="3"/>
  <c r="H19" i="3"/>
  <c r="I18" i="3"/>
  <c r="H18" i="3"/>
  <c r="I17" i="3"/>
  <c r="H17" i="3"/>
  <c r="I16" i="3"/>
  <c r="H16" i="3"/>
  <c r="I15" i="3"/>
  <c r="H15" i="3"/>
  <c r="I14" i="3"/>
  <c r="H14" i="3"/>
  <c r="I13" i="3"/>
  <c r="H13" i="3"/>
  <c r="I12" i="3"/>
  <c r="H12" i="3"/>
  <c r="I11" i="3"/>
  <c r="H11" i="3"/>
  <c r="I10" i="3"/>
  <c r="H10" i="3"/>
  <c r="I9" i="3"/>
  <c r="H9" i="3"/>
  <c r="I8" i="3"/>
  <c r="H8" i="3"/>
  <c r="I7" i="3"/>
  <c r="H7" i="3"/>
  <c r="I6" i="3"/>
  <c r="H6" i="3"/>
  <c r="I5" i="3"/>
  <c r="H5" i="3"/>
  <c r="I4" i="3"/>
  <c r="H4" i="3"/>
  <c r="I3" i="3"/>
  <c r="H3" i="3"/>
  <c r="H2" i="3"/>
  <c r="Q101" i="1"/>
  <c r="P101" i="1"/>
  <c r="O101" i="1"/>
  <c r="N101" i="1"/>
  <c r="M101" i="1"/>
  <c r="L101" i="1"/>
  <c r="K101" i="1"/>
  <c r="J101" i="1"/>
  <c r="I101" i="1"/>
  <c r="H101" i="1"/>
  <c r="G101" i="1"/>
  <c r="F101" i="1"/>
  <c r="E101" i="1"/>
  <c r="D101" i="1"/>
  <c r="Q100" i="1"/>
  <c r="P100" i="1"/>
  <c r="O100" i="1"/>
  <c r="N100" i="1"/>
  <c r="M100" i="1"/>
  <c r="L100" i="1"/>
  <c r="K100" i="1"/>
  <c r="J100" i="1"/>
  <c r="I100" i="1"/>
  <c r="H100" i="1"/>
  <c r="G100" i="1"/>
  <c r="F100" i="1"/>
  <c r="E100" i="1"/>
  <c r="D100" i="1"/>
  <c r="Q99" i="1"/>
  <c r="P99" i="1"/>
  <c r="O99" i="1"/>
  <c r="N99" i="1"/>
  <c r="M99" i="1"/>
  <c r="L99" i="1"/>
  <c r="K99" i="1"/>
  <c r="J99" i="1"/>
  <c r="I99" i="1"/>
  <c r="H99" i="1"/>
  <c r="G99" i="1"/>
  <c r="F99" i="1"/>
  <c r="E99" i="1"/>
  <c r="D99" i="1"/>
  <c r="Q98" i="1"/>
  <c r="P98" i="1"/>
  <c r="O98" i="1"/>
  <c r="N98" i="1"/>
  <c r="M98" i="1"/>
  <c r="L98" i="1"/>
  <c r="K98" i="1"/>
  <c r="J98" i="1"/>
  <c r="I98" i="1"/>
  <c r="H98" i="1"/>
  <c r="G98" i="1"/>
  <c r="F98" i="1"/>
  <c r="E98" i="1"/>
  <c r="D98" i="1"/>
  <c r="Q97" i="1"/>
  <c r="P97" i="1"/>
  <c r="O97" i="1"/>
  <c r="N97" i="1"/>
  <c r="M97" i="1"/>
  <c r="L97" i="1"/>
  <c r="K97" i="1"/>
  <c r="J97" i="1"/>
  <c r="I97" i="1"/>
  <c r="H97" i="1"/>
  <c r="G97" i="1"/>
  <c r="F97" i="1"/>
  <c r="E97" i="1"/>
  <c r="D97" i="1"/>
  <c r="Q96" i="1"/>
  <c r="P96" i="1"/>
  <c r="O96" i="1"/>
  <c r="N96" i="1"/>
  <c r="M96" i="1"/>
  <c r="L96" i="1"/>
  <c r="K96" i="1"/>
  <c r="J96" i="1"/>
  <c r="I96" i="1"/>
  <c r="H96" i="1"/>
  <c r="G96" i="1"/>
  <c r="F96" i="1"/>
  <c r="E96" i="1"/>
  <c r="D96" i="1"/>
  <c r="Q95" i="1"/>
  <c r="P95" i="1"/>
  <c r="O95" i="1"/>
  <c r="N95" i="1"/>
  <c r="M95" i="1"/>
  <c r="L95" i="1"/>
  <c r="K95" i="1"/>
  <c r="J95" i="1"/>
  <c r="I95" i="1"/>
  <c r="H95" i="1"/>
  <c r="G95" i="1"/>
  <c r="F95" i="1"/>
  <c r="E95" i="1"/>
  <c r="D95" i="1"/>
  <c r="Q94" i="1"/>
  <c r="P94" i="1"/>
  <c r="O94" i="1"/>
  <c r="N94" i="1"/>
  <c r="M94" i="1"/>
  <c r="L94" i="1"/>
  <c r="K94" i="1"/>
  <c r="J94" i="1"/>
  <c r="I94" i="1"/>
  <c r="H94" i="1"/>
  <c r="G94" i="1"/>
  <c r="F94" i="1"/>
  <c r="E94" i="1"/>
  <c r="D94" i="1"/>
  <c r="Q93" i="1"/>
  <c r="P93" i="1"/>
  <c r="O93" i="1"/>
  <c r="N93" i="1"/>
  <c r="M93" i="1"/>
  <c r="L93" i="1"/>
  <c r="K93" i="1"/>
  <c r="J93" i="1"/>
  <c r="I93" i="1"/>
  <c r="H93" i="1"/>
  <c r="G93" i="1"/>
  <c r="F93" i="1"/>
  <c r="E93" i="1"/>
  <c r="D93" i="1"/>
  <c r="Q92" i="1"/>
  <c r="P92" i="1"/>
  <c r="O92" i="1"/>
  <c r="N92" i="1"/>
  <c r="M92" i="1"/>
  <c r="L92" i="1"/>
  <c r="K92" i="1"/>
  <c r="J92" i="1"/>
  <c r="I92" i="1"/>
  <c r="H92" i="1"/>
  <c r="G92" i="1"/>
  <c r="F92" i="1"/>
  <c r="E92" i="1"/>
  <c r="D92" i="1"/>
  <c r="Q91" i="1"/>
  <c r="P91" i="1"/>
  <c r="O91" i="1"/>
  <c r="N91" i="1"/>
  <c r="M91" i="1"/>
  <c r="L91" i="1"/>
  <c r="K91" i="1"/>
  <c r="J91" i="1"/>
  <c r="I91" i="1"/>
  <c r="H91" i="1"/>
  <c r="G91" i="1"/>
  <c r="F91" i="1"/>
  <c r="E91" i="1"/>
  <c r="D91" i="1"/>
  <c r="Q90" i="1"/>
  <c r="P90" i="1"/>
  <c r="O90" i="1"/>
  <c r="N90" i="1"/>
  <c r="M90" i="1"/>
  <c r="L90" i="1"/>
  <c r="K90" i="1"/>
  <c r="J90" i="1"/>
  <c r="I90" i="1"/>
  <c r="H90" i="1"/>
  <c r="G90" i="1"/>
  <c r="F90" i="1"/>
  <c r="E90" i="1"/>
  <c r="D90" i="1"/>
  <c r="Q89" i="1"/>
  <c r="P89" i="1"/>
  <c r="O89" i="1"/>
  <c r="N89" i="1"/>
  <c r="M89" i="1"/>
  <c r="L89" i="1"/>
  <c r="K89" i="1"/>
  <c r="J89" i="1"/>
  <c r="I89" i="1"/>
  <c r="H89" i="1"/>
  <c r="G89" i="1"/>
  <c r="F89" i="1"/>
  <c r="E89" i="1"/>
  <c r="D89" i="1"/>
  <c r="Q88" i="1"/>
  <c r="P88" i="1"/>
  <c r="O88" i="1"/>
  <c r="N88" i="1"/>
  <c r="M88" i="1"/>
  <c r="L88" i="1"/>
  <c r="K88" i="1"/>
  <c r="J88" i="1"/>
  <c r="I88" i="1"/>
  <c r="H88" i="1"/>
  <c r="G88" i="1"/>
  <c r="F88" i="1"/>
  <c r="E88" i="1"/>
  <c r="D88" i="1"/>
  <c r="Q87" i="1"/>
  <c r="P87" i="1"/>
  <c r="O87" i="1"/>
  <c r="N87" i="1"/>
  <c r="M87" i="1"/>
  <c r="L87" i="1"/>
  <c r="K87" i="1"/>
  <c r="J87" i="1"/>
  <c r="I87" i="1"/>
  <c r="H87" i="1"/>
  <c r="G87" i="1"/>
  <c r="F87" i="1"/>
  <c r="E87" i="1"/>
  <c r="D87" i="1"/>
  <c r="Q86" i="1"/>
  <c r="P86" i="1"/>
  <c r="O86" i="1"/>
  <c r="N86" i="1"/>
  <c r="M86" i="1"/>
  <c r="L86" i="1"/>
  <c r="K86" i="1"/>
  <c r="J86" i="1"/>
  <c r="I86" i="1"/>
  <c r="H86" i="1"/>
  <c r="G86" i="1"/>
  <c r="F86" i="1"/>
  <c r="E86" i="1"/>
  <c r="D86" i="1"/>
  <c r="Q85" i="1"/>
  <c r="P85" i="1"/>
  <c r="O85" i="1"/>
  <c r="N85" i="1"/>
  <c r="M85" i="1"/>
  <c r="L85" i="1"/>
  <c r="K85" i="1"/>
  <c r="J85" i="1"/>
  <c r="I85" i="1"/>
  <c r="H85" i="1"/>
  <c r="G85" i="1"/>
  <c r="F85" i="1"/>
  <c r="E85" i="1"/>
  <c r="D85" i="1"/>
  <c r="Q84" i="1"/>
  <c r="P84" i="1"/>
  <c r="O84" i="1"/>
  <c r="N84" i="1"/>
  <c r="M84" i="1"/>
  <c r="L84" i="1"/>
  <c r="K84" i="1"/>
  <c r="J84" i="1"/>
  <c r="I84" i="1"/>
  <c r="H84" i="1"/>
  <c r="G84" i="1"/>
  <c r="F84" i="1"/>
  <c r="E84" i="1"/>
  <c r="D84" i="1"/>
  <c r="Q83" i="1"/>
  <c r="P83" i="1"/>
  <c r="O83" i="1"/>
  <c r="N83" i="1"/>
  <c r="M83" i="1"/>
  <c r="L83" i="1"/>
  <c r="K83" i="1"/>
  <c r="J83" i="1"/>
  <c r="I83" i="1"/>
  <c r="H83" i="1"/>
  <c r="G83" i="1"/>
  <c r="F83" i="1"/>
  <c r="E83" i="1"/>
  <c r="D83" i="1"/>
  <c r="AK82" i="1"/>
  <c r="Q82" i="1"/>
  <c r="P82" i="1"/>
  <c r="O82" i="1"/>
  <c r="N82" i="1"/>
  <c r="M82" i="1"/>
  <c r="L82" i="1"/>
  <c r="K82" i="1"/>
  <c r="J82" i="1"/>
  <c r="I82" i="1"/>
  <c r="H82" i="1"/>
  <c r="G82" i="1"/>
  <c r="F82" i="1"/>
  <c r="E82" i="1"/>
  <c r="D82" i="1"/>
  <c r="Q81" i="1"/>
  <c r="P81" i="1"/>
  <c r="O81" i="1"/>
  <c r="N81" i="1"/>
  <c r="M81" i="1"/>
  <c r="L81" i="1"/>
  <c r="K81" i="1"/>
  <c r="J81" i="1"/>
  <c r="I81" i="1"/>
  <c r="H81" i="1"/>
  <c r="G81" i="1"/>
  <c r="F81" i="1"/>
  <c r="E81" i="1"/>
  <c r="D81" i="1"/>
  <c r="Q80" i="1"/>
  <c r="P80" i="1"/>
  <c r="O80" i="1"/>
  <c r="N80" i="1"/>
  <c r="M80" i="1"/>
  <c r="L80" i="1"/>
  <c r="K80" i="1"/>
  <c r="J80" i="1"/>
  <c r="I80" i="1"/>
  <c r="H80" i="1"/>
  <c r="G80" i="1"/>
  <c r="F80" i="1"/>
  <c r="E80" i="1"/>
  <c r="D80" i="1"/>
  <c r="AM79" i="1"/>
  <c r="AL79" i="1"/>
  <c r="AK79" i="1"/>
  <c r="AJ79" i="1"/>
  <c r="AI79" i="1"/>
  <c r="AH79" i="1"/>
  <c r="AG79" i="1"/>
  <c r="AF79" i="1"/>
  <c r="AE79" i="1"/>
  <c r="AD79" i="1"/>
  <c r="AC79" i="1"/>
  <c r="AB79" i="1"/>
  <c r="AO79" i="1" s="1"/>
  <c r="AP79" i="1" s="1"/>
  <c r="AA79" i="1"/>
  <c r="Z79" i="1"/>
  <c r="Q79" i="1"/>
  <c r="P79" i="1"/>
  <c r="O79" i="1"/>
  <c r="N79" i="1"/>
  <c r="M79" i="1"/>
  <c r="L79" i="1"/>
  <c r="K79" i="1"/>
  <c r="J79" i="1"/>
  <c r="I79" i="1"/>
  <c r="H79" i="1"/>
  <c r="G79" i="1"/>
  <c r="F79" i="1"/>
  <c r="E79" i="1"/>
  <c r="D79" i="1"/>
  <c r="S79" i="1" s="1"/>
  <c r="AM78" i="1"/>
  <c r="AL78" i="1"/>
  <c r="AK78" i="1"/>
  <c r="AJ78" i="1"/>
  <c r="AI78" i="1"/>
  <c r="AH78" i="1"/>
  <c r="AG78" i="1"/>
  <c r="AF78" i="1"/>
  <c r="AE78" i="1"/>
  <c r="AD78" i="1"/>
  <c r="AC78" i="1"/>
  <c r="AB78" i="1"/>
  <c r="AA78" i="1"/>
  <c r="Z78" i="1"/>
  <c r="AO78" i="1" s="1"/>
  <c r="Q78" i="1"/>
  <c r="P78" i="1"/>
  <c r="O78" i="1"/>
  <c r="N78" i="1"/>
  <c r="M78" i="1"/>
  <c r="L78" i="1"/>
  <c r="K78" i="1"/>
  <c r="J78" i="1"/>
  <c r="I78" i="1"/>
  <c r="H78" i="1"/>
  <c r="G78" i="1"/>
  <c r="F78" i="1"/>
  <c r="S78" i="1" s="1"/>
  <c r="E78" i="1"/>
  <c r="D78" i="1"/>
  <c r="AM77" i="1"/>
  <c r="AL77" i="1"/>
  <c r="AK77" i="1"/>
  <c r="AJ77" i="1"/>
  <c r="AI77" i="1"/>
  <c r="AH77" i="1"/>
  <c r="AG77" i="1"/>
  <c r="AF77" i="1"/>
  <c r="AE77" i="1"/>
  <c r="AD77" i="1"/>
  <c r="AC77" i="1"/>
  <c r="AB77" i="1"/>
  <c r="AA77" i="1"/>
  <c r="Z77" i="1"/>
  <c r="AO77" i="1" s="1"/>
  <c r="Q77" i="1"/>
  <c r="P77" i="1"/>
  <c r="O77" i="1"/>
  <c r="N77" i="1"/>
  <c r="M77" i="1"/>
  <c r="L77" i="1"/>
  <c r="K77" i="1"/>
  <c r="J77" i="1"/>
  <c r="I77" i="1"/>
  <c r="H77" i="1"/>
  <c r="G77" i="1"/>
  <c r="F77" i="1"/>
  <c r="E77" i="1"/>
  <c r="S77" i="1" s="1"/>
  <c r="D77" i="1"/>
  <c r="AM76" i="1"/>
  <c r="AL76" i="1"/>
  <c r="AK76" i="1"/>
  <c r="AJ76" i="1"/>
  <c r="AI76" i="1"/>
  <c r="AH76" i="1"/>
  <c r="AG76" i="1"/>
  <c r="AF76" i="1"/>
  <c r="AE76" i="1"/>
  <c r="AD76" i="1"/>
  <c r="AC76" i="1"/>
  <c r="AB76" i="1"/>
  <c r="AA76" i="1"/>
  <c r="AO76" i="1" s="1"/>
  <c r="AP76" i="1" s="1"/>
  <c r="Z76" i="1"/>
  <c r="Q76" i="1"/>
  <c r="P76" i="1"/>
  <c r="O76" i="1"/>
  <c r="N76" i="1"/>
  <c r="M76" i="1"/>
  <c r="L76" i="1"/>
  <c r="K76" i="1"/>
  <c r="J76" i="1"/>
  <c r="I76" i="1"/>
  <c r="H76" i="1"/>
  <c r="G76" i="1"/>
  <c r="F76" i="1"/>
  <c r="S76" i="1" s="1"/>
  <c r="E76" i="1"/>
  <c r="D76" i="1"/>
  <c r="AM75" i="1"/>
  <c r="AL75" i="1"/>
  <c r="AK75" i="1"/>
  <c r="AJ75" i="1"/>
  <c r="AI75" i="1"/>
  <c r="AH75" i="1"/>
  <c r="AG75" i="1"/>
  <c r="AF75" i="1"/>
  <c r="AE75" i="1"/>
  <c r="AD75" i="1"/>
  <c r="AC75" i="1"/>
  <c r="AB75" i="1"/>
  <c r="AA75" i="1"/>
  <c r="Z75" i="1"/>
  <c r="AO75" i="1" s="1"/>
  <c r="AP75" i="1" s="1"/>
  <c r="Q75" i="1"/>
  <c r="P75" i="1"/>
  <c r="O75" i="1"/>
  <c r="N75" i="1"/>
  <c r="M75" i="1"/>
  <c r="L75" i="1"/>
  <c r="K75" i="1"/>
  <c r="J75" i="1"/>
  <c r="I75" i="1"/>
  <c r="H75" i="1"/>
  <c r="G75" i="1"/>
  <c r="F75" i="1"/>
  <c r="E75" i="1"/>
  <c r="D75" i="1"/>
  <c r="S75" i="1" s="1"/>
  <c r="AM74" i="1"/>
  <c r="AL74" i="1"/>
  <c r="AK74" i="1"/>
  <c r="AJ74" i="1"/>
  <c r="AI74" i="1"/>
  <c r="AH74" i="1"/>
  <c r="AG74" i="1"/>
  <c r="AF74" i="1"/>
  <c r="AE74" i="1"/>
  <c r="AD74" i="1"/>
  <c r="AC74" i="1"/>
  <c r="AB74" i="1"/>
  <c r="AA74" i="1"/>
  <c r="AO74" i="1" s="1"/>
  <c r="Z74" i="1"/>
  <c r="Q74" i="1"/>
  <c r="P74" i="1"/>
  <c r="O74" i="1"/>
  <c r="N74" i="1"/>
  <c r="M74" i="1"/>
  <c r="L74" i="1"/>
  <c r="K74" i="1"/>
  <c r="J74" i="1"/>
  <c r="I74" i="1"/>
  <c r="H74" i="1"/>
  <c r="G74" i="1"/>
  <c r="F74" i="1"/>
  <c r="S74" i="1" s="1"/>
  <c r="E74" i="1"/>
  <c r="D74" i="1"/>
  <c r="AM73" i="1"/>
  <c r="AL73" i="1"/>
  <c r="AK73" i="1"/>
  <c r="AJ73" i="1"/>
  <c r="AI73" i="1"/>
  <c r="AH73" i="1"/>
  <c r="AG73" i="1"/>
  <c r="AF73" i="1"/>
  <c r="AE73" i="1"/>
  <c r="AD73" i="1"/>
  <c r="AC73" i="1"/>
  <c r="AB73" i="1"/>
  <c r="AA73" i="1"/>
  <c r="Z73" i="1"/>
  <c r="AO73" i="1" s="1"/>
  <c r="AP73" i="1" s="1"/>
  <c r="Q73" i="1"/>
  <c r="P73" i="1"/>
  <c r="O73" i="1"/>
  <c r="N73" i="1"/>
  <c r="M73" i="1"/>
  <c r="L73" i="1"/>
  <c r="K73" i="1"/>
  <c r="J73" i="1"/>
  <c r="I73" i="1"/>
  <c r="H73" i="1"/>
  <c r="G73" i="1"/>
  <c r="F73" i="1"/>
  <c r="E73" i="1"/>
  <c r="S73" i="1" s="1"/>
  <c r="D73" i="1"/>
  <c r="AM72" i="1"/>
  <c r="AL72" i="1"/>
  <c r="AK72" i="1"/>
  <c r="AJ72" i="1"/>
  <c r="AI72" i="1"/>
  <c r="AH72" i="1"/>
  <c r="AG72" i="1"/>
  <c r="AF72" i="1"/>
  <c r="AE72" i="1"/>
  <c r="AD72" i="1"/>
  <c r="AC72" i="1"/>
  <c r="AB72" i="1"/>
  <c r="AO72" i="1" s="1"/>
  <c r="AA72" i="1"/>
  <c r="Z72" i="1"/>
  <c r="Q72" i="1"/>
  <c r="P72" i="1"/>
  <c r="O72" i="1"/>
  <c r="N72" i="1"/>
  <c r="M72" i="1"/>
  <c r="L72" i="1"/>
  <c r="K72" i="1"/>
  <c r="J72" i="1"/>
  <c r="I72" i="1"/>
  <c r="H72" i="1"/>
  <c r="G72" i="1"/>
  <c r="F72" i="1"/>
  <c r="E72" i="1"/>
  <c r="D72" i="1"/>
  <c r="S72" i="1" s="1"/>
  <c r="AM71" i="1"/>
  <c r="AL71" i="1"/>
  <c r="AK71" i="1"/>
  <c r="AJ71" i="1"/>
  <c r="AI71" i="1"/>
  <c r="AH71" i="1"/>
  <c r="AG71" i="1"/>
  <c r="AF71" i="1"/>
  <c r="AE71" i="1"/>
  <c r="AD71" i="1"/>
  <c r="AC71" i="1"/>
  <c r="AB71" i="1"/>
  <c r="AA71" i="1"/>
  <c r="Z71" i="1"/>
  <c r="AO71" i="1" s="1"/>
  <c r="Q71" i="1"/>
  <c r="P71" i="1"/>
  <c r="O71" i="1"/>
  <c r="N71" i="1"/>
  <c r="M71" i="1"/>
  <c r="L71" i="1"/>
  <c r="K71" i="1"/>
  <c r="J71" i="1"/>
  <c r="I71" i="1"/>
  <c r="H71" i="1"/>
  <c r="G71" i="1"/>
  <c r="F71" i="1"/>
  <c r="E71" i="1"/>
  <c r="S71" i="1" s="1"/>
  <c r="D71" i="1"/>
  <c r="AK70" i="1"/>
  <c r="AJ70" i="1"/>
  <c r="AI70" i="1"/>
  <c r="AH70" i="1"/>
  <c r="AG70" i="1"/>
  <c r="AF70" i="1"/>
  <c r="AE70" i="1"/>
  <c r="AD70" i="1"/>
  <c r="AC70" i="1"/>
  <c r="AB70" i="1"/>
  <c r="AA70" i="1"/>
  <c r="Z70" i="1"/>
  <c r="AO70" i="1" s="1"/>
  <c r="P70" i="1"/>
  <c r="O70" i="1"/>
  <c r="N70" i="1"/>
  <c r="M70" i="1"/>
  <c r="L70" i="1"/>
  <c r="K70" i="1"/>
  <c r="J70" i="1"/>
  <c r="I70" i="1"/>
  <c r="H70" i="1"/>
  <c r="G70" i="1"/>
  <c r="F70" i="1"/>
  <c r="E70" i="1"/>
  <c r="D70" i="1"/>
  <c r="S70" i="1" s="1"/>
  <c r="AK69" i="1"/>
  <c r="AJ69" i="1"/>
  <c r="AI69" i="1"/>
  <c r="AH69" i="1"/>
  <c r="AG69" i="1"/>
  <c r="AF69" i="1"/>
  <c r="AE69" i="1"/>
  <c r="AD69" i="1"/>
  <c r="AC69" i="1"/>
  <c r="AB69" i="1"/>
  <c r="AA69" i="1"/>
  <c r="Z69" i="1"/>
  <c r="AO69" i="1" s="1"/>
  <c r="AP69" i="1" s="1"/>
  <c r="P69" i="1"/>
  <c r="O69" i="1"/>
  <c r="N69" i="1"/>
  <c r="M69" i="1"/>
  <c r="L69" i="1"/>
  <c r="K69" i="1"/>
  <c r="J69" i="1"/>
  <c r="I69" i="1"/>
  <c r="H69" i="1"/>
  <c r="G69" i="1"/>
  <c r="F69" i="1"/>
  <c r="E69" i="1"/>
  <c r="S69" i="1" s="1"/>
  <c r="D69" i="1"/>
  <c r="AK68" i="1"/>
  <c r="AJ68" i="1"/>
  <c r="AI68" i="1"/>
  <c r="AH68" i="1"/>
  <c r="AG68" i="1"/>
  <c r="AF68" i="1"/>
  <c r="AE68" i="1"/>
  <c r="AD68" i="1"/>
  <c r="AC68" i="1"/>
  <c r="AB68" i="1"/>
  <c r="AA68" i="1"/>
  <c r="Z68" i="1"/>
  <c r="AO68" i="1" s="1"/>
  <c r="P68" i="1"/>
  <c r="O68" i="1"/>
  <c r="N68" i="1"/>
  <c r="M68" i="1"/>
  <c r="L68" i="1"/>
  <c r="K68" i="1"/>
  <c r="J68" i="1"/>
  <c r="I68" i="1"/>
  <c r="H68" i="1"/>
  <c r="G68" i="1"/>
  <c r="F68" i="1"/>
  <c r="E68" i="1"/>
  <c r="S68" i="1" s="1"/>
  <c r="D68" i="1"/>
  <c r="AK67" i="1"/>
  <c r="AJ67" i="1"/>
  <c r="AI67" i="1"/>
  <c r="AH67" i="1"/>
  <c r="AG67" i="1"/>
  <c r="AF67" i="1"/>
  <c r="AE67" i="1"/>
  <c r="AD67" i="1"/>
  <c r="AC67" i="1"/>
  <c r="AB67" i="1"/>
  <c r="AA67" i="1"/>
  <c r="Z67" i="1"/>
  <c r="AO67" i="1" s="1"/>
  <c r="P67" i="1"/>
  <c r="O67" i="1"/>
  <c r="N67" i="1"/>
  <c r="M67" i="1"/>
  <c r="L67" i="1"/>
  <c r="K67" i="1"/>
  <c r="J67" i="1"/>
  <c r="I67" i="1"/>
  <c r="H67" i="1"/>
  <c r="G67" i="1"/>
  <c r="F67" i="1"/>
  <c r="E67" i="1"/>
  <c r="D67" i="1"/>
  <c r="S67" i="1" s="1"/>
  <c r="AK66" i="1"/>
  <c r="AJ66" i="1"/>
  <c r="AI66" i="1"/>
  <c r="AH66" i="1"/>
  <c r="AG66" i="1"/>
  <c r="AF66" i="1"/>
  <c r="AE66" i="1"/>
  <c r="AD66" i="1"/>
  <c r="AC66" i="1"/>
  <c r="AB66" i="1"/>
  <c r="AA66" i="1"/>
  <c r="Z66" i="1"/>
  <c r="AO66" i="1" s="1"/>
  <c r="AP66" i="1" s="1"/>
  <c r="P66" i="1"/>
  <c r="O66" i="1"/>
  <c r="N66" i="1"/>
  <c r="M66" i="1"/>
  <c r="L66" i="1"/>
  <c r="K66" i="1"/>
  <c r="J66" i="1"/>
  <c r="I66" i="1"/>
  <c r="H66" i="1"/>
  <c r="G66" i="1"/>
  <c r="F66" i="1"/>
  <c r="E66" i="1"/>
  <c r="S66" i="1" s="1"/>
  <c r="D66" i="1"/>
  <c r="AK65" i="1"/>
  <c r="AJ65" i="1"/>
  <c r="AI65" i="1"/>
  <c r="AH65" i="1"/>
  <c r="AG65" i="1"/>
  <c r="AF65" i="1"/>
  <c r="AE65" i="1"/>
  <c r="AD65" i="1"/>
  <c r="AC65" i="1"/>
  <c r="AB65" i="1"/>
  <c r="AA65" i="1"/>
  <c r="Z65" i="1"/>
  <c r="AO65" i="1" s="1"/>
  <c r="P65" i="1"/>
  <c r="O65" i="1"/>
  <c r="N65" i="1"/>
  <c r="M65" i="1"/>
  <c r="L65" i="1"/>
  <c r="K65" i="1"/>
  <c r="J65" i="1"/>
  <c r="I65" i="1"/>
  <c r="H65" i="1"/>
  <c r="G65" i="1"/>
  <c r="F65" i="1"/>
  <c r="E65" i="1"/>
  <c r="S65" i="1" s="1"/>
  <c r="D65" i="1"/>
  <c r="AK64" i="1"/>
  <c r="AJ64" i="1"/>
  <c r="AI64" i="1"/>
  <c r="AH64" i="1"/>
  <c r="AG64" i="1"/>
  <c r="AF64" i="1"/>
  <c r="AE64" i="1"/>
  <c r="AD64" i="1"/>
  <c r="AC64" i="1"/>
  <c r="AB64" i="1"/>
  <c r="AA64" i="1"/>
  <c r="Z64" i="1"/>
  <c r="AO64" i="1" s="1"/>
  <c r="AP64" i="1" s="1"/>
  <c r="P64" i="1"/>
  <c r="O64" i="1"/>
  <c r="N64" i="1"/>
  <c r="M64" i="1"/>
  <c r="L64" i="1"/>
  <c r="K64" i="1"/>
  <c r="J64" i="1"/>
  <c r="I64" i="1"/>
  <c r="H64" i="1"/>
  <c r="G64" i="1"/>
  <c r="F64" i="1"/>
  <c r="E64" i="1"/>
  <c r="D64" i="1"/>
  <c r="S64" i="1" s="1"/>
  <c r="AK63" i="1"/>
  <c r="AJ63" i="1"/>
  <c r="AI63" i="1"/>
  <c r="AH63" i="1"/>
  <c r="AG63" i="1"/>
  <c r="AF63" i="1"/>
  <c r="AE63" i="1"/>
  <c r="AD63" i="1"/>
  <c r="AC63" i="1"/>
  <c r="AB63" i="1"/>
  <c r="AA63" i="1"/>
  <c r="Z63" i="1"/>
  <c r="AO63" i="1" s="1"/>
  <c r="P63" i="1"/>
  <c r="O63" i="1"/>
  <c r="N63" i="1"/>
  <c r="M63" i="1"/>
  <c r="L63" i="1"/>
  <c r="K63" i="1"/>
  <c r="J63" i="1"/>
  <c r="I63" i="1"/>
  <c r="H63" i="1"/>
  <c r="G63" i="1"/>
  <c r="F63" i="1"/>
  <c r="E63" i="1"/>
  <c r="S63" i="1" s="1"/>
  <c r="D63" i="1"/>
  <c r="AK62" i="1"/>
  <c r="AJ62" i="1"/>
  <c r="AI62" i="1"/>
  <c r="AH62" i="1"/>
  <c r="AG62" i="1"/>
  <c r="AF62" i="1"/>
  <c r="AE62" i="1"/>
  <c r="AD62" i="1"/>
  <c r="AC62" i="1"/>
  <c r="AB62" i="1"/>
  <c r="AA62" i="1"/>
  <c r="Z62" i="1"/>
  <c r="AO62" i="1" s="1"/>
  <c r="AP62" i="1" s="1"/>
  <c r="P62" i="1"/>
  <c r="O62" i="1"/>
  <c r="N62" i="1"/>
  <c r="M62" i="1"/>
  <c r="L62" i="1"/>
  <c r="K62" i="1"/>
  <c r="J62" i="1"/>
  <c r="I62" i="1"/>
  <c r="H62" i="1"/>
  <c r="G62" i="1"/>
  <c r="F62" i="1"/>
  <c r="E62" i="1"/>
  <c r="S62" i="1" s="1"/>
  <c r="D62" i="1"/>
  <c r="AK61" i="1"/>
  <c r="AJ61" i="1"/>
  <c r="AI61" i="1"/>
  <c r="AH61" i="1"/>
  <c r="AG61" i="1"/>
  <c r="AF61" i="1"/>
  <c r="AE61" i="1"/>
  <c r="AD61" i="1"/>
  <c r="AC61" i="1"/>
  <c r="AB61" i="1"/>
  <c r="AA61" i="1"/>
  <c r="Z61" i="1"/>
  <c r="AO61" i="1" s="1"/>
  <c r="P61" i="1"/>
  <c r="O61" i="1"/>
  <c r="N61" i="1"/>
  <c r="M61" i="1"/>
  <c r="L61" i="1"/>
  <c r="K61" i="1"/>
  <c r="J61" i="1"/>
  <c r="I61" i="1"/>
  <c r="H61" i="1"/>
  <c r="G61" i="1"/>
  <c r="F61" i="1"/>
  <c r="E61" i="1"/>
  <c r="D61" i="1"/>
  <c r="S61" i="1" s="1"/>
  <c r="AK60" i="1"/>
  <c r="AJ60" i="1"/>
  <c r="AI60" i="1"/>
  <c r="AH60" i="1"/>
  <c r="AG60" i="1"/>
  <c r="AF60" i="1"/>
  <c r="AE60" i="1"/>
  <c r="AD60" i="1"/>
  <c r="AC60" i="1"/>
  <c r="AB60" i="1"/>
  <c r="AA60" i="1"/>
  <c r="Z60" i="1"/>
  <c r="AO60" i="1" s="1"/>
  <c r="AP60" i="1" s="1"/>
  <c r="P60" i="1"/>
  <c r="O60" i="1"/>
  <c r="N60" i="1"/>
  <c r="M60" i="1"/>
  <c r="L60" i="1"/>
  <c r="K60" i="1"/>
  <c r="J60" i="1"/>
  <c r="I60" i="1"/>
  <c r="H60" i="1"/>
  <c r="G60" i="1"/>
  <c r="F60" i="1"/>
  <c r="E60" i="1"/>
  <c r="S60" i="1" s="1"/>
  <c r="D60" i="1"/>
  <c r="AK59" i="1"/>
  <c r="AJ59" i="1"/>
  <c r="AI59" i="1"/>
  <c r="AH59" i="1"/>
  <c r="AG59" i="1"/>
  <c r="AF59" i="1"/>
  <c r="AE59" i="1"/>
  <c r="AD59" i="1"/>
  <c r="AC59" i="1"/>
  <c r="AB59" i="1"/>
  <c r="AA59" i="1"/>
  <c r="Z59" i="1"/>
  <c r="AO59" i="1" s="1"/>
  <c r="P59" i="1"/>
  <c r="O59" i="1"/>
  <c r="N59" i="1"/>
  <c r="M59" i="1"/>
  <c r="L59" i="1"/>
  <c r="K59" i="1"/>
  <c r="J59" i="1"/>
  <c r="I59" i="1"/>
  <c r="H59" i="1"/>
  <c r="G59" i="1"/>
  <c r="F59" i="1"/>
  <c r="E59" i="1"/>
  <c r="S59" i="1" s="1"/>
  <c r="D59" i="1"/>
  <c r="AK58" i="1"/>
  <c r="AJ58" i="1"/>
  <c r="AI58" i="1"/>
  <c r="AH58" i="1"/>
  <c r="AG58" i="1"/>
  <c r="AF58" i="1"/>
  <c r="AE58" i="1"/>
  <c r="AD58" i="1"/>
  <c r="AC58" i="1"/>
  <c r="AB58" i="1"/>
  <c r="AA58" i="1"/>
  <c r="Z58" i="1"/>
  <c r="AO58" i="1" s="1"/>
  <c r="P58" i="1"/>
  <c r="O58" i="1"/>
  <c r="N58" i="1"/>
  <c r="M58" i="1"/>
  <c r="L58" i="1"/>
  <c r="K58" i="1"/>
  <c r="J58" i="1"/>
  <c r="I58" i="1"/>
  <c r="H58" i="1"/>
  <c r="G58" i="1"/>
  <c r="F58" i="1"/>
  <c r="E58" i="1"/>
  <c r="D58" i="1"/>
  <c r="S58" i="1" s="1"/>
  <c r="AK57" i="1"/>
  <c r="AJ57" i="1"/>
  <c r="AI57" i="1"/>
  <c r="AH57" i="1"/>
  <c r="AG57" i="1"/>
  <c r="AF57" i="1"/>
  <c r="AE57" i="1"/>
  <c r="AD57" i="1"/>
  <c r="AC57" i="1"/>
  <c r="AB57" i="1"/>
  <c r="AA57" i="1"/>
  <c r="Z57" i="1"/>
  <c r="AO57" i="1" s="1"/>
  <c r="AP57" i="1" s="1"/>
  <c r="P57" i="1"/>
  <c r="O57" i="1"/>
  <c r="N57" i="1"/>
  <c r="M57" i="1"/>
  <c r="L57" i="1"/>
  <c r="K57" i="1"/>
  <c r="J57" i="1"/>
  <c r="I57" i="1"/>
  <c r="H57" i="1"/>
  <c r="G57" i="1"/>
  <c r="F57" i="1"/>
  <c r="E57" i="1"/>
  <c r="S57" i="1" s="1"/>
  <c r="D57" i="1"/>
  <c r="AK56" i="1"/>
  <c r="AJ56" i="1"/>
  <c r="AI56" i="1"/>
  <c r="AH56" i="1"/>
  <c r="AG56" i="1"/>
  <c r="AF56" i="1"/>
  <c r="AE56" i="1"/>
  <c r="AD56" i="1"/>
  <c r="AC56" i="1"/>
  <c r="AB56" i="1"/>
  <c r="AA56" i="1"/>
  <c r="Z56" i="1"/>
  <c r="AO56" i="1" s="1"/>
  <c r="P56" i="1"/>
  <c r="O56" i="1"/>
  <c r="N56" i="1"/>
  <c r="M56" i="1"/>
  <c r="L56" i="1"/>
  <c r="K56" i="1"/>
  <c r="J56" i="1"/>
  <c r="I56" i="1"/>
  <c r="H56" i="1"/>
  <c r="G56" i="1"/>
  <c r="F56" i="1"/>
  <c r="E56" i="1"/>
  <c r="S56" i="1" s="1"/>
  <c r="D56" i="1"/>
  <c r="AK55" i="1"/>
  <c r="AJ55" i="1"/>
  <c r="AI55" i="1"/>
  <c r="AH55" i="1"/>
  <c r="AG55" i="1"/>
  <c r="AF55" i="1"/>
  <c r="AE55" i="1"/>
  <c r="AD55" i="1"/>
  <c r="AC55" i="1"/>
  <c r="AB55" i="1"/>
  <c r="AA55" i="1"/>
  <c r="Z55" i="1"/>
  <c r="AO55" i="1" s="1"/>
  <c r="P55" i="1"/>
  <c r="O55" i="1"/>
  <c r="N55" i="1"/>
  <c r="M55" i="1"/>
  <c r="L55" i="1"/>
  <c r="K55" i="1"/>
  <c r="J55" i="1"/>
  <c r="I55" i="1"/>
  <c r="H55" i="1"/>
  <c r="G55" i="1"/>
  <c r="F55" i="1"/>
  <c r="E55" i="1"/>
  <c r="D55" i="1"/>
  <c r="S55" i="1" s="1"/>
  <c r="AK54" i="1"/>
  <c r="AJ54" i="1"/>
  <c r="AI54" i="1"/>
  <c r="AH54" i="1"/>
  <c r="AG54" i="1"/>
  <c r="AF54" i="1"/>
  <c r="AE54" i="1"/>
  <c r="AD54" i="1"/>
  <c r="AC54" i="1"/>
  <c r="AB54" i="1"/>
  <c r="AA54" i="1"/>
  <c r="Z54" i="1"/>
  <c r="AO54" i="1" s="1"/>
  <c r="AP54" i="1" s="1"/>
  <c r="P54" i="1"/>
  <c r="O54" i="1"/>
  <c r="N54" i="1"/>
  <c r="M54" i="1"/>
  <c r="L54" i="1"/>
  <c r="K54" i="1"/>
  <c r="J54" i="1"/>
  <c r="I54" i="1"/>
  <c r="H54" i="1"/>
  <c r="G54" i="1"/>
  <c r="F54" i="1"/>
  <c r="E54" i="1"/>
  <c r="S54" i="1" s="1"/>
  <c r="D54" i="1"/>
  <c r="AK53" i="1"/>
  <c r="AJ53" i="1"/>
  <c r="AI53" i="1"/>
  <c r="AH53" i="1"/>
  <c r="AG53" i="1"/>
  <c r="AF53" i="1"/>
  <c r="AE53" i="1"/>
  <c r="AD53" i="1"/>
  <c r="AC53" i="1"/>
  <c r="AB53" i="1"/>
  <c r="AA53" i="1"/>
  <c r="Z53" i="1"/>
  <c r="AO53" i="1" s="1"/>
  <c r="P53" i="1"/>
  <c r="O53" i="1"/>
  <c r="N53" i="1"/>
  <c r="M53" i="1"/>
  <c r="L53" i="1"/>
  <c r="K53" i="1"/>
  <c r="J53" i="1"/>
  <c r="I53" i="1"/>
  <c r="H53" i="1"/>
  <c r="G53" i="1"/>
  <c r="F53" i="1"/>
  <c r="E53" i="1"/>
  <c r="S53" i="1" s="1"/>
  <c r="D53" i="1"/>
  <c r="AK52" i="1"/>
  <c r="AJ52" i="1"/>
  <c r="AI52" i="1"/>
  <c r="AH52" i="1"/>
  <c r="AG52" i="1"/>
  <c r="AF52" i="1"/>
  <c r="AE52" i="1"/>
  <c r="AD52" i="1"/>
  <c r="AC52" i="1"/>
  <c r="AB52" i="1"/>
  <c r="AA52" i="1"/>
  <c r="Z52" i="1"/>
  <c r="AO52" i="1" s="1"/>
  <c r="P52" i="1"/>
  <c r="O52" i="1"/>
  <c r="N52" i="1"/>
  <c r="M52" i="1"/>
  <c r="L52" i="1"/>
  <c r="K52" i="1"/>
  <c r="J52" i="1"/>
  <c r="I52" i="1"/>
  <c r="H52" i="1"/>
  <c r="G52" i="1"/>
  <c r="F52" i="1"/>
  <c r="E52" i="1"/>
  <c r="D52" i="1"/>
  <c r="S52" i="1" s="1"/>
  <c r="AK51" i="1"/>
  <c r="AJ51" i="1"/>
  <c r="AI51" i="1"/>
  <c r="AH51" i="1"/>
  <c r="AG51" i="1"/>
  <c r="AF51" i="1"/>
  <c r="AE51" i="1"/>
  <c r="AD51" i="1"/>
  <c r="AC51" i="1"/>
  <c r="AB51" i="1"/>
  <c r="AA51" i="1"/>
  <c r="Z51" i="1"/>
  <c r="Y51" i="1"/>
  <c r="AO51" i="1" s="1"/>
  <c r="AP51" i="1" s="1"/>
  <c r="P51" i="1"/>
  <c r="O51" i="1"/>
  <c r="N51" i="1"/>
  <c r="M51" i="1"/>
  <c r="L51" i="1"/>
  <c r="K51" i="1"/>
  <c r="J51" i="1"/>
  <c r="I51" i="1"/>
  <c r="H51" i="1"/>
  <c r="G51" i="1"/>
  <c r="F51" i="1"/>
  <c r="E51" i="1"/>
  <c r="D51" i="1"/>
  <c r="C51" i="1"/>
  <c r="S51" i="1" s="1"/>
  <c r="AK50" i="1"/>
  <c r="AJ50" i="1"/>
  <c r="AI50" i="1"/>
  <c r="AH50" i="1"/>
  <c r="AG50" i="1"/>
  <c r="AF50" i="1"/>
  <c r="AE50" i="1"/>
  <c r="AD50" i="1"/>
  <c r="AC50" i="1"/>
  <c r="AB50" i="1"/>
  <c r="AA50" i="1"/>
  <c r="Z50" i="1"/>
  <c r="AO50" i="1" s="1"/>
  <c r="AP50" i="1" s="1"/>
  <c r="Y50" i="1"/>
  <c r="P50" i="1"/>
  <c r="O50" i="1"/>
  <c r="N50" i="1"/>
  <c r="M50" i="1"/>
  <c r="L50" i="1"/>
  <c r="K50" i="1"/>
  <c r="J50" i="1"/>
  <c r="I50" i="1"/>
  <c r="H50" i="1"/>
  <c r="G50" i="1"/>
  <c r="F50" i="1"/>
  <c r="E50" i="1"/>
  <c r="D50" i="1"/>
  <c r="C50" i="1"/>
  <c r="S50" i="1" s="1"/>
  <c r="AK49" i="1"/>
  <c r="AJ49" i="1"/>
  <c r="AI49" i="1"/>
  <c r="AH49" i="1"/>
  <c r="AG49" i="1"/>
  <c r="AF49" i="1"/>
  <c r="AE49" i="1"/>
  <c r="AD49" i="1"/>
  <c r="AC49" i="1"/>
  <c r="AB49" i="1"/>
  <c r="AA49" i="1"/>
  <c r="Z49" i="1"/>
  <c r="Y49" i="1"/>
  <c r="AO49" i="1" s="1"/>
  <c r="P49" i="1"/>
  <c r="O49" i="1"/>
  <c r="N49" i="1"/>
  <c r="M49" i="1"/>
  <c r="L49" i="1"/>
  <c r="K49" i="1"/>
  <c r="J49" i="1"/>
  <c r="I49" i="1"/>
  <c r="H49" i="1"/>
  <c r="G49" i="1"/>
  <c r="F49" i="1"/>
  <c r="E49" i="1"/>
  <c r="D49" i="1"/>
  <c r="C49" i="1"/>
  <c r="S49" i="1" s="1"/>
  <c r="AK48" i="1"/>
  <c r="AJ48" i="1"/>
  <c r="AI48" i="1"/>
  <c r="AH48" i="1"/>
  <c r="AG48" i="1"/>
  <c r="AF48" i="1"/>
  <c r="AE48" i="1"/>
  <c r="AD48" i="1"/>
  <c r="AC48" i="1"/>
  <c r="AB48" i="1"/>
  <c r="AA48" i="1"/>
  <c r="Z48" i="1"/>
  <c r="AO48" i="1" s="1"/>
  <c r="Y48" i="1"/>
  <c r="P48" i="1"/>
  <c r="O48" i="1"/>
  <c r="N48" i="1"/>
  <c r="M48" i="1"/>
  <c r="L48" i="1"/>
  <c r="K48" i="1"/>
  <c r="J48" i="1"/>
  <c r="I48" i="1"/>
  <c r="H48" i="1"/>
  <c r="G48" i="1"/>
  <c r="F48" i="1"/>
  <c r="E48" i="1"/>
  <c r="D48" i="1"/>
  <c r="C48" i="1"/>
  <c r="S48" i="1" s="1"/>
  <c r="AK47" i="1"/>
  <c r="AJ47" i="1"/>
  <c r="AI47" i="1"/>
  <c r="AH47" i="1"/>
  <c r="AG47" i="1"/>
  <c r="AF47" i="1"/>
  <c r="AE47" i="1"/>
  <c r="AD47" i="1"/>
  <c r="AC47" i="1"/>
  <c r="AB47" i="1"/>
  <c r="AA47" i="1"/>
  <c r="Z47" i="1"/>
  <c r="Y47" i="1"/>
  <c r="AO47" i="1" s="1"/>
  <c r="AP47" i="1" s="1"/>
  <c r="P47" i="1"/>
  <c r="O47" i="1"/>
  <c r="N47" i="1"/>
  <c r="M47" i="1"/>
  <c r="L47" i="1"/>
  <c r="K47" i="1"/>
  <c r="J47" i="1"/>
  <c r="I47" i="1"/>
  <c r="H47" i="1"/>
  <c r="G47" i="1"/>
  <c r="F47" i="1"/>
  <c r="E47" i="1"/>
  <c r="D47" i="1"/>
  <c r="C47" i="1"/>
  <c r="S47" i="1" s="1"/>
  <c r="AK46" i="1"/>
  <c r="AJ46" i="1"/>
  <c r="AI46" i="1"/>
  <c r="AH46" i="1"/>
  <c r="AG46" i="1"/>
  <c r="AF46" i="1"/>
  <c r="AE46" i="1"/>
  <c r="AD46" i="1"/>
  <c r="AC46" i="1"/>
  <c r="AB46" i="1"/>
  <c r="AA46" i="1"/>
  <c r="Z46" i="1"/>
  <c r="AO46" i="1" s="1"/>
  <c r="AP46" i="1" s="1"/>
  <c r="Y46" i="1"/>
  <c r="P46" i="1"/>
  <c r="O46" i="1"/>
  <c r="N46" i="1"/>
  <c r="M46" i="1"/>
  <c r="L46" i="1"/>
  <c r="K46" i="1"/>
  <c r="J46" i="1"/>
  <c r="I46" i="1"/>
  <c r="H46" i="1"/>
  <c r="G46" i="1"/>
  <c r="F46" i="1"/>
  <c r="E46" i="1"/>
  <c r="D46" i="1"/>
  <c r="C46" i="1"/>
  <c r="S46" i="1" s="1"/>
  <c r="AK45" i="1"/>
  <c r="AJ45" i="1"/>
  <c r="AI45" i="1"/>
  <c r="AH45" i="1"/>
  <c r="AG45" i="1"/>
  <c r="AF45" i="1"/>
  <c r="AE45" i="1"/>
  <c r="AD45" i="1"/>
  <c r="AC45" i="1"/>
  <c r="AB45" i="1"/>
  <c r="AA45" i="1"/>
  <c r="Z45" i="1"/>
  <c r="Y45" i="1"/>
  <c r="AO45" i="1" s="1"/>
  <c r="P45" i="1"/>
  <c r="O45" i="1"/>
  <c r="N45" i="1"/>
  <c r="M45" i="1"/>
  <c r="L45" i="1"/>
  <c r="K45" i="1"/>
  <c r="J45" i="1"/>
  <c r="I45" i="1"/>
  <c r="H45" i="1"/>
  <c r="G45" i="1"/>
  <c r="F45" i="1"/>
  <c r="E45" i="1"/>
  <c r="D45" i="1"/>
  <c r="C45" i="1"/>
  <c r="S45" i="1" s="1"/>
  <c r="AK44" i="1"/>
  <c r="AJ44" i="1"/>
  <c r="AI44" i="1"/>
  <c r="AH44" i="1"/>
  <c r="AG44" i="1"/>
  <c r="AF44" i="1"/>
  <c r="AE44" i="1"/>
  <c r="AD44" i="1"/>
  <c r="AC44" i="1"/>
  <c r="AB44" i="1"/>
  <c r="AA44" i="1"/>
  <c r="Z44" i="1"/>
  <c r="AO44" i="1" s="1"/>
  <c r="Y44" i="1"/>
  <c r="P44" i="1"/>
  <c r="O44" i="1"/>
  <c r="N44" i="1"/>
  <c r="M44" i="1"/>
  <c r="L44" i="1"/>
  <c r="K44" i="1"/>
  <c r="J44" i="1"/>
  <c r="I44" i="1"/>
  <c r="H44" i="1"/>
  <c r="G44" i="1"/>
  <c r="F44" i="1"/>
  <c r="E44" i="1"/>
  <c r="D44" i="1"/>
  <c r="C44" i="1"/>
  <c r="S44" i="1" s="1"/>
  <c r="AK43" i="1"/>
  <c r="AJ43" i="1"/>
  <c r="AI43" i="1"/>
  <c r="AH43" i="1"/>
  <c r="AG43" i="1"/>
  <c r="AF43" i="1"/>
  <c r="AE43" i="1"/>
  <c r="AD43" i="1"/>
  <c r="AC43" i="1"/>
  <c r="AB43" i="1"/>
  <c r="AA43" i="1"/>
  <c r="Z43" i="1"/>
  <c r="Y43" i="1"/>
  <c r="AO43" i="1" s="1"/>
  <c r="AP43" i="1" s="1"/>
  <c r="P43" i="1"/>
  <c r="O43" i="1"/>
  <c r="N43" i="1"/>
  <c r="M43" i="1"/>
  <c r="L43" i="1"/>
  <c r="K43" i="1"/>
  <c r="J43" i="1"/>
  <c r="I43" i="1"/>
  <c r="H43" i="1"/>
  <c r="G43" i="1"/>
  <c r="F43" i="1"/>
  <c r="E43" i="1"/>
  <c r="D43" i="1"/>
  <c r="C43" i="1"/>
  <c r="S43" i="1" s="1"/>
  <c r="AK42" i="1"/>
  <c r="AJ42" i="1"/>
  <c r="AI42" i="1"/>
  <c r="AH42" i="1"/>
  <c r="AG42" i="1"/>
  <c r="AF42" i="1"/>
  <c r="AE42" i="1"/>
  <c r="AD42" i="1"/>
  <c r="AC42" i="1"/>
  <c r="AB42" i="1"/>
  <c r="AA42" i="1"/>
  <c r="Z42" i="1"/>
  <c r="AO42" i="1" s="1"/>
  <c r="AP42" i="1" s="1"/>
  <c r="Y42" i="1"/>
  <c r="P42" i="1"/>
  <c r="O42" i="1"/>
  <c r="N42" i="1"/>
  <c r="M42" i="1"/>
  <c r="L42" i="1"/>
  <c r="K42" i="1"/>
  <c r="J42" i="1"/>
  <c r="I42" i="1"/>
  <c r="H42" i="1"/>
  <c r="G42" i="1"/>
  <c r="F42" i="1"/>
  <c r="E42" i="1"/>
  <c r="D42" i="1"/>
  <c r="C42" i="1"/>
  <c r="S42" i="1" s="1"/>
  <c r="AK41" i="1"/>
  <c r="AJ41" i="1"/>
  <c r="AI41" i="1"/>
  <c r="AH41" i="1"/>
  <c r="AG41" i="1"/>
  <c r="AF41" i="1"/>
  <c r="AE41" i="1"/>
  <c r="AD41" i="1"/>
  <c r="AC41" i="1"/>
  <c r="AB41" i="1"/>
  <c r="AA41" i="1"/>
  <c r="Z41" i="1"/>
  <c r="Y41" i="1"/>
  <c r="AO41" i="1" s="1"/>
  <c r="P41" i="1"/>
  <c r="O41" i="1"/>
  <c r="N41" i="1"/>
  <c r="M41" i="1"/>
  <c r="L41" i="1"/>
  <c r="K41" i="1"/>
  <c r="J41" i="1"/>
  <c r="I41" i="1"/>
  <c r="H41" i="1"/>
  <c r="G41" i="1"/>
  <c r="F41" i="1"/>
  <c r="E41" i="1"/>
  <c r="D41" i="1"/>
  <c r="C41" i="1"/>
  <c r="S41" i="1" s="1"/>
  <c r="AK40" i="1"/>
  <c r="AJ40" i="1"/>
  <c r="AI40" i="1"/>
  <c r="AH40" i="1"/>
  <c r="AG40" i="1"/>
  <c r="AF40" i="1"/>
  <c r="AE40" i="1"/>
  <c r="AD40" i="1"/>
  <c r="AC40" i="1"/>
  <c r="AB40" i="1"/>
  <c r="AA40" i="1"/>
  <c r="Z40" i="1"/>
  <c r="AO40" i="1" s="1"/>
  <c r="Y40" i="1"/>
  <c r="P40" i="1"/>
  <c r="O40" i="1"/>
  <c r="N40" i="1"/>
  <c r="M40" i="1"/>
  <c r="L40" i="1"/>
  <c r="K40" i="1"/>
  <c r="J40" i="1"/>
  <c r="I40" i="1"/>
  <c r="H40" i="1"/>
  <c r="G40" i="1"/>
  <c r="F40" i="1"/>
  <c r="E40" i="1"/>
  <c r="D40" i="1"/>
  <c r="C40" i="1"/>
  <c r="S40" i="1" s="1"/>
  <c r="AK39" i="1"/>
  <c r="AJ39" i="1"/>
  <c r="AI39" i="1"/>
  <c r="AH39" i="1"/>
  <c r="AG39" i="1"/>
  <c r="AF39" i="1"/>
  <c r="AE39" i="1"/>
  <c r="AD39" i="1"/>
  <c r="AC39" i="1"/>
  <c r="AB39" i="1"/>
  <c r="AA39" i="1"/>
  <c r="Z39" i="1"/>
  <c r="Y39" i="1"/>
  <c r="AO39" i="1" s="1"/>
  <c r="AP39" i="1" s="1"/>
  <c r="P39" i="1"/>
  <c r="O39" i="1"/>
  <c r="N39" i="1"/>
  <c r="M39" i="1"/>
  <c r="L39" i="1"/>
  <c r="K39" i="1"/>
  <c r="J39" i="1"/>
  <c r="I39" i="1"/>
  <c r="H39" i="1"/>
  <c r="G39" i="1"/>
  <c r="F39" i="1"/>
  <c r="E39" i="1"/>
  <c r="D39" i="1"/>
  <c r="C39" i="1"/>
  <c r="S39" i="1" s="1"/>
  <c r="AK38" i="1"/>
  <c r="AJ38" i="1"/>
  <c r="AI38" i="1"/>
  <c r="AH38" i="1"/>
  <c r="AG38" i="1"/>
  <c r="AF38" i="1"/>
  <c r="AE38" i="1"/>
  <c r="AD38" i="1"/>
  <c r="AC38" i="1"/>
  <c r="AB38" i="1"/>
  <c r="AA38" i="1"/>
  <c r="Z38" i="1"/>
  <c r="AO38" i="1" s="1"/>
  <c r="AP38" i="1" s="1"/>
  <c r="Y38" i="1"/>
  <c r="P38" i="1"/>
  <c r="O38" i="1"/>
  <c r="N38" i="1"/>
  <c r="M38" i="1"/>
  <c r="L38" i="1"/>
  <c r="K38" i="1"/>
  <c r="J38" i="1"/>
  <c r="I38" i="1"/>
  <c r="H38" i="1"/>
  <c r="G38" i="1"/>
  <c r="F38" i="1"/>
  <c r="E38" i="1"/>
  <c r="D38" i="1"/>
  <c r="C38" i="1"/>
  <c r="S38" i="1" s="1"/>
  <c r="AK37" i="1"/>
  <c r="AJ37" i="1"/>
  <c r="AI37" i="1"/>
  <c r="AH37" i="1"/>
  <c r="AG37" i="1"/>
  <c r="AF37" i="1"/>
  <c r="AE37" i="1"/>
  <c r="AD37" i="1"/>
  <c r="AC37" i="1"/>
  <c r="AB37" i="1"/>
  <c r="AA37" i="1"/>
  <c r="Z37" i="1"/>
  <c r="Y37" i="1"/>
  <c r="AO37" i="1" s="1"/>
  <c r="P37" i="1"/>
  <c r="O37" i="1"/>
  <c r="N37" i="1"/>
  <c r="M37" i="1"/>
  <c r="L37" i="1"/>
  <c r="K37" i="1"/>
  <c r="J37" i="1"/>
  <c r="I37" i="1"/>
  <c r="H37" i="1"/>
  <c r="G37" i="1"/>
  <c r="F37" i="1"/>
  <c r="E37" i="1"/>
  <c r="D37" i="1"/>
  <c r="C37" i="1"/>
  <c r="S37" i="1" s="1"/>
  <c r="AK36" i="1"/>
  <c r="AJ36" i="1"/>
  <c r="AI36" i="1"/>
  <c r="AH36" i="1"/>
  <c r="AG36" i="1"/>
  <c r="AF36" i="1"/>
  <c r="AE36" i="1"/>
  <c r="AD36" i="1"/>
  <c r="AC36" i="1"/>
  <c r="AB36" i="1"/>
  <c r="AA36" i="1"/>
  <c r="Z36" i="1"/>
  <c r="AO36" i="1" s="1"/>
  <c r="Y36" i="1"/>
  <c r="P36" i="1"/>
  <c r="O36" i="1"/>
  <c r="N36" i="1"/>
  <c r="M36" i="1"/>
  <c r="L36" i="1"/>
  <c r="K36" i="1"/>
  <c r="J36" i="1"/>
  <c r="I36" i="1"/>
  <c r="H36" i="1"/>
  <c r="G36" i="1"/>
  <c r="F36" i="1"/>
  <c r="E36" i="1"/>
  <c r="D36" i="1"/>
  <c r="C36" i="1"/>
  <c r="S36" i="1" s="1"/>
  <c r="AK35" i="1"/>
  <c r="AJ35" i="1"/>
  <c r="AI35" i="1"/>
  <c r="AH35" i="1"/>
  <c r="AG35" i="1"/>
  <c r="AF35" i="1"/>
  <c r="AE35" i="1"/>
  <c r="AD35" i="1"/>
  <c r="AC35" i="1"/>
  <c r="AB35" i="1"/>
  <c r="AA35" i="1"/>
  <c r="Z35" i="1"/>
  <c r="Y35" i="1"/>
  <c r="AO35" i="1" s="1"/>
  <c r="AP35" i="1" s="1"/>
  <c r="P35" i="1"/>
  <c r="O35" i="1"/>
  <c r="N35" i="1"/>
  <c r="M35" i="1"/>
  <c r="L35" i="1"/>
  <c r="K35" i="1"/>
  <c r="J35" i="1"/>
  <c r="I35" i="1"/>
  <c r="H35" i="1"/>
  <c r="G35" i="1"/>
  <c r="F35" i="1"/>
  <c r="E35" i="1"/>
  <c r="D35" i="1"/>
  <c r="C35" i="1"/>
  <c r="S35" i="1" s="1"/>
  <c r="AK34" i="1"/>
  <c r="AJ34" i="1"/>
  <c r="AI34" i="1"/>
  <c r="AH34" i="1"/>
  <c r="AG34" i="1"/>
  <c r="AF34" i="1"/>
  <c r="AE34" i="1"/>
  <c r="AD34" i="1"/>
  <c r="AC34" i="1"/>
  <c r="AB34" i="1"/>
  <c r="AA34" i="1"/>
  <c r="Z34" i="1"/>
  <c r="AO34" i="1" s="1"/>
  <c r="AP34" i="1" s="1"/>
  <c r="Y34" i="1"/>
  <c r="U34" i="1"/>
  <c r="T34" i="1"/>
  <c r="P34" i="1"/>
  <c r="O34" i="1"/>
  <c r="N34" i="1"/>
  <c r="M34" i="1"/>
  <c r="L34" i="1"/>
  <c r="K34" i="1"/>
  <c r="J34" i="1"/>
  <c r="I34" i="1"/>
  <c r="H34" i="1"/>
  <c r="G34" i="1"/>
  <c r="F34" i="1"/>
  <c r="E34" i="1"/>
  <c r="D34" i="1"/>
  <c r="S34" i="1" s="1"/>
  <c r="C34" i="1"/>
  <c r="AK33" i="1"/>
  <c r="AJ33" i="1"/>
  <c r="AI33" i="1"/>
  <c r="AH33" i="1"/>
  <c r="AG33" i="1"/>
  <c r="AF33" i="1"/>
  <c r="AE33" i="1"/>
  <c r="AD33" i="1"/>
  <c r="AC33" i="1"/>
  <c r="AB33" i="1"/>
  <c r="AA33" i="1"/>
  <c r="Z33" i="1"/>
  <c r="Y33" i="1"/>
  <c r="AO33" i="1" s="1"/>
  <c r="AP33" i="1" s="1"/>
  <c r="U33" i="1"/>
  <c r="T33" i="1"/>
  <c r="P33" i="1"/>
  <c r="O33" i="1"/>
  <c r="N33" i="1"/>
  <c r="M33" i="1"/>
  <c r="L33" i="1"/>
  <c r="K33" i="1"/>
  <c r="J33" i="1"/>
  <c r="I33" i="1"/>
  <c r="H33" i="1"/>
  <c r="G33" i="1"/>
  <c r="F33" i="1"/>
  <c r="E33" i="1"/>
  <c r="S33" i="1" s="1"/>
  <c r="D33" i="1"/>
  <c r="C33" i="1"/>
  <c r="AK32" i="1"/>
  <c r="AJ32" i="1"/>
  <c r="AI32" i="1"/>
  <c r="AH32" i="1"/>
  <c r="AG32" i="1"/>
  <c r="AF32" i="1"/>
  <c r="AE32" i="1"/>
  <c r="AD32" i="1"/>
  <c r="AC32" i="1"/>
  <c r="AB32" i="1"/>
  <c r="AA32" i="1"/>
  <c r="Z32" i="1"/>
  <c r="Y32" i="1"/>
  <c r="AO32" i="1" s="1"/>
  <c r="U32" i="1"/>
  <c r="T32" i="1"/>
  <c r="P32" i="1"/>
  <c r="O32" i="1"/>
  <c r="N32" i="1"/>
  <c r="M32" i="1"/>
  <c r="L32" i="1"/>
  <c r="K32" i="1"/>
  <c r="J32" i="1"/>
  <c r="I32" i="1"/>
  <c r="H32" i="1"/>
  <c r="G32" i="1"/>
  <c r="F32" i="1"/>
  <c r="E32" i="1"/>
  <c r="D32" i="1"/>
  <c r="C32" i="1"/>
  <c r="S32" i="1" s="1"/>
  <c r="AK31" i="1"/>
  <c r="AJ31" i="1"/>
  <c r="AI31" i="1"/>
  <c r="AH31" i="1"/>
  <c r="AG31" i="1"/>
  <c r="AF31" i="1"/>
  <c r="AE31" i="1"/>
  <c r="AD31" i="1"/>
  <c r="AC31" i="1"/>
  <c r="AB31" i="1"/>
  <c r="AA31" i="1"/>
  <c r="Z31" i="1"/>
  <c r="AO31" i="1" s="1"/>
  <c r="AP31" i="1" s="1"/>
  <c r="Y31" i="1"/>
  <c r="U31" i="1"/>
  <c r="T31" i="1"/>
  <c r="P31" i="1"/>
  <c r="O31" i="1"/>
  <c r="N31" i="1"/>
  <c r="M31" i="1"/>
  <c r="L31" i="1"/>
  <c r="K31" i="1"/>
  <c r="J31" i="1"/>
  <c r="I31" i="1"/>
  <c r="H31" i="1"/>
  <c r="G31" i="1"/>
  <c r="F31" i="1"/>
  <c r="E31" i="1"/>
  <c r="D31" i="1"/>
  <c r="S31" i="1" s="1"/>
  <c r="C31" i="1"/>
  <c r="AK30" i="1"/>
  <c r="AJ30" i="1"/>
  <c r="AI30" i="1"/>
  <c r="AH30" i="1"/>
  <c r="AG30" i="1"/>
  <c r="AF30" i="1"/>
  <c r="AE30" i="1"/>
  <c r="AD30" i="1"/>
  <c r="AC30" i="1"/>
  <c r="AB30" i="1"/>
  <c r="AA30" i="1"/>
  <c r="Z30" i="1"/>
  <c r="Y30" i="1"/>
  <c r="AO30" i="1" s="1"/>
  <c r="U30" i="1"/>
  <c r="T30" i="1"/>
  <c r="P30" i="1"/>
  <c r="O30" i="1"/>
  <c r="N30" i="1"/>
  <c r="M30" i="1"/>
  <c r="L30" i="1"/>
  <c r="K30" i="1"/>
  <c r="J30" i="1"/>
  <c r="I30" i="1"/>
  <c r="H30" i="1"/>
  <c r="G30" i="1"/>
  <c r="F30" i="1"/>
  <c r="E30" i="1"/>
  <c r="S30" i="1" s="1"/>
  <c r="D30" i="1"/>
  <c r="C30" i="1"/>
  <c r="AK29" i="1"/>
  <c r="AJ29" i="1"/>
  <c r="AI29" i="1"/>
  <c r="AH29" i="1"/>
  <c r="AG29" i="1"/>
  <c r="AF29" i="1"/>
  <c r="AE29" i="1"/>
  <c r="AD29" i="1"/>
  <c r="AC29" i="1"/>
  <c r="AB29" i="1"/>
  <c r="AA29" i="1"/>
  <c r="Z29" i="1"/>
  <c r="Y29" i="1"/>
  <c r="AO29" i="1" s="1"/>
  <c r="AP29" i="1" s="1"/>
  <c r="U29" i="1"/>
  <c r="T29" i="1"/>
  <c r="P29" i="1"/>
  <c r="O29" i="1"/>
  <c r="N29" i="1"/>
  <c r="M29" i="1"/>
  <c r="L29" i="1"/>
  <c r="K29" i="1"/>
  <c r="J29" i="1"/>
  <c r="I29" i="1"/>
  <c r="H29" i="1"/>
  <c r="G29" i="1"/>
  <c r="F29" i="1"/>
  <c r="E29" i="1"/>
  <c r="D29" i="1"/>
  <c r="C29" i="1"/>
  <c r="S29" i="1" s="1"/>
  <c r="AK28" i="1"/>
  <c r="AJ28" i="1"/>
  <c r="AI28" i="1"/>
  <c r="AH28" i="1"/>
  <c r="AG28" i="1"/>
  <c r="AF28" i="1"/>
  <c r="AE28" i="1"/>
  <c r="AD28" i="1"/>
  <c r="AC28" i="1"/>
  <c r="AB28" i="1"/>
  <c r="AA28" i="1"/>
  <c r="Z28" i="1"/>
  <c r="AO28" i="1" s="1"/>
  <c r="Y28" i="1"/>
  <c r="U28" i="1"/>
  <c r="T28" i="1"/>
  <c r="P28" i="1"/>
  <c r="O28" i="1"/>
  <c r="N28" i="1"/>
  <c r="M28" i="1"/>
  <c r="L28" i="1"/>
  <c r="K28" i="1"/>
  <c r="J28" i="1"/>
  <c r="I28" i="1"/>
  <c r="H28" i="1"/>
  <c r="G28" i="1"/>
  <c r="F28" i="1"/>
  <c r="E28" i="1"/>
  <c r="D28" i="1"/>
  <c r="S28" i="1" s="1"/>
  <c r="C28" i="1"/>
  <c r="AK27" i="1"/>
  <c r="AJ27" i="1"/>
  <c r="AI27" i="1"/>
  <c r="AH27" i="1"/>
  <c r="AG27" i="1"/>
  <c r="AF27" i="1"/>
  <c r="AE27" i="1"/>
  <c r="AD27" i="1"/>
  <c r="AC27" i="1"/>
  <c r="AB27" i="1"/>
  <c r="AA27" i="1"/>
  <c r="Z27" i="1"/>
  <c r="Y27" i="1"/>
  <c r="AO27" i="1" s="1"/>
  <c r="AP27" i="1" s="1"/>
  <c r="U27" i="1"/>
  <c r="T27" i="1"/>
  <c r="O27" i="1"/>
  <c r="N27" i="1"/>
  <c r="M27" i="1"/>
  <c r="L27" i="1"/>
  <c r="K27" i="1"/>
  <c r="J27" i="1"/>
  <c r="I27" i="1"/>
  <c r="H27" i="1"/>
  <c r="G27" i="1"/>
  <c r="F27" i="1"/>
  <c r="E27" i="1"/>
  <c r="D27" i="1"/>
  <c r="S27" i="1" s="1"/>
  <c r="C27" i="1"/>
  <c r="AK26" i="1"/>
  <c r="AJ26" i="1"/>
  <c r="AI26" i="1"/>
  <c r="AH26" i="1"/>
  <c r="AG26" i="1"/>
  <c r="AF26" i="1"/>
  <c r="AE26" i="1"/>
  <c r="AD26" i="1"/>
  <c r="AC26" i="1"/>
  <c r="AB26" i="1"/>
  <c r="AA26" i="1"/>
  <c r="Z26" i="1"/>
  <c r="Y26" i="1"/>
  <c r="AO26" i="1" s="1"/>
  <c r="AP26" i="1" s="1"/>
  <c r="U26" i="1"/>
  <c r="T26" i="1"/>
  <c r="O26" i="1"/>
  <c r="N26" i="1"/>
  <c r="M26" i="1"/>
  <c r="L26" i="1"/>
  <c r="K26" i="1"/>
  <c r="J26" i="1"/>
  <c r="I26" i="1"/>
  <c r="H26" i="1"/>
  <c r="G26" i="1"/>
  <c r="F26" i="1"/>
  <c r="E26" i="1"/>
  <c r="D26" i="1"/>
  <c r="S26" i="1" s="1"/>
  <c r="C26" i="1"/>
  <c r="AK25" i="1"/>
  <c r="AJ25" i="1"/>
  <c r="AI25" i="1"/>
  <c r="AH25" i="1"/>
  <c r="AG25" i="1"/>
  <c r="AF25" i="1"/>
  <c r="AE25" i="1"/>
  <c r="AD25" i="1"/>
  <c r="AC25" i="1"/>
  <c r="AB25" i="1"/>
  <c r="AA25" i="1"/>
  <c r="Z25" i="1"/>
  <c r="Y25" i="1"/>
  <c r="AO25" i="1" s="1"/>
  <c r="U25" i="1"/>
  <c r="T25" i="1"/>
  <c r="O25" i="1"/>
  <c r="N25" i="1"/>
  <c r="M25" i="1"/>
  <c r="L25" i="1"/>
  <c r="K25" i="1"/>
  <c r="J25" i="1"/>
  <c r="I25" i="1"/>
  <c r="H25" i="1"/>
  <c r="G25" i="1"/>
  <c r="F25" i="1"/>
  <c r="E25" i="1"/>
  <c r="D25" i="1"/>
  <c r="C25" i="1"/>
  <c r="S25" i="1" s="1"/>
  <c r="AK24" i="1"/>
  <c r="AJ24" i="1"/>
  <c r="AI24" i="1"/>
  <c r="AH24" i="1"/>
  <c r="AG24" i="1"/>
  <c r="AF24" i="1"/>
  <c r="AE24" i="1"/>
  <c r="AD24" i="1"/>
  <c r="AC24" i="1"/>
  <c r="AB24" i="1"/>
  <c r="AA24" i="1"/>
  <c r="Z24" i="1"/>
  <c r="AO24" i="1" s="1"/>
  <c r="Y24" i="1"/>
  <c r="U24" i="1"/>
  <c r="T24" i="1"/>
  <c r="O24" i="1"/>
  <c r="N24" i="1"/>
  <c r="M24" i="1"/>
  <c r="L24" i="1"/>
  <c r="K24" i="1"/>
  <c r="J24" i="1"/>
  <c r="I24" i="1"/>
  <c r="H24" i="1"/>
  <c r="G24" i="1"/>
  <c r="F24" i="1"/>
  <c r="E24" i="1"/>
  <c r="D24" i="1"/>
  <c r="S24" i="1" s="1"/>
  <c r="C24" i="1"/>
  <c r="AK23" i="1"/>
  <c r="AJ23" i="1"/>
  <c r="AI23" i="1"/>
  <c r="AH23" i="1"/>
  <c r="AG23" i="1"/>
  <c r="AF23" i="1"/>
  <c r="AE23" i="1"/>
  <c r="AD23" i="1"/>
  <c r="AC23" i="1"/>
  <c r="AB23" i="1"/>
  <c r="AA23" i="1"/>
  <c r="Z23" i="1"/>
  <c r="AO23" i="1" s="1"/>
  <c r="AP23" i="1" s="1"/>
  <c r="Y23" i="1"/>
  <c r="U23" i="1"/>
  <c r="T23" i="1"/>
  <c r="O23" i="1"/>
  <c r="N23" i="1"/>
  <c r="M23" i="1"/>
  <c r="L23" i="1"/>
  <c r="K23" i="1"/>
  <c r="J23" i="1"/>
  <c r="I23" i="1"/>
  <c r="H23" i="1"/>
  <c r="G23" i="1"/>
  <c r="F23" i="1"/>
  <c r="E23" i="1"/>
  <c r="D23" i="1"/>
  <c r="C23" i="1"/>
  <c r="S23" i="1" s="1"/>
  <c r="AK22" i="1"/>
  <c r="AJ22" i="1"/>
  <c r="AI22" i="1"/>
  <c r="AH22" i="1"/>
  <c r="AG22" i="1"/>
  <c r="AF22" i="1"/>
  <c r="AE22" i="1"/>
  <c r="AD22" i="1"/>
  <c r="AC22" i="1"/>
  <c r="AB22" i="1"/>
  <c r="AA22" i="1"/>
  <c r="Z22" i="1"/>
  <c r="AO22" i="1" s="1"/>
  <c r="Y22" i="1"/>
  <c r="U22" i="1"/>
  <c r="T22" i="1"/>
  <c r="O22" i="1"/>
  <c r="N22" i="1"/>
  <c r="M22" i="1"/>
  <c r="L22" i="1"/>
  <c r="K22" i="1"/>
  <c r="J22" i="1"/>
  <c r="I22" i="1"/>
  <c r="H22" i="1"/>
  <c r="G22" i="1"/>
  <c r="F22" i="1"/>
  <c r="E22" i="1"/>
  <c r="D22" i="1"/>
  <c r="S22" i="1" s="1"/>
  <c r="C22" i="1"/>
  <c r="AK21" i="1"/>
  <c r="AJ21" i="1"/>
  <c r="AI21" i="1"/>
  <c r="AH21" i="1"/>
  <c r="AG21" i="1"/>
  <c r="AF21" i="1"/>
  <c r="AE21" i="1"/>
  <c r="AD21" i="1"/>
  <c r="AC21" i="1"/>
  <c r="AB21" i="1"/>
  <c r="AA21" i="1"/>
  <c r="Z21" i="1"/>
  <c r="Y21" i="1"/>
  <c r="AO21" i="1" s="1"/>
  <c r="AP21" i="1" s="1"/>
  <c r="U21" i="1"/>
  <c r="T21" i="1"/>
  <c r="O21" i="1"/>
  <c r="N21" i="1"/>
  <c r="M21" i="1"/>
  <c r="L21" i="1"/>
  <c r="K21" i="1"/>
  <c r="J21" i="1"/>
  <c r="I21" i="1"/>
  <c r="H21" i="1"/>
  <c r="G21" i="1"/>
  <c r="F21" i="1"/>
  <c r="E21" i="1"/>
  <c r="D21" i="1"/>
  <c r="C21" i="1"/>
  <c r="S21" i="1" s="1"/>
  <c r="AO20" i="1"/>
  <c r="AP20" i="1" s="1"/>
  <c r="AK20" i="1"/>
  <c r="AJ20" i="1"/>
  <c r="AI20" i="1"/>
  <c r="AH20" i="1"/>
  <c r="AG20" i="1"/>
  <c r="AF20" i="1"/>
  <c r="AE20" i="1"/>
  <c r="AD20" i="1"/>
  <c r="AC20" i="1"/>
  <c r="AB20" i="1"/>
  <c r="AA20" i="1"/>
  <c r="Z20" i="1"/>
  <c r="Y20" i="1"/>
  <c r="U20" i="1"/>
  <c r="T20" i="1"/>
  <c r="O20" i="1"/>
  <c r="N20" i="1"/>
  <c r="M20" i="1"/>
  <c r="L20" i="1"/>
  <c r="K20" i="1"/>
  <c r="J20" i="1"/>
  <c r="I20" i="1"/>
  <c r="H20" i="1"/>
  <c r="G20" i="1"/>
  <c r="F20" i="1"/>
  <c r="E20" i="1"/>
  <c r="D20" i="1"/>
  <c r="S20" i="1" s="1"/>
  <c r="C20" i="1"/>
  <c r="AK19" i="1"/>
  <c r="AJ19" i="1"/>
  <c r="AI19" i="1"/>
  <c r="AH19" i="1"/>
  <c r="AG19" i="1"/>
  <c r="AF19" i="1"/>
  <c r="AE19" i="1"/>
  <c r="AD19" i="1"/>
  <c r="AC19" i="1"/>
  <c r="AB19" i="1"/>
  <c r="AA19" i="1"/>
  <c r="Z19" i="1"/>
  <c r="Y19" i="1"/>
  <c r="AO19" i="1" s="1"/>
  <c r="U19" i="1"/>
  <c r="T19" i="1"/>
  <c r="O19" i="1"/>
  <c r="N19" i="1"/>
  <c r="M19" i="1"/>
  <c r="L19" i="1"/>
  <c r="K19" i="1"/>
  <c r="J19" i="1"/>
  <c r="I19" i="1"/>
  <c r="H19" i="1"/>
  <c r="G19" i="1"/>
  <c r="F19" i="1"/>
  <c r="E19" i="1"/>
  <c r="D19" i="1"/>
  <c r="C19" i="1"/>
  <c r="S19" i="1" s="1"/>
  <c r="AK18" i="1"/>
  <c r="AJ18" i="1"/>
  <c r="AI18" i="1"/>
  <c r="AH18" i="1"/>
  <c r="AG18" i="1"/>
  <c r="AF18" i="1"/>
  <c r="AE18" i="1"/>
  <c r="AD18" i="1"/>
  <c r="AC18" i="1"/>
  <c r="AB18" i="1"/>
  <c r="AA18" i="1"/>
  <c r="Z18" i="1"/>
  <c r="AO18" i="1" s="1"/>
  <c r="AP18" i="1" s="1"/>
  <c r="Y18" i="1"/>
  <c r="U18" i="1"/>
  <c r="T18" i="1"/>
  <c r="O18" i="1"/>
  <c r="N18" i="1"/>
  <c r="M18" i="1"/>
  <c r="L18" i="1"/>
  <c r="K18" i="1"/>
  <c r="J18" i="1"/>
  <c r="I18" i="1"/>
  <c r="H18" i="1"/>
  <c r="G18" i="1"/>
  <c r="F18" i="1"/>
  <c r="E18" i="1"/>
  <c r="D18" i="1"/>
  <c r="C18" i="1"/>
  <c r="S18" i="1" s="1"/>
  <c r="AK17" i="1"/>
  <c r="AJ17" i="1"/>
  <c r="AI17" i="1"/>
  <c r="AH17" i="1"/>
  <c r="AG17" i="1"/>
  <c r="AF17" i="1"/>
  <c r="AE17" i="1"/>
  <c r="AD17" i="1"/>
  <c r="AC17" i="1"/>
  <c r="AB17" i="1"/>
  <c r="AA17" i="1"/>
  <c r="Z17" i="1"/>
  <c r="Y17" i="1"/>
  <c r="AO17" i="1" s="1"/>
  <c r="U17" i="1"/>
  <c r="T17" i="1"/>
  <c r="O17" i="1"/>
  <c r="N17" i="1"/>
  <c r="M17" i="1"/>
  <c r="L17" i="1"/>
  <c r="K17" i="1"/>
  <c r="J17" i="1"/>
  <c r="I17" i="1"/>
  <c r="H17" i="1"/>
  <c r="G17" i="1"/>
  <c r="F17" i="1"/>
  <c r="E17" i="1"/>
  <c r="D17" i="1"/>
  <c r="C17" i="1"/>
  <c r="S17" i="1" s="1"/>
  <c r="AK16" i="1"/>
  <c r="AJ16" i="1"/>
  <c r="AI16" i="1"/>
  <c r="AH16" i="1"/>
  <c r="AG16" i="1"/>
  <c r="AF16" i="1"/>
  <c r="AE16" i="1"/>
  <c r="AD16" i="1"/>
  <c r="AC16" i="1"/>
  <c r="AB16" i="1"/>
  <c r="AA16" i="1"/>
  <c r="Z16" i="1"/>
  <c r="AO16" i="1" s="1"/>
  <c r="AP16" i="1" s="1"/>
  <c r="Y16" i="1"/>
  <c r="U16" i="1"/>
  <c r="T16" i="1"/>
  <c r="O16" i="1"/>
  <c r="N16" i="1"/>
  <c r="M16" i="1"/>
  <c r="L16" i="1"/>
  <c r="K16" i="1"/>
  <c r="J16" i="1"/>
  <c r="I16" i="1"/>
  <c r="H16" i="1"/>
  <c r="G16" i="1"/>
  <c r="F16" i="1"/>
  <c r="E16" i="1"/>
  <c r="D16" i="1"/>
  <c r="S16" i="1" s="1"/>
  <c r="C16" i="1"/>
  <c r="AK15" i="1"/>
  <c r="AJ15" i="1"/>
  <c r="AI15" i="1"/>
  <c r="AH15" i="1"/>
  <c r="AG15" i="1"/>
  <c r="AF15" i="1"/>
  <c r="AE15" i="1"/>
  <c r="AD15" i="1"/>
  <c r="AC15" i="1"/>
  <c r="AB15" i="1"/>
  <c r="AA15" i="1"/>
  <c r="Z15" i="1"/>
  <c r="Y15" i="1"/>
  <c r="AO15" i="1" s="1"/>
  <c r="O15" i="1"/>
  <c r="N15" i="1"/>
  <c r="M15" i="1"/>
  <c r="L15" i="1"/>
  <c r="K15" i="1"/>
  <c r="J15" i="1"/>
  <c r="I15" i="1"/>
  <c r="H15" i="1"/>
  <c r="G15" i="1"/>
  <c r="F15" i="1"/>
  <c r="E15" i="1"/>
  <c r="D15" i="1"/>
  <c r="C15" i="1"/>
  <c r="S15" i="1" s="1"/>
  <c r="AK14" i="1"/>
  <c r="AJ14" i="1"/>
  <c r="AI14" i="1"/>
  <c r="AH14" i="1"/>
  <c r="AG14" i="1"/>
  <c r="AF14" i="1"/>
  <c r="AE14" i="1"/>
  <c r="AD14" i="1"/>
  <c r="AC14" i="1"/>
  <c r="AB14" i="1"/>
  <c r="AA14" i="1"/>
  <c r="Z14" i="1"/>
  <c r="AO14" i="1" s="1"/>
  <c r="AP14" i="1" s="1"/>
  <c r="Y14" i="1"/>
  <c r="O14" i="1"/>
  <c r="N14" i="1"/>
  <c r="M14" i="1"/>
  <c r="L14" i="1"/>
  <c r="K14" i="1"/>
  <c r="J14" i="1"/>
  <c r="I14" i="1"/>
  <c r="H14" i="1"/>
  <c r="G14" i="1"/>
  <c r="F14" i="1"/>
  <c r="E14" i="1"/>
  <c r="D14" i="1"/>
  <c r="C14" i="1"/>
  <c r="S14" i="1" s="1"/>
  <c r="AK13" i="1"/>
  <c r="AJ13" i="1"/>
  <c r="AI13" i="1"/>
  <c r="AH13" i="1"/>
  <c r="AG13" i="1"/>
  <c r="AF13" i="1"/>
  <c r="AE13" i="1"/>
  <c r="AD13" i="1"/>
  <c r="AC13" i="1"/>
  <c r="AB13" i="1"/>
  <c r="AA13" i="1"/>
  <c r="Z13" i="1"/>
  <c r="Y13" i="1"/>
  <c r="AO13" i="1" s="1"/>
  <c r="O13" i="1"/>
  <c r="N13" i="1"/>
  <c r="M13" i="1"/>
  <c r="L13" i="1"/>
  <c r="K13" i="1"/>
  <c r="J13" i="1"/>
  <c r="I13" i="1"/>
  <c r="H13" i="1"/>
  <c r="G13" i="1"/>
  <c r="F13" i="1"/>
  <c r="E13" i="1"/>
  <c r="D13" i="1"/>
  <c r="C13" i="1"/>
  <c r="S13" i="1" s="1"/>
  <c r="AK12" i="1"/>
  <c r="AJ12" i="1"/>
  <c r="AI12" i="1"/>
  <c r="AH12" i="1"/>
  <c r="AG12" i="1"/>
  <c r="AF12" i="1"/>
  <c r="AE12" i="1"/>
  <c r="AD12" i="1"/>
  <c r="AC12" i="1"/>
  <c r="AB12" i="1"/>
  <c r="AA12" i="1"/>
  <c r="Z12" i="1"/>
  <c r="AO12" i="1" s="1"/>
  <c r="AP12" i="1" s="1"/>
  <c r="Y12" i="1"/>
  <c r="O12" i="1"/>
  <c r="N12" i="1"/>
  <c r="M12" i="1"/>
  <c r="L12" i="1"/>
  <c r="K12" i="1"/>
  <c r="J12" i="1"/>
  <c r="I12" i="1"/>
  <c r="H12" i="1"/>
  <c r="G12" i="1"/>
  <c r="F12" i="1"/>
  <c r="E12" i="1"/>
  <c r="D12" i="1"/>
  <c r="S12" i="1" s="1"/>
  <c r="C12" i="1"/>
  <c r="AK11" i="1"/>
  <c r="AJ11" i="1"/>
  <c r="AI11" i="1"/>
  <c r="AH11" i="1"/>
  <c r="AG11" i="1"/>
  <c r="AF11" i="1"/>
  <c r="AE11" i="1"/>
  <c r="AD11" i="1"/>
  <c r="AC11" i="1"/>
  <c r="AB11" i="1"/>
  <c r="AA11" i="1"/>
  <c r="Z11" i="1"/>
  <c r="Y11" i="1"/>
  <c r="AO11" i="1" s="1"/>
  <c r="O11" i="1"/>
  <c r="N11" i="1"/>
  <c r="M11" i="1"/>
  <c r="L11" i="1"/>
  <c r="K11" i="1"/>
  <c r="J11" i="1"/>
  <c r="I11" i="1"/>
  <c r="H11" i="1"/>
  <c r="G11" i="1"/>
  <c r="F11" i="1"/>
  <c r="E11" i="1"/>
  <c r="D11" i="1"/>
  <c r="C11" i="1"/>
  <c r="S11" i="1" s="1"/>
  <c r="AK10" i="1"/>
  <c r="AJ10" i="1"/>
  <c r="AI10" i="1"/>
  <c r="AH10" i="1"/>
  <c r="AG10" i="1"/>
  <c r="AF10" i="1"/>
  <c r="AE10" i="1"/>
  <c r="AD10" i="1"/>
  <c r="AC10" i="1"/>
  <c r="AB10" i="1"/>
  <c r="AA10" i="1"/>
  <c r="Z10" i="1"/>
  <c r="AO10" i="1" s="1"/>
  <c r="AP10" i="1" s="1"/>
  <c r="Y10" i="1"/>
  <c r="O10" i="1"/>
  <c r="N10" i="1"/>
  <c r="M10" i="1"/>
  <c r="L10" i="1"/>
  <c r="K10" i="1"/>
  <c r="J10" i="1"/>
  <c r="I10" i="1"/>
  <c r="H10" i="1"/>
  <c r="G10" i="1"/>
  <c r="F10" i="1"/>
  <c r="E10" i="1"/>
  <c r="D10" i="1"/>
  <c r="S10" i="1" s="1"/>
  <c r="C10" i="1"/>
  <c r="AK9" i="1"/>
  <c r="AJ9" i="1"/>
  <c r="AI9" i="1"/>
  <c r="AH9" i="1"/>
  <c r="AG9" i="1"/>
  <c r="AF9" i="1"/>
  <c r="AE9" i="1"/>
  <c r="AD9" i="1"/>
  <c r="AC9" i="1"/>
  <c r="AB9" i="1"/>
  <c r="AA9" i="1"/>
  <c r="Z9" i="1"/>
  <c r="Y9" i="1"/>
  <c r="AO9" i="1" s="1"/>
  <c r="O9" i="1"/>
  <c r="N9" i="1"/>
  <c r="M9" i="1"/>
  <c r="L9" i="1"/>
  <c r="K9" i="1"/>
  <c r="J9" i="1"/>
  <c r="I9" i="1"/>
  <c r="H9" i="1"/>
  <c r="G9" i="1"/>
  <c r="F9" i="1"/>
  <c r="E9" i="1"/>
  <c r="D9" i="1"/>
  <c r="C9" i="1"/>
  <c r="S9" i="1" s="1"/>
  <c r="AK8" i="1"/>
  <c r="AJ8" i="1"/>
  <c r="AI8" i="1"/>
  <c r="AH8" i="1"/>
  <c r="AG8" i="1"/>
  <c r="AF8" i="1"/>
  <c r="AE8" i="1"/>
  <c r="AD8" i="1"/>
  <c r="AC8" i="1"/>
  <c r="AB8" i="1"/>
  <c r="AA8" i="1"/>
  <c r="Z8" i="1"/>
  <c r="AO8" i="1" s="1"/>
  <c r="AP8" i="1" s="1"/>
  <c r="Y8" i="1"/>
  <c r="S8" i="1"/>
  <c r="O8" i="1"/>
  <c r="N8" i="1"/>
  <c r="M8" i="1"/>
  <c r="L8" i="1"/>
  <c r="K8" i="1"/>
  <c r="J8" i="1"/>
  <c r="I8" i="1"/>
  <c r="H8" i="1"/>
  <c r="G8" i="1"/>
  <c r="F8" i="1"/>
  <c r="E8" i="1"/>
  <c r="D8" i="1"/>
  <c r="C8" i="1"/>
  <c r="AK7" i="1"/>
  <c r="AJ7" i="1"/>
  <c r="AI7" i="1"/>
  <c r="AH7" i="1"/>
  <c r="AG7" i="1"/>
  <c r="AF7" i="1"/>
  <c r="AE7" i="1"/>
  <c r="AD7" i="1"/>
  <c r="AC7" i="1"/>
  <c r="AB7" i="1"/>
  <c r="AA7" i="1"/>
  <c r="Z7" i="1"/>
  <c r="AO7" i="1" s="1"/>
  <c r="Y7" i="1"/>
  <c r="O7" i="1"/>
  <c r="N7" i="1"/>
  <c r="M7" i="1"/>
  <c r="L7" i="1"/>
  <c r="K7" i="1"/>
  <c r="J7" i="1"/>
  <c r="I7" i="1"/>
  <c r="H7" i="1"/>
  <c r="G7" i="1"/>
  <c r="F7" i="1"/>
  <c r="E7" i="1"/>
  <c r="D7" i="1"/>
  <c r="C7" i="1"/>
  <c r="S7" i="1" s="1"/>
  <c r="AK6" i="1"/>
  <c r="AJ6" i="1"/>
  <c r="AI6" i="1"/>
  <c r="AH6" i="1"/>
  <c r="AG6" i="1"/>
  <c r="AF6" i="1"/>
  <c r="AE6" i="1"/>
  <c r="AD6" i="1"/>
  <c r="AC6" i="1"/>
  <c r="AB6" i="1"/>
  <c r="AA6" i="1"/>
  <c r="Z6" i="1"/>
  <c r="AO6" i="1" s="1"/>
  <c r="AP6" i="1" s="1"/>
  <c r="Y6" i="1"/>
  <c r="O6" i="1"/>
  <c r="N6" i="1"/>
  <c r="M6" i="1"/>
  <c r="L6" i="1"/>
  <c r="K6" i="1"/>
  <c r="J6" i="1"/>
  <c r="I6" i="1"/>
  <c r="H6" i="1"/>
  <c r="G6" i="1"/>
  <c r="F6" i="1"/>
  <c r="E6" i="1"/>
  <c r="D6" i="1"/>
  <c r="S6" i="1" s="1"/>
  <c r="C6" i="1"/>
  <c r="AK5" i="1"/>
  <c r="AI5" i="1"/>
  <c r="AH5" i="1"/>
  <c r="AG5" i="1"/>
  <c r="AF5" i="1"/>
  <c r="AE5" i="1"/>
  <c r="AD5" i="1"/>
  <c r="AC5" i="1"/>
  <c r="AB5" i="1"/>
  <c r="AA5" i="1"/>
  <c r="Z5" i="1"/>
  <c r="Y5" i="1"/>
  <c r="AO5" i="1" s="1"/>
  <c r="O5" i="1"/>
  <c r="N5" i="1"/>
  <c r="M5" i="1"/>
  <c r="L5" i="1"/>
  <c r="K5" i="1"/>
  <c r="J5" i="1"/>
  <c r="I5" i="1"/>
  <c r="H5" i="1"/>
  <c r="G5" i="1"/>
  <c r="F5" i="1"/>
  <c r="E5" i="1"/>
  <c r="D5" i="1"/>
  <c r="S5" i="1" s="1"/>
  <c r="C5" i="1"/>
  <c r="AK4" i="1"/>
  <c r="AI4" i="1"/>
  <c r="AH4" i="1"/>
  <c r="AG4" i="1"/>
  <c r="AF4" i="1"/>
  <c r="AE4" i="1"/>
  <c r="AD4" i="1"/>
  <c r="AC4" i="1"/>
  <c r="AB4" i="1"/>
  <c r="AA4" i="1"/>
  <c r="Z4" i="1"/>
  <c r="Y4" i="1"/>
  <c r="AO4" i="1" s="1"/>
  <c r="AP4" i="1" s="1"/>
  <c r="O4" i="1"/>
  <c r="N4" i="1"/>
  <c r="M4" i="1"/>
  <c r="L4" i="1"/>
  <c r="K4" i="1"/>
  <c r="J4" i="1"/>
  <c r="I4" i="1"/>
  <c r="H4" i="1"/>
  <c r="G4" i="1"/>
  <c r="F4" i="1"/>
  <c r="E4" i="1"/>
  <c r="D4" i="1"/>
  <c r="C4" i="1"/>
  <c r="S4" i="1" s="1"/>
  <c r="AK3" i="1"/>
  <c r="AI3" i="1"/>
  <c r="AH3" i="1"/>
  <c r="AG3" i="1"/>
  <c r="AF3" i="1"/>
  <c r="AE3" i="1"/>
  <c r="AD3" i="1"/>
  <c r="AC3" i="1"/>
  <c r="AB3" i="1"/>
  <c r="AA3" i="1"/>
  <c r="Z3" i="1"/>
  <c r="Y3" i="1"/>
  <c r="AO3" i="1" s="1"/>
  <c r="O3" i="1"/>
  <c r="N3" i="1"/>
  <c r="M3" i="1"/>
  <c r="L3" i="1"/>
  <c r="K3" i="1"/>
  <c r="J3" i="1"/>
  <c r="I3" i="1"/>
  <c r="H3" i="1"/>
  <c r="G3" i="1"/>
  <c r="F3" i="1"/>
  <c r="E3" i="1"/>
  <c r="D3" i="1"/>
  <c r="C3" i="1"/>
  <c r="S3" i="1" s="1"/>
  <c r="AQ2" i="1" a="1"/>
  <c r="AQ2" i="1" s="1"/>
  <c r="AP2" i="1" a="1"/>
  <c r="AP2" i="1" s="1"/>
  <c r="X2" i="1" a="1"/>
  <c r="X2" i="1" s="1"/>
  <c r="E12" i="52"/>
  <c r="E11" i="52"/>
  <c r="E10" i="52"/>
  <c r="E9" i="52"/>
  <c r="E8" i="52"/>
  <c r="E7" i="52"/>
  <c r="E6" i="52"/>
  <c r="E5" i="52"/>
  <c r="E4" i="52"/>
  <c r="E3" i="52"/>
  <c r="E2" i="52"/>
  <c r="H1" i="52" a="1"/>
  <c r="H1" i="52" s="1"/>
  <c r="D12" i="52" l="1"/>
  <c r="C12" i="52" s="1"/>
  <c r="D8" i="52"/>
  <c r="C8" i="52" s="1"/>
  <c r="D4" i="52"/>
  <c r="C4" i="52" s="1"/>
  <c r="D2" i="52"/>
  <c r="C2" i="52" s="1"/>
  <c r="D11" i="52"/>
  <c r="C11" i="52" s="1"/>
  <c r="D7" i="52"/>
  <c r="C7" i="52" s="1"/>
  <c r="D3" i="52"/>
  <c r="C3" i="52" s="1"/>
  <c r="D10" i="52"/>
  <c r="C10" i="52" s="1"/>
  <c r="D9" i="52"/>
  <c r="C9" i="52" s="1"/>
  <c r="D6" i="52"/>
  <c r="C6" i="52" s="1"/>
  <c r="D5" i="52"/>
  <c r="C5" i="52" s="1"/>
  <c r="AP9" i="1"/>
  <c r="AP15" i="1"/>
  <c r="AP59" i="1"/>
  <c r="AP71" i="1"/>
  <c r="AP77" i="1"/>
  <c r="AP24" i="1"/>
  <c r="AP32" i="1"/>
  <c r="AP61" i="1"/>
  <c r="AP74" i="1"/>
  <c r="AM81" i="1"/>
  <c r="AP5" i="1"/>
  <c r="AP11" i="1"/>
  <c r="AP19" i="1"/>
  <c r="AP30" i="1"/>
  <c r="AP63" i="1"/>
  <c r="AP70" i="1"/>
  <c r="AP25" i="1"/>
  <c r="AP52" i="1"/>
  <c r="AP78" i="1"/>
  <c r="AP58" i="1"/>
  <c r="AP22" i="1"/>
  <c r="AP53" i="1"/>
  <c r="AP65" i="1"/>
  <c r="AP28" i="1"/>
  <c r="AP36" i="1"/>
  <c r="AP40" i="1"/>
  <c r="AP44" i="1"/>
  <c r="AP48" i="1"/>
  <c r="AP72" i="1"/>
  <c r="AP7" i="1"/>
  <c r="AP13" i="1"/>
  <c r="AP17" i="1"/>
  <c r="AP55" i="1"/>
  <c r="AP67" i="1"/>
  <c r="AP37" i="1"/>
  <c r="AP41" i="1"/>
  <c r="AP45" i="1"/>
  <c r="AP49" i="1"/>
  <c r="AP56" i="1"/>
  <c r="AP6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Maximiliano Herrera</author>
  </authors>
  <commentList>
    <comment ref="B1" authorId="0" shapeId="0" xr:uid="{00000000-0006-0000-0100-000001000000}">
      <text>
        <r>
          <rPr>
            <sz val="11"/>
            <color theme="1"/>
            <rFont val="Calibri"/>
            <family val="2"/>
            <scheme val="minor"/>
          </rPr>
          <t xml:space="preserve">Maximiliano Herrera:
CNY/mt
13% VAT Incluido
</t>
        </r>
      </text>
    </comment>
    <comment ref="C1" authorId="0" shapeId="0" xr:uid="{00000000-0006-0000-0100-000002000000}">
      <text>
        <r>
          <rPr>
            <sz val="11"/>
            <color theme="1"/>
            <rFont val="Calibri"/>
            <family val="2"/>
            <scheme val="minor"/>
          </rPr>
          <t xml:space="preserve">Maximiliano Herrera:
CYN/mt
13% VAT included
</t>
        </r>
      </text>
    </comment>
    <comment ref="D1" authorId="0" shapeId="0" xr:uid="{00000000-0006-0000-0100-000003000000}">
      <text>
        <r>
          <rPr>
            <sz val="11"/>
            <color theme="1"/>
            <rFont val="Calibri"/>
            <family val="2"/>
            <scheme val="minor"/>
          </rPr>
          <t xml:space="preserve">Maximiliano Herrera:
CYN/mt
13% Vat Included
</t>
        </r>
      </text>
    </comment>
    <comment ref="E1" authorId="0" shapeId="0" xr:uid="{00000000-0006-0000-0100-000004000000}">
      <text>
        <r>
          <rPr>
            <sz val="11"/>
            <color theme="1"/>
            <rFont val="Calibri"/>
            <family val="2"/>
            <scheme val="minor"/>
          </rPr>
          <t xml:space="preserve">Maximiliano Herrera:
CYN/mt
13% VAT included
</t>
        </r>
      </text>
    </comment>
    <comment ref="F1" authorId="0" shapeId="0" xr:uid="{00000000-0006-0000-0100-000005000000}">
      <text>
        <r>
          <rPr>
            <sz val="11"/>
            <color theme="1"/>
            <rFont val="Calibri"/>
            <family val="2"/>
            <scheme val="minor"/>
          </rPr>
          <t xml:space="preserve">Maximiliano Herrera:
CNY/mt
13% VAT included
</t>
        </r>
      </text>
    </comment>
    <comment ref="H1" authorId="0" shapeId="0" xr:uid="{00000000-0006-0000-0100-000006000000}">
      <text>
        <r>
          <rPr>
            <sz val="11"/>
            <color theme="1"/>
            <rFont val="Calibri"/>
            <family val="2"/>
            <scheme val="minor"/>
          </rPr>
          <t xml:space="preserve">Maximiliano Herrera:
USD/Kg
</t>
        </r>
      </text>
    </comment>
    <comment ref="I1" authorId="0" shapeId="0" xr:uid="{00000000-0006-0000-0100-000007000000}">
      <text>
        <r>
          <rPr>
            <sz val="11"/>
            <color theme="1"/>
            <rFont val="Calibri"/>
            <family val="2"/>
            <scheme val="minor"/>
          </rPr>
          <t xml:space="preserve">Maximiliano Herrera:
USD/kg
Tax Excluded
</t>
        </r>
      </text>
    </comment>
    <comment ref="J1" authorId="0" shapeId="0" xr:uid="{00000000-0006-0000-0100-000008000000}">
      <text>
        <r>
          <rPr>
            <sz val="11"/>
            <color theme="1"/>
            <rFont val="Calibri"/>
            <family val="2"/>
            <scheme val="minor"/>
          </rPr>
          <t xml:space="preserve">Maximiliano Herrera:
CNY/mt
13% VAT Included
</t>
        </r>
      </text>
    </comment>
    <comment ref="K1" authorId="0" shapeId="0" xr:uid="{00000000-0006-0000-0100-000009000000}">
      <text>
        <r>
          <rPr>
            <sz val="11"/>
            <color theme="1"/>
            <rFont val="Calibri"/>
            <family val="2"/>
            <scheme val="minor"/>
          </rPr>
          <t xml:space="preserve">Maximiliano Herrera:
CNY/mt
13% VAT included
</t>
        </r>
      </text>
    </comment>
    <comment ref="L1" authorId="0" shapeId="0" xr:uid="{00000000-0006-0000-0100-00000A000000}">
      <text>
        <r>
          <rPr>
            <sz val="11"/>
            <color theme="1"/>
            <rFont val="Calibri"/>
            <family val="2"/>
            <scheme val="minor"/>
          </rPr>
          <t xml:space="preserve">Maximiliano Herrera:
CNY/mt
13% VAT Included
</t>
        </r>
      </text>
    </comment>
    <comment ref="M1" authorId="0" shapeId="0" xr:uid="{00000000-0006-0000-0100-00000B000000}">
      <text>
        <r>
          <rPr>
            <sz val="11"/>
            <color theme="1"/>
            <rFont val="Calibri"/>
            <family val="2"/>
            <scheme val="minor"/>
          </rPr>
          <t xml:space="preserve">Maximiliano Herrera:
USD/mt
Excluding Tax
</t>
        </r>
      </text>
    </comment>
    <comment ref="N1" authorId="0" shapeId="0" xr:uid="{00000000-0006-0000-0100-00000C000000}">
      <text>
        <r>
          <rPr>
            <sz val="11"/>
            <color theme="1"/>
            <rFont val="Calibri"/>
            <family val="2"/>
            <scheme val="minor"/>
          </rPr>
          <t>Maximiliano Herrera:
CNY/mt</t>
        </r>
      </text>
    </comment>
    <comment ref="O1" authorId="0" shapeId="0" xr:uid="{00000000-0006-0000-0100-00000D000000}">
      <text>
        <r>
          <rPr>
            <sz val="11"/>
            <color theme="1"/>
            <rFont val="Calibri"/>
            <family val="2"/>
            <scheme val="minor"/>
          </rPr>
          <t xml:space="preserve">Maximiliano Herrera:
CYN/mt
</t>
        </r>
      </text>
    </comment>
    <comment ref="P1" authorId="0" shapeId="0" xr:uid="{00000000-0006-0000-0100-00000E000000}">
      <text>
        <r>
          <rPr>
            <sz val="11"/>
            <color theme="1"/>
            <rFont val="Calibri"/>
            <family val="2"/>
            <scheme val="minor"/>
          </rPr>
          <t xml:space="preserve">Maximiliano Herrera:
CYN/mt
</t>
        </r>
      </text>
    </comment>
    <comment ref="Q1" authorId="0" shapeId="0" xr:uid="{00000000-0006-0000-0100-00000F000000}">
      <text>
        <r>
          <rPr>
            <sz val="11"/>
            <color theme="1"/>
            <rFont val="Calibri"/>
            <family val="2"/>
            <scheme val="minor"/>
          </rPr>
          <t>Maximiliano Herrera:
USD/mt
excluding Tax</t>
        </r>
      </text>
    </comment>
    <comment ref="R1" authorId="0" shapeId="0" xr:uid="{00000000-0006-0000-0100-000010000000}">
      <text>
        <r>
          <rPr>
            <sz val="11"/>
            <color theme="1"/>
            <rFont val="Calibri"/>
            <family val="2"/>
            <scheme val="minor"/>
          </rPr>
          <t xml:space="preserve">Maximiliano Herrera:
USD/mt
</t>
        </r>
      </text>
    </comment>
    <comment ref="S1" authorId="0" shapeId="0" xr:uid="{00000000-0006-0000-0100-000011000000}">
      <text>
        <r>
          <rPr>
            <sz val="11"/>
            <color theme="1"/>
            <rFont val="Calibri"/>
            <family val="2"/>
            <scheme val="minor"/>
          </rPr>
          <t xml:space="preserve">Maximiliano Herrera:
USD/mt
excluding tax
</t>
        </r>
      </text>
    </comment>
    <comment ref="T1" authorId="0" shapeId="0" xr:uid="{00000000-0006-0000-0100-000012000000}">
      <text>
        <r>
          <rPr>
            <sz val="11"/>
            <color theme="1"/>
            <rFont val="Calibri"/>
            <family val="2"/>
            <scheme val="minor"/>
          </rPr>
          <t xml:space="preserve">Maximiliano Herrera:
CYN/mt 
VAT included
</t>
        </r>
      </text>
    </comment>
    <comment ref="U1" authorId="0" shapeId="0" xr:uid="{00000000-0006-0000-0100-000013000000}">
      <text>
        <r>
          <rPr>
            <sz val="11"/>
            <color theme="1"/>
            <rFont val="Calibri"/>
            <family val="2"/>
            <scheme val="minor"/>
          </rPr>
          <t xml:space="preserve">Maximiliano Herrera:
CNY/mt
VAT included
</t>
        </r>
      </text>
    </comment>
    <comment ref="V1" authorId="0" shapeId="0" xr:uid="{00000000-0006-0000-0100-000014000000}">
      <text>
        <r>
          <rPr>
            <sz val="11"/>
            <color theme="1"/>
            <rFont val="Calibri"/>
            <family val="2"/>
            <scheme val="minor"/>
          </rPr>
          <t xml:space="preserve">Maximiliano Herrera:
CNY/mt
13% VAT included
</t>
        </r>
      </text>
    </comment>
    <comment ref="W1" authorId="0" shapeId="0" xr:uid="{00000000-0006-0000-0100-000015000000}">
      <text>
        <r>
          <rPr>
            <sz val="11"/>
            <color theme="1"/>
            <rFont val="Calibri"/>
            <family val="2"/>
            <scheme val="minor"/>
          </rPr>
          <t xml:space="preserve">Maximiliano Herrera:
CNY/mt
13% VAT
</t>
        </r>
      </text>
    </comment>
    <comment ref="X1" authorId="0" shapeId="0" xr:uid="{00000000-0006-0000-0100-000016000000}">
      <text>
        <r>
          <rPr>
            <sz val="11"/>
            <color theme="1"/>
            <rFont val="Calibri"/>
            <family val="2"/>
            <scheme val="minor"/>
          </rPr>
          <t xml:space="preserve">Maximiliano Herrera:
USD/mt
Excluding Tax
</t>
        </r>
      </text>
    </comment>
    <comment ref="Y1" authorId="0" shapeId="0" xr:uid="{00000000-0006-0000-0100-000017000000}">
      <text>
        <r>
          <rPr>
            <sz val="11"/>
            <color theme="1"/>
            <rFont val="Calibri"/>
            <family val="2"/>
            <scheme val="minor"/>
          </rPr>
          <t xml:space="preserve">Maximiliano Herrera:
USD/mt
Excluding Tax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3"/>
        </ext>
      </extLst>
    </bk>
  </futureMetadata>
  <valueMetadata count="3">
    <bk>
      <rc t="1" v="0"/>
    </bk>
    <bk>
      <rc t="1" v="1"/>
    </bk>
    <bk>
      <rc t="1" v="2"/>
    </bk>
  </valueMetadata>
</metadata>
</file>

<file path=xl/sharedStrings.xml><?xml version="1.0" encoding="utf-8"?>
<sst xmlns="http://schemas.openxmlformats.org/spreadsheetml/2006/main" count="9385" uniqueCount="1128">
  <si>
    <t>Vencimiento</t>
  </si>
  <si>
    <t>Latest Price (USD)</t>
  </si>
  <si>
    <t>Precio Latest, USD + No VAT</t>
  </si>
  <si>
    <t>Volume</t>
  </si>
  <si>
    <t>LC2603</t>
  </si>
  <si>
    <t>VAT</t>
  </si>
  <si>
    <t>LC2604</t>
  </si>
  <si>
    <t>LC2605</t>
  </si>
  <si>
    <t>LC2606</t>
  </si>
  <si>
    <t>LC2607</t>
  </si>
  <si>
    <t>LC2608</t>
  </si>
  <si>
    <t>LC2609</t>
  </si>
  <si>
    <t>LC2610</t>
  </si>
  <si>
    <t>LC2611</t>
  </si>
  <si>
    <t>LC2612</t>
  </si>
  <si>
    <t>LC2701</t>
  </si>
  <si>
    <t>LATEST PRICE</t>
  </si>
  <si>
    <t>AVG. PRICE</t>
  </si>
  <si>
    <t>$</t>
  </si>
  <si>
    <t>OPEN INTEREST</t>
  </si>
  <si>
    <t>Open $</t>
  </si>
  <si>
    <t>Prev Close $</t>
  </si>
  <si>
    <t>LC2401</t>
  </si>
  <si>
    <t>LC2402</t>
  </si>
  <si>
    <t>LC2403</t>
  </si>
  <si>
    <t>LC2404</t>
  </si>
  <si>
    <t>LC2405</t>
  </si>
  <si>
    <t>LC2406</t>
  </si>
  <si>
    <t>LC2407</t>
  </si>
  <si>
    <t>LC2408</t>
  </si>
  <si>
    <t>LC2409</t>
  </si>
  <si>
    <t>LC2410</t>
  </si>
  <si>
    <t>LC2411</t>
  </si>
  <si>
    <t>LC2412</t>
  </si>
  <si>
    <t>LC2501</t>
  </si>
  <si>
    <t>LC2502</t>
  </si>
  <si>
    <t>LC2503</t>
  </si>
  <si>
    <t>LC2504</t>
  </si>
  <si>
    <t>AVRG</t>
  </si>
  <si>
    <t>Battery</t>
  </si>
  <si>
    <t>Industrial</t>
  </si>
  <si>
    <t>TOTAL</t>
  </si>
  <si>
    <t>DATE</t>
  </si>
  <si>
    <t>24' Worldwide Production est.</t>
  </si>
  <si>
    <t>Warehouse delivery receipt</t>
  </si>
  <si>
    <t>Conversion en Notas</t>
  </si>
  <si>
    <t>Industrial
 Grade</t>
  </si>
  <si>
    <t>Battery 
Grade</t>
  </si>
  <si>
    <t>SMM
 LC Idx</t>
  </si>
  <si>
    <t>Lithium 
Hydroxide BG</t>
  </si>
  <si>
    <t>Lithium 
Hydroxide Idx</t>
  </si>
  <si>
    <t>Lithium Hydroxide 
BG Fine</t>
  </si>
  <si>
    <t>Lithium Carbonate
 CIF China</t>
  </si>
  <si>
    <t>Lithium Hydroxide
 CIF China</t>
  </si>
  <si>
    <t>Lithium 
Hexafluorophosphate</t>
  </si>
  <si>
    <t>Lithium 
Fluoride BG</t>
  </si>
  <si>
    <t>Lithium
 Hydroxide IG</t>
  </si>
  <si>
    <t>Spodumene 
Concentrate IDX
CIF China</t>
  </si>
  <si>
    <t>Spodumene Domestic
 China 5%</t>
  </si>
  <si>
    <t>Spodumene 
Domestic China 4%</t>
  </si>
  <si>
    <t>Spodumene 
Dometic China 3%</t>
  </si>
  <si>
    <t>Spodumene
1,2%</t>
  </si>
  <si>
    <t>Spodumene
2%</t>
  </si>
  <si>
    <t>Spodumene
3%</t>
  </si>
  <si>
    <t>Lepidolite 
1,5%</t>
  </si>
  <si>
    <t>Lepidolite 
2%</t>
  </si>
  <si>
    <t>Montebrasite 
6%</t>
  </si>
  <si>
    <t>Montebrasite 
7%</t>
  </si>
  <si>
    <t>AUS Spodumene 6% Spot cif China</t>
  </si>
  <si>
    <t>BRL Spodumene 6% Spot CIF China</t>
  </si>
  <si>
    <t>Dec 01, 2023</t>
  </si>
  <si>
    <t>Dec 04, 2023</t>
  </si>
  <si>
    <t>Dec 05, 2023</t>
  </si>
  <si>
    <t>Dec 06, 2023</t>
  </si>
  <si>
    <t>Dec 07, 2023</t>
  </si>
  <si>
    <t>Dec 11, 2023</t>
  </si>
  <si>
    <t>Dec 12, 2023</t>
  </si>
  <si>
    <t>Dec 13, 2023</t>
  </si>
  <si>
    <t>Dec 14, 2023</t>
  </si>
  <si>
    <t>Dec 15, 2023</t>
  </si>
  <si>
    <t>Dec 18, 2023</t>
  </si>
  <si>
    <t>Dec 19, 2023</t>
  </si>
  <si>
    <t>Dec 20, 2023</t>
  </si>
  <si>
    <t>Jan 04, 2024</t>
  </si>
  <si>
    <t>Jan 05, 2024</t>
  </si>
  <si>
    <t>Jan 08, 2024</t>
  </si>
  <si>
    <t>Jan 09, 2024</t>
  </si>
  <si>
    <t>Jan 10, 2024</t>
  </si>
  <si>
    <t>Jan 11, 2024</t>
  </si>
  <si>
    <t>Jan 12, 2024</t>
  </si>
  <si>
    <t>Jan 15, 2024</t>
  </si>
  <si>
    <t>Jan 16, 2024</t>
  </si>
  <si>
    <t>Jan 17, 2024</t>
  </si>
  <si>
    <t>Jan 18, 2024</t>
  </si>
  <si>
    <t>Jan 19, 2024</t>
  </si>
  <si>
    <t>Jan 22, 2024</t>
  </si>
  <si>
    <t>Jan 23, 2024</t>
  </si>
  <si>
    <t>Jan 24, 2024</t>
  </si>
  <si>
    <t>Jan 25, 2024</t>
  </si>
  <si>
    <t>Jan 26, 2024</t>
  </si>
  <si>
    <t>Jan 29, 2024</t>
  </si>
  <si>
    <t>Jan 30, 2024</t>
  </si>
  <si>
    <t>Jan 31, 2024</t>
  </si>
  <si>
    <t>Feb 01, 2024</t>
  </si>
  <si>
    <t>Feb 02, 2024</t>
  </si>
  <si>
    <t>Feb 05, 2024</t>
  </si>
  <si>
    <t>Feb 06, 2024</t>
  </si>
  <si>
    <t>Feb 07, 2024</t>
  </si>
  <si>
    <t>Feb 08, 2024</t>
  </si>
  <si>
    <t>Feb 19, 2024</t>
  </si>
  <si>
    <t>Feb 20, 2024</t>
  </si>
  <si>
    <t>Feb 21, 2024</t>
  </si>
  <si>
    <t>Feb 22, 2024</t>
  </si>
  <si>
    <t>Mar 19, 2024</t>
  </si>
  <si>
    <t>Mar 25, 2024</t>
  </si>
  <si>
    <t>Mar 28, 2024</t>
  </si>
  <si>
    <t>Mar 29, 2024</t>
  </si>
  <si>
    <t>Apr 01, 2024</t>
  </si>
  <si>
    <t>Apr 02, 2024</t>
  </si>
  <si>
    <t>Apr 03, 2024</t>
  </si>
  <si>
    <t>Apr 08, 2024</t>
  </si>
  <si>
    <t>Apr 09, 2024</t>
  </si>
  <si>
    <t>Apr 10, 2024</t>
  </si>
  <si>
    <t>Apr 11, 2024</t>
  </si>
  <si>
    <t>Apr 12, 2024</t>
  </si>
  <si>
    <t>Apr 15, 2024</t>
  </si>
  <si>
    <t>Apr 16, 2024</t>
  </si>
  <si>
    <t>Apr 17, 2024</t>
  </si>
  <si>
    <t>Apr 18, 2024</t>
  </si>
  <si>
    <t>Apr 19, 2024</t>
  </si>
  <si>
    <t>Apr 22, 2024</t>
  </si>
  <si>
    <t>Apr 23, 2024</t>
  </si>
  <si>
    <t>Apr 24, 2024</t>
  </si>
  <si>
    <t>Apr 25, 2024</t>
  </si>
  <si>
    <t>Apr 26, 2024</t>
  </si>
  <si>
    <t>Apr 29, 2024</t>
  </si>
  <si>
    <t>Apr 30, 2024</t>
  </si>
  <si>
    <t>May 06, 2024</t>
  </si>
  <si>
    <t>May 07, 2024</t>
  </si>
  <si>
    <t>May 08, 2024</t>
  </si>
  <si>
    <t>May 09, 2024</t>
  </si>
  <si>
    <t>May 10, 2024</t>
  </si>
  <si>
    <t>May 13, 2024</t>
  </si>
  <si>
    <t>May 14, 2024</t>
  </si>
  <si>
    <t>May 15, 2024</t>
  </si>
  <si>
    <t>May 16, 2024</t>
  </si>
  <si>
    <t>May 17, 2024</t>
  </si>
  <si>
    <t>May 20, 2024</t>
  </si>
  <si>
    <t>May 21, 2024</t>
  </si>
  <si>
    <t>May 22, 2024</t>
  </si>
  <si>
    <t>May 23, 2024</t>
  </si>
  <si>
    <t>May 24, 2024</t>
  </si>
  <si>
    <t>May 27, 2024</t>
  </si>
  <si>
    <t>May 28, 2024</t>
  </si>
  <si>
    <t>May 29, 2024</t>
  </si>
  <si>
    <t>May 30, 2024</t>
  </si>
  <si>
    <t>Jun 03, 2024</t>
  </si>
  <si>
    <t>Jun 04, 2024</t>
  </si>
  <si>
    <t>Jun 05, 2024</t>
  </si>
  <si>
    <t>Jun 06, 2024</t>
  </si>
  <si>
    <t>Jun 07, 2024</t>
  </si>
  <si>
    <t>Jun 11, 2024</t>
  </si>
  <si>
    <t>Jun 12, 2024</t>
  </si>
  <si>
    <t>Jun 13, 2024</t>
  </si>
  <si>
    <t>Jun 14, 2024</t>
  </si>
  <si>
    <t>Jun 17, 2024</t>
  </si>
  <si>
    <t>Jun 18, 2024</t>
  </si>
  <si>
    <t>Jun 19, 2024</t>
  </si>
  <si>
    <t>Jun 20, 2024</t>
  </si>
  <si>
    <t>Jun 21, 2024</t>
  </si>
  <si>
    <t>Jun 24, 2024</t>
  </si>
  <si>
    <t>Jun 25, 2024</t>
  </si>
  <si>
    <t>Jun 26, 2024</t>
  </si>
  <si>
    <t>Jun 27, 2024</t>
  </si>
  <si>
    <t>Jun 28, 2024</t>
  </si>
  <si>
    <t>Jul 01, 2024</t>
  </si>
  <si>
    <t>Jul 02, 2024</t>
  </si>
  <si>
    <t>Jul 03, 2024</t>
  </si>
  <si>
    <t>Jul 04, 2024</t>
  </si>
  <si>
    <t>Jul 05, 2024</t>
  </si>
  <si>
    <t>Jul 08, 2024</t>
  </si>
  <si>
    <t>Jul 09, 2024</t>
  </si>
  <si>
    <t>Jul 10, 2024</t>
  </si>
  <si>
    <t>Jul 11, 2024</t>
  </si>
  <si>
    <t>Jul 12, 2024</t>
  </si>
  <si>
    <t>Jul 15, 2024</t>
  </si>
  <si>
    <t>Jul 17, 2024</t>
  </si>
  <si>
    <t>Jul 18, 2024</t>
  </si>
  <si>
    <t>Jul 19, 2024</t>
  </si>
  <si>
    <t>Jul 22, 2024</t>
  </si>
  <si>
    <t>Jul 23, 2024</t>
  </si>
  <si>
    <t>Jul 24, 2024</t>
  </si>
  <si>
    <t>Jul 25, 2024</t>
  </si>
  <si>
    <t>Jul 26, 2024</t>
  </si>
  <si>
    <t>Jul 29, 2024</t>
  </si>
  <si>
    <t>Jul 30, 2024</t>
  </si>
  <si>
    <t>Jul 31, 2024</t>
  </si>
  <si>
    <t>Aug 01, 2024</t>
  </si>
  <si>
    <t>Aug 02, 2024</t>
  </si>
  <si>
    <t>Aug 05, 2024</t>
  </si>
  <si>
    <t>Aug 06, 2024</t>
  </si>
  <si>
    <t>Aug 07, 2024</t>
  </si>
  <si>
    <t>Aug 08, 2024</t>
  </si>
  <si>
    <t>Aug 09, 2024</t>
  </si>
  <si>
    <t>Aug 12, 2024</t>
  </si>
  <si>
    <t>Aug 13, 2024</t>
  </si>
  <si>
    <t>Aug 14, 2024</t>
  </si>
  <si>
    <t>Aug 15, 2024</t>
  </si>
  <si>
    <t>Aug 16, 2024</t>
  </si>
  <si>
    <t>Aug 19, 2024</t>
  </si>
  <si>
    <t>Aug 20, 2024</t>
  </si>
  <si>
    <t>Aug 21, 2024</t>
  </si>
  <si>
    <t>Aug 22, 2024</t>
  </si>
  <si>
    <t>Aug 23, 2024</t>
  </si>
  <si>
    <t>Aug 26, 2024</t>
  </si>
  <si>
    <t>Aug 27, 2024</t>
  </si>
  <si>
    <t>Aug 28, 2024</t>
  </si>
  <si>
    <t>Aug 29, 2024</t>
  </si>
  <si>
    <t>Aug 30, 2024</t>
  </si>
  <si>
    <t>Sep 02, 2024</t>
  </si>
  <si>
    <t>Sep 03, 2024</t>
  </si>
  <si>
    <t>Sep 04, 2024</t>
  </si>
  <si>
    <t>Sep 05, 2024</t>
  </si>
  <si>
    <t>Sep 06, 2024</t>
  </si>
  <si>
    <t>Sep 09, 2024</t>
  </si>
  <si>
    <t>Sep 10, 2024</t>
  </si>
  <si>
    <t>Sep 11, 2024</t>
  </si>
  <si>
    <t>Sep 12, 2024</t>
  </si>
  <si>
    <t>Sep 13, 2024</t>
  </si>
  <si>
    <t>Sep 18, 2024</t>
  </si>
  <si>
    <t>Sep 19, 2024</t>
  </si>
  <si>
    <t>Sep 20, 2024</t>
  </si>
  <si>
    <t>Sep 23, 2024</t>
  </si>
  <si>
    <t>Sep 24, 2024</t>
  </si>
  <si>
    <t>Sep 25, 2024</t>
  </si>
  <si>
    <t>Sep 26, 2024</t>
  </si>
  <si>
    <t>Sep 27, 2024</t>
  </si>
  <si>
    <t>Sep 30, 2024</t>
  </si>
  <si>
    <t>Oct 08, 2024</t>
  </si>
  <si>
    <t>Oct 09, 2024</t>
  </si>
  <si>
    <t>Oct 10, 2024</t>
  </si>
  <si>
    <t>Oct 11, 2024</t>
  </si>
  <si>
    <t>Oct 14, 2024</t>
  </si>
  <si>
    <t>Oct 15, 2024</t>
  </si>
  <si>
    <t>Oct 16, 2024</t>
  </si>
  <si>
    <t>Oct 17, 2024</t>
  </si>
  <si>
    <t>Oct 18, 2024</t>
  </si>
  <si>
    <t>Oct 21, 2024</t>
  </si>
  <si>
    <t>Oct 22, 2024</t>
  </si>
  <si>
    <t>Oct 23, 2024</t>
  </si>
  <si>
    <t>Oct 24, 2024</t>
  </si>
  <si>
    <t>Oct 25, 2024</t>
  </si>
  <si>
    <t>Oct 28, 2024</t>
  </si>
  <si>
    <t>Oct 29, 2024</t>
  </si>
  <si>
    <t>Oct 30, 2024</t>
  </si>
  <si>
    <t>Oct 31, 2024</t>
  </si>
  <si>
    <t>Nov 04, 2024</t>
  </si>
  <si>
    <t>Nov 05, 2024</t>
  </si>
  <si>
    <t>Nov 06, 2024</t>
  </si>
  <si>
    <t>Nov 07, 2024</t>
  </si>
  <si>
    <t>Nov 08, 2024</t>
  </si>
  <si>
    <t>Nov 11, 2024</t>
  </si>
  <si>
    <t>Nov 12, 2024</t>
  </si>
  <si>
    <t>Nov 13, 2024</t>
  </si>
  <si>
    <t>Nov 14, 2024</t>
  </si>
  <si>
    <t>Nov 15, 2024</t>
  </si>
  <si>
    <t>Nov 18, 2024</t>
  </si>
  <si>
    <t>Nov 19, 2024</t>
  </si>
  <si>
    <t>Nov 20, 2024</t>
  </si>
  <si>
    <t>Nov 21, 2024</t>
  </si>
  <si>
    <t>Nov 22, 2024</t>
  </si>
  <si>
    <t>Nov 25, 2024</t>
  </si>
  <si>
    <t>Nov 26, 2024</t>
  </si>
  <si>
    <t>Nov 27, 2024</t>
  </si>
  <si>
    <t>Nov 28, 2024</t>
  </si>
  <si>
    <t>Nov 29, 2024</t>
  </si>
  <si>
    <t>Dec 02, 2024</t>
  </si>
  <si>
    <t>Dec 03, 2024</t>
  </si>
  <si>
    <t>Dec 04, 2024</t>
  </si>
  <si>
    <t>Dec 05, 2024</t>
  </si>
  <si>
    <t>Dec 06, 2024</t>
  </si>
  <si>
    <t>Dec 09, 2024</t>
  </si>
  <si>
    <t>Dec 10, 2024</t>
  </si>
  <si>
    <t>Dec 11, 2024</t>
  </si>
  <si>
    <t>Dec 12, 2024</t>
  </si>
  <si>
    <t>Dec 13, 2024</t>
  </si>
  <si>
    <t>Dec 16, 2024</t>
  </si>
  <si>
    <t>Dec 17, 2024</t>
  </si>
  <si>
    <t>Dec 18, 2024</t>
  </si>
  <si>
    <t>Dec 19, 2024</t>
  </si>
  <si>
    <t>Dec 20, 2024</t>
  </si>
  <si>
    <t>Dec 23, 2024</t>
  </si>
  <si>
    <t>Dec 24, 2024</t>
  </si>
  <si>
    <t>Dec 26, 2024</t>
  </si>
  <si>
    <t>Dec 27, 2024</t>
  </si>
  <si>
    <t>Dec 30, 2024</t>
  </si>
  <si>
    <t>Jan 03, 2025</t>
  </si>
  <si>
    <t>Jan 06, 2025</t>
  </si>
  <si>
    <t>Jan 07, 2025</t>
  </si>
  <si>
    <t>Jan 08, 2025</t>
  </si>
  <si>
    <t>Jan 09, 2025</t>
  </si>
  <si>
    <t>Jan 10, 2025</t>
  </si>
  <si>
    <t>Jan 13, 2025</t>
  </si>
  <si>
    <t>Jan 14, 2025</t>
  </si>
  <si>
    <t>Jan 15, 2025</t>
  </si>
  <si>
    <t>Jan 16, 2025</t>
  </si>
  <si>
    <t>Jan 17, 2025</t>
  </si>
  <si>
    <t>Jan 20, 2025</t>
  </si>
  <si>
    <t>Jan 21, 2025</t>
  </si>
  <si>
    <t>Jan 22, 2025</t>
  </si>
  <si>
    <t>Jan 23, 2025</t>
  </si>
  <si>
    <t>Jan 24, 2025</t>
  </si>
  <si>
    <t>Jan 27, 2025</t>
  </si>
  <si>
    <t>Feb 06, 2025</t>
  </si>
  <si>
    <t>Feb 07, 2025</t>
  </si>
  <si>
    <t>Feb 10, 2025</t>
  </si>
  <si>
    <t>Feb 11, 2025</t>
  </si>
  <si>
    <t>Feb 12, 2025</t>
  </si>
  <si>
    <t>Feb 13, 2025</t>
  </si>
  <si>
    <t>Feb 14, 2025</t>
  </si>
  <si>
    <t>Feb 17, 2025</t>
  </si>
  <si>
    <t>Feb 18, 2025</t>
  </si>
  <si>
    <t>Feb 19, 2025</t>
  </si>
  <si>
    <t>Feb 20, 2025</t>
  </si>
  <si>
    <t>Feb 21, 2025</t>
  </si>
  <si>
    <t>Mar 04, 2025</t>
  </si>
  <si>
    <t>Mar 05, 2025</t>
  </si>
  <si>
    <t>Mar 06, 2025</t>
  </si>
  <si>
    <t>Mar 07, 2025</t>
  </si>
  <si>
    <t>Mar 10, 2025</t>
  </si>
  <si>
    <t>Mar 11, 2025</t>
  </si>
  <si>
    <t>Mar 12, 2025</t>
  </si>
  <si>
    <t>Mar 13, 2025</t>
  </si>
  <si>
    <t>Mar 14, 2025</t>
  </si>
  <si>
    <t>Mar 17, 2025</t>
  </si>
  <si>
    <t>Mar 18, 2025</t>
  </si>
  <si>
    <t>Mar 19, 2025</t>
  </si>
  <si>
    <t>Mar 20, 2025</t>
  </si>
  <si>
    <t>Mar 21, 2025</t>
  </si>
  <si>
    <t>Mar 24, 2025</t>
  </si>
  <si>
    <t>Mar 25, 2025</t>
  </si>
  <si>
    <t>Mar 26, 2025</t>
  </si>
  <si>
    <t>Mar 27, 2025</t>
  </si>
  <si>
    <t>Mar 28, 2025</t>
  </si>
  <si>
    <t>Apr 01, 2025</t>
  </si>
  <si>
    <t>Apr 02, 2025</t>
  </si>
  <si>
    <t>Apr 03, 2025</t>
  </si>
  <si>
    <t>Apr 07, 2025</t>
  </si>
  <si>
    <t>Apr 08, 2025</t>
  </si>
  <si>
    <t>Apr 09, 2025</t>
  </si>
  <si>
    <t>Apr 10, 2025</t>
  </si>
  <si>
    <t>Apr 11, 2025</t>
  </si>
  <si>
    <t>Apr 14, 2025</t>
  </si>
  <si>
    <t>Apr 15, 2025</t>
  </si>
  <si>
    <t>Apr 16, 2025</t>
  </si>
  <si>
    <t>Apr 17, 2025</t>
  </si>
  <si>
    <t>Apr 21, 2025</t>
  </si>
  <si>
    <t>Apr 22, 2025</t>
  </si>
  <si>
    <t>Apr 23, 2025</t>
  </si>
  <si>
    <t>Apr 24, 2025</t>
  </si>
  <si>
    <t>Apr 25, 2025</t>
  </si>
  <si>
    <t>Apr 28, 2025</t>
  </si>
  <si>
    <t>Apr 29, 2025</t>
  </si>
  <si>
    <t>Apr 30, 2025</t>
  </si>
  <si>
    <t>May 06, 2025</t>
  </si>
  <si>
    <t>May 07, 2025</t>
  </si>
  <si>
    <t>May 08, 2025</t>
  </si>
  <si>
    <t>May 09, 2025</t>
  </si>
  <si>
    <t>May 12, 2025</t>
  </si>
  <si>
    <t>May 13, 2025</t>
  </si>
  <si>
    <t>May 14, 2025</t>
  </si>
  <si>
    <t>May 15, 2025</t>
  </si>
  <si>
    <t>May 16, 2025</t>
  </si>
  <si>
    <t>May 19, 2025</t>
  </si>
  <si>
    <t>May 20, 2025</t>
  </si>
  <si>
    <t>May 22, 2025</t>
  </si>
  <si>
    <t>May 23, 2025</t>
  </si>
  <si>
    <t>May 26, 2025</t>
  </si>
  <si>
    <t>May 27, 2025</t>
  </si>
  <si>
    <t>May 28, 2025</t>
  </si>
  <si>
    <t>May 29, 2025</t>
  </si>
  <si>
    <t>May 30, 2025</t>
  </si>
  <si>
    <t>Jun 03, 2025</t>
  </si>
  <si>
    <t>Jun 04, 2025</t>
  </si>
  <si>
    <t>Jun 05, 2025</t>
  </si>
  <si>
    <t>Jun 06, 2025</t>
  </si>
  <si>
    <t>Jun 09, 2025</t>
  </si>
  <si>
    <t>Jun 10, 2025</t>
  </si>
  <si>
    <t>Jun 12, 2025</t>
  </si>
  <si>
    <t>Jun 13, 2025</t>
  </si>
  <si>
    <t>Jun 16, 2025</t>
  </si>
  <si>
    <t>Jun 17, 2025</t>
  </si>
  <si>
    <t>Jun 18, 2025</t>
  </si>
  <si>
    <t>Jun 19, 2025</t>
  </si>
  <si>
    <t>Jun 23, 2025</t>
  </si>
  <si>
    <t>Jun 24, 2025</t>
  </si>
  <si>
    <t>Jun 25, 2025</t>
  </si>
  <si>
    <t>Jun 26, 2025</t>
  </si>
  <si>
    <t>Jun 27, 2025</t>
  </si>
  <si>
    <t>Jun 30, 2025</t>
  </si>
  <si>
    <t>Jul 01, 2025</t>
  </si>
  <si>
    <t>Jul 02, 2025</t>
  </si>
  <si>
    <t>Jul 03, 2025</t>
  </si>
  <si>
    <t>Jul 04, 2025</t>
  </si>
  <si>
    <t>Jul 07, 2025</t>
  </si>
  <si>
    <t>Jul 08, 2025</t>
  </si>
  <si>
    <t>Jul 09, 2025</t>
  </si>
  <si>
    <t>Jul 10, 2025</t>
  </si>
  <si>
    <t>Jul 11, 2025</t>
  </si>
  <si>
    <t>Jul 14, 2025</t>
  </si>
  <si>
    <t>Jul 15, 2025</t>
  </si>
  <si>
    <t>Jul 16, 2025</t>
  </si>
  <si>
    <t>Jul 17, 2025</t>
  </si>
  <si>
    <t>Jul 18, 2025</t>
  </si>
  <si>
    <t>Jul 21, 2025</t>
  </si>
  <si>
    <t>Jul 22, 2025</t>
  </si>
  <si>
    <t>Jul 23, 2025</t>
  </si>
  <si>
    <t>Jul 24, 2025</t>
  </si>
  <si>
    <t>Jul 25, 2025</t>
  </si>
  <si>
    <t>Jul 28, 2025</t>
  </si>
  <si>
    <t>Jul 29, 2025</t>
  </si>
  <si>
    <t>Jul 30, 2025</t>
  </si>
  <si>
    <t>Jul 31, 2025</t>
  </si>
  <si>
    <t>Aug 01, 2025</t>
  </si>
  <si>
    <t>Aug 04, 2025</t>
  </si>
  <si>
    <t>Aug 05, 2025</t>
  </si>
  <si>
    <t>Aug 06, 2025</t>
  </si>
  <si>
    <t>Aug 07, 2025</t>
  </si>
  <si>
    <t>Aug 08, 2025</t>
  </si>
  <si>
    <t>Aug 11, 2025</t>
  </si>
  <si>
    <t>Aug 12, 2025</t>
  </si>
  <si>
    <t>Aug 13, 2025</t>
  </si>
  <si>
    <t>Aug 14, 2025</t>
  </si>
  <si>
    <t>Aug 18, 2025</t>
  </si>
  <si>
    <t>Aug 19, 2025</t>
  </si>
  <si>
    <t>Aug 20, 2025</t>
  </si>
  <si>
    <t>Aug 21, 2025</t>
  </si>
  <si>
    <t>Aug 22, 2025</t>
  </si>
  <si>
    <t>Aug 25, 2025</t>
  </si>
  <si>
    <t>Aug 26, 2025</t>
  </si>
  <si>
    <t>Aug 27, 2025</t>
  </si>
  <si>
    <t>Aug 28, 2025</t>
  </si>
  <si>
    <t>Aug 29, 2025</t>
  </si>
  <si>
    <t>Sep 01, 2025</t>
  </si>
  <si>
    <t>Sep 02, 2025</t>
  </si>
  <si>
    <t>Sep 03, 2025</t>
  </si>
  <si>
    <t>Sep 04, 2025</t>
  </si>
  <si>
    <t>Sep 05, 2025</t>
  </si>
  <si>
    <t>Sep 08, 2025</t>
  </si>
  <si>
    <t>Sep 09, 2025</t>
  </si>
  <si>
    <t>Sep 10, 2025</t>
  </si>
  <si>
    <t>Sep 11, 2025</t>
  </si>
  <si>
    <t>Sep 12, 2025</t>
  </si>
  <si>
    <t>Sep 15, 2025</t>
  </si>
  <si>
    <t>Sep 16, 2025</t>
  </si>
  <si>
    <t>Sep 17, 2025</t>
  </si>
  <si>
    <t>Sep 22, 2025</t>
  </si>
  <si>
    <t>Sep 23, 2025</t>
  </si>
  <si>
    <t>Sep 24, 2025</t>
  </si>
  <si>
    <t>Sep 25, 2025</t>
  </si>
  <si>
    <t>Sep 26, 2025</t>
  </si>
  <si>
    <t>Sep 29, 2025</t>
  </si>
  <si>
    <t>Sep 30, 2025</t>
  </si>
  <si>
    <t>Oct 09, 2025</t>
  </si>
  <si>
    <t>Oct 10, 2025</t>
  </si>
  <si>
    <t>Oct 13, 2025</t>
  </si>
  <si>
    <t>Oct 14, 2025</t>
  </si>
  <si>
    <t>Oct 15, 2025</t>
  </si>
  <si>
    <t>Oct 16, 2025</t>
  </si>
  <si>
    <t>Oct 17, 2025</t>
  </si>
  <si>
    <t>Oct 20, 2025</t>
  </si>
  <si>
    <t>Oct 21, 2025</t>
  </si>
  <si>
    <t>Oct 22, 2025</t>
  </si>
  <si>
    <t>Oct 23, 2025</t>
  </si>
  <si>
    <t>Oct 24, 2025</t>
  </si>
  <si>
    <t>Oct 27, 2025</t>
  </si>
  <si>
    <t>Oct 28, 2025</t>
  </si>
  <si>
    <t>Oct 29, 2025</t>
  </si>
  <si>
    <t>Oct 30, 2025</t>
  </si>
  <si>
    <t>Nov 03, 2025</t>
  </si>
  <si>
    <t>Nov 04, 2025</t>
  </si>
  <si>
    <t>Nov 06, 2025</t>
  </si>
  <si>
    <t>Nov 07, 2025</t>
  </si>
  <si>
    <t>Nov 10, 2025</t>
  </si>
  <si>
    <t>Nov 11, 2025</t>
  </si>
  <si>
    <t>Nov 12, 2025</t>
  </si>
  <si>
    <t>Nov 13, 2025</t>
  </si>
  <si>
    <t>Nov 14, 2025</t>
  </si>
  <si>
    <t>Nov 17, 2025</t>
  </si>
  <si>
    <t>Nov 18, 2025</t>
  </si>
  <si>
    <t>Nov 19, 2025</t>
  </si>
  <si>
    <t>Nov 20, 2025</t>
  </si>
  <si>
    <t>Nov 21, 2025</t>
  </si>
  <si>
    <t>Nov 24, 2025</t>
  </si>
  <si>
    <t>Nov 25, 2025</t>
  </si>
  <si>
    <t>Nov 26, 2025</t>
  </si>
  <si>
    <t>Nov 27, 2025</t>
  </si>
  <si>
    <t>Nov 28, 2025</t>
  </si>
  <si>
    <t>Dec 01, 2025</t>
  </si>
  <si>
    <t>Dec 02, 2025</t>
  </si>
  <si>
    <t>Dec 03, 2025</t>
  </si>
  <si>
    <t>Dec 04, 2025</t>
  </si>
  <si>
    <t>Dec 05, 2025</t>
  </si>
  <si>
    <t>Dec 08, 2025</t>
  </si>
  <si>
    <t>Dec 09, 2025</t>
  </si>
  <si>
    <t>Dec 10, 2025</t>
  </si>
  <si>
    <t>Dec 11, 2025</t>
  </si>
  <si>
    <t>Dec 12, 2025</t>
  </si>
  <si>
    <t>Dec 15, 2025</t>
  </si>
  <si>
    <t>Dec 16, 2025</t>
  </si>
  <si>
    <t>Dec 17, 2025</t>
  </si>
  <si>
    <t>Dec 18, 2025</t>
  </si>
  <si>
    <t>Dec 19, 2025</t>
  </si>
  <si>
    <t>Dec 22, 2025</t>
  </si>
  <si>
    <t>Dec 23, 2025</t>
  </si>
  <si>
    <t>Dec 24, 2025</t>
  </si>
  <si>
    <t>Dec 26, 2025</t>
  </si>
  <si>
    <t>Dec 29, 2025</t>
  </si>
  <si>
    <t>Dec 30, 2025</t>
  </si>
  <si>
    <t>Jan 05, 2026</t>
  </si>
  <si>
    <t>Jan 06, 2026</t>
  </si>
  <si>
    <t>Jan 07, 2026</t>
  </si>
  <si>
    <t>Jan 08, 2026</t>
  </si>
  <si>
    <t>Jan 09, 2026</t>
  </si>
  <si>
    <t>Jan 12, 2026</t>
  </si>
  <si>
    <t>Jan 13, 2026</t>
  </si>
  <si>
    <t>Jan 14, 2026</t>
  </si>
  <si>
    <t>Jan 15, 2026</t>
  </si>
  <si>
    <t>Jan 16, 2026</t>
  </si>
  <si>
    <t>Jan 19, 2026</t>
  </si>
  <si>
    <t>Jan 20, 2026</t>
  </si>
  <si>
    <t>Jan 21, 2026</t>
  </si>
  <si>
    <t>Jan 22, 2026</t>
  </si>
  <si>
    <t>Jan 23, 2026</t>
  </si>
  <si>
    <t>Jan 26, 2026</t>
  </si>
  <si>
    <t>Jan 27, 2026</t>
  </si>
  <si>
    <t>Jan 28, 2026</t>
  </si>
  <si>
    <t>Jan 29, 2026</t>
  </si>
  <si>
    <t>Jan 30, 2026</t>
  </si>
  <si>
    <t>Feb 06, 2026</t>
  </si>
  <si>
    <t>N/A</t>
  </si>
  <si>
    <t>Feb 09, 2026</t>
  </si>
  <si>
    <t>Feb 10, 2026</t>
  </si>
  <si>
    <t>Feb 11, 2026</t>
  </si>
  <si>
    <t>Feb 12, 2026</t>
  </si>
  <si>
    <t>Feb 13, 2026</t>
  </si>
  <si>
    <t>Feb 24, 2026</t>
  </si>
  <si>
    <t>Feb 25, 2026</t>
  </si>
  <si>
    <t>Feb 26, 2026</t>
  </si>
  <si>
    <t>Feb 27, 2026</t>
  </si>
  <si>
    <t>Mar 02, 2026</t>
  </si>
  <si>
    <t>Mar 03, 2026</t>
  </si>
  <si>
    <t>Mar 04, 2026</t>
  </si>
  <si>
    <t>Mar 05, 2026</t>
  </si>
  <si>
    <t>Mar 06, 2026</t>
  </si>
  <si>
    <t>Mar 09, 2026</t>
  </si>
  <si>
    <t>Mar 10, 2026</t>
  </si>
  <si>
    <t>Mar 11, 2026</t>
  </si>
  <si>
    <t>Date</t>
  </si>
  <si>
    <t>Latest</t>
  </si>
  <si>
    <t>Prev.Close</t>
  </si>
  <si>
    <t>Prev.Settle</t>
  </si>
  <si>
    <t>Open</t>
  </si>
  <si>
    <t>Open Interest</t>
  </si>
  <si>
    <t>Latest %</t>
  </si>
  <si>
    <t>O.I %</t>
  </si>
  <si>
    <t>Nov 08, 2023 15:00:00</t>
  </si>
  <si>
    <t>Nov 09, 2023 15:00:00</t>
  </si>
  <si>
    <t>Nov 10, 2023 15:00:00</t>
  </si>
  <si>
    <t>Nov 13, 2023 15:00:00</t>
  </si>
  <si>
    <t>Nov 14, 2023 15:00:00</t>
  </si>
  <si>
    <t>Nov 15, 2023 15:00:00</t>
  </si>
  <si>
    <t>Nov 16, 2023 15:00:00</t>
  </si>
  <si>
    <t>Nov 17, 2023 15:00:00</t>
  </si>
  <si>
    <t>Nov 20, 2023 15:00:00</t>
  </si>
  <si>
    <t>Nov 21, 2023 15:00:00</t>
  </si>
  <si>
    <t>Nov 22, 2023 15:00:00</t>
  </si>
  <si>
    <t>Nov 23, 2023 15:00:00</t>
  </si>
  <si>
    <t>Nov 24, 2023 15:00:00</t>
  </si>
  <si>
    <t>Nov 27, 2023 15:00:00</t>
  </si>
  <si>
    <t>Nov 28, 2023 15:00:00</t>
  </si>
  <si>
    <t>Nov 29, 2023 15:00:00</t>
  </si>
  <si>
    <t>Nov 30, 2023 15:00:00</t>
  </si>
  <si>
    <t>Dec 01, 2023 15:00:00</t>
  </si>
  <si>
    <t>Dec 04, 2023 15:00:00</t>
  </si>
  <si>
    <t>Dec 05, 2023 15:00:00</t>
  </si>
  <si>
    <t>Dec 06, 2023 15:00:00</t>
  </si>
  <si>
    <t>Dec 07, 2023 15:00:00</t>
  </si>
  <si>
    <t>Dec 08, 2023 15:00:00</t>
  </si>
  <si>
    <t>Dec 11, 2023 15:00:00</t>
  </si>
  <si>
    <t>Dec 12, 2023 15:00:00</t>
  </si>
  <si>
    <t>Dec 13, 2023 15:00:00</t>
  </si>
  <si>
    <t>Dec 14, 2023 15:00:00</t>
  </si>
  <si>
    <t>Dec 15, 2023 15:00:00</t>
  </si>
  <si>
    <t>Dec 18, 2023 15:00:00</t>
  </si>
  <si>
    <t>Dec 19, 2023 15:00:00</t>
  </si>
  <si>
    <t>Dec 20, 2023 15:00:00</t>
  </si>
  <si>
    <t>Dec 21, 2023 15:00:00</t>
  </si>
  <si>
    <t>Dec 22, 2023 15:00:00</t>
  </si>
  <si>
    <t>Dec 25, 2023 15:00:00</t>
  </si>
  <si>
    <t>Dec 26, 2023 15:00:00</t>
  </si>
  <si>
    <t>Dec 27, 2023 15:00:00</t>
  </si>
  <si>
    <t>Dec 28, 2023 15:00:00</t>
  </si>
  <si>
    <t>Dec 29, 2023 15:00:00</t>
  </si>
  <si>
    <t>Jan 02, 2024 15:00:00</t>
  </si>
  <si>
    <t>Jan 03, 2024 15:00:00</t>
  </si>
  <si>
    <t>Jan 04, 2024 15:00:00</t>
  </si>
  <si>
    <t>Jan 05, 2024 15:00:00</t>
  </si>
  <si>
    <t>Jan 08, 2024 15:00:00</t>
  </si>
  <si>
    <t>Jan 09, 2024 15:00:00</t>
  </si>
  <si>
    <t>Jan 10, 2024 15:00:00</t>
  </si>
  <si>
    <t>Jan 11, 2024 15:00:00</t>
  </si>
  <si>
    <t>Jan 12, 2024 15:00:00</t>
  </si>
  <si>
    <t>Jan 15, 2024 15:00:00</t>
  </si>
  <si>
    <t>Var %</t>
  </si>
  <si>
    <t>Jan 16, 2024 15:00:00</t>
  </si>
  <si>
    <t>Jan 17, 2024 15:00:00</t>
  </si>
  <si>
    <t>Jan 18, 2024 15:00:00</t>
  </si>
  <si>
    <t>Jan 19, 2024 15:00:00</t>
  </si>
  <si>
    <t>Jan 22, 2024 15:00:00</t>
  </si>
  <si>
    <t>Jan 23, 2024 15:00:00</t>
  </si>
  <si>
    <t>Jan 24, 2024 15:00:00</t>
  </si>
  <si>
    <t>Jan 25, 2024 15:00:00</t>
  </si>
  <si>
    <t>Jan 26, 2024 15:00:00</t>
  </si>
  <si>
    <t>Jan 29, 2024 15:00:00</t>
  </si>
  <si>
    <t>Jan 30, 2024 15:00:00</t>
  </si>
  <si>
    <t>Jan 31, 2024 15:00:00</t>
  </si>
  <si>
    <t>Feb 01, 2024 15:00:00</t>
  </si>
  <si>
    <t>Feb 02, 2024 15:00:00</t>
  </si>
  <si>
    <t>Feb 05, 2024 15:00:00</t>
  </si>
  <si>
    <t>Feb 06, 2024 15:00:00</t>
  </si>
  <si>
    <t>Feb 07, 2024 15:00:00</t>
  </si>
  <si>
    <t>Feb 08, 2024 15:00:00</t>
  </si>
  <si>
    <t>Feb 19, 2024 15:00:00</t>
  </si>
  <si>
    <t>Feb 20, 2024 15:00:00</t>
  </si>
  <si>
    <t>Feb 21, 2024 15:00:00</t>
  </si>
  <si>
    <t>Mar 19, 2024 15:00:00</t>
  </si>
  <si>
    <t>Mar 25, 2024 15:00:00</t>
  </si>
  <si>
    <t>Mar 28, 2024 15:00:00</t>
  </si>
  <si>
    <t>Mar 29, 2024 15:00:00</t>
  </si>
  <si>
    <t>Apr 01, 2024 15:00:00</t>
  </si>
  <si>
    <t>Apr 02, 2024 15:00:00</t>
  </si>
  <si>
    <t>Apr 03, 2024 15:00:00</t>
  </si>
  <si>
    <t>Apr 08, 2024 15:00:00</t>
  </si>
  <si>
    <t>Apr 09, 2024 15:00:00</t>
  </si>
  <si>
    <t>Apr 10, 2024 15:00:00</t>
  </si>
  <si>
    <t>Apr 11, 2024 15:00:00</t>
  </si>
  <si>
    <t>Apr 12, 2024 15:00:00</t>
  </si>
  <si>
    <t>Apr 15, 2024 15:00:00</t>
  </si>
  <si>
    <t>Apr 16, 2024 15:00:00</t>
  </si>
  <si>
    <t>Apr 17, 2024 15:00:00</t>
  </si>
  <si>
    <t>Apr 18, 2024 15:00:00</t>
  </si>
  <si>
    <t>Apr 19, 2024 15:00:00</t>
  </si>
  <si>
    <t>Apr 22, 2024 15:00:00</t>
  </si>
  <si>
    <t>Apr 23, 2024 15:00:00</t>
  </si>
  <si>
    <t>Apr 24, 2024 15:00:00</t>
  </si>
  <si>
    <t>Apr 25, 2024 15:00:00</t>
  </si>
  <si>
    <t>Apr 26, 2024 15:00:00</t>
  </si>
  <si>
    <t>Apr 29, 2024 15:00:00</t>
  </si>
  <si>
    <t>Apr 30, 2024 15:00:00</t>
  </si>
  <si>
    <t>May 06, 2024 15:00:00</t>
  </si>
  <si>
    <t>May 07, 2024 15:00:00</t>
  </si>
  <si>
    <t>May 08, 2024 15:00:00</t>
  </si>
  <si>
    <t>May 09, 2024 15:00:00</t>
  </si>
  <si>
    <t>May 10, 2024 15:00:00</t>
  </si>
  <si>
    <t>May 13, 2024 15:00:00</t>
  </si>
  <si>
    <t>May 14, 2024 15:00:00</t>
  </si>
  <si>
    <t>May 15, 2024 15:00:00</t>
  </si>
  <si>
    <t>May 16, 2024 15:00:00</t>
  </si>
  <si>
    <t>May 17, 2024 15:00:00</t>
  </si>
  <si>
    <t>May 20, 2024 15:00:00</t>
  </si>
  <si>
    <t>May 21, 2024 15:00:00</t>
  </si>
  <si>
    <t>May 22, 2024 15:00:00</t>
  </si>
  <si>
    <t>May 23, 2024 15:00:00</t>
  </si>
  <si>
    <t>May 24, 2024 15:00:00</t>
  </si>
  <si>
    <t>May 27, 2024 15:00:00</t>
  </si>
  <si>
    <t>May 28, 2024 15:00:00</t>
  </si>
  <si>
    <t>May 29, 2024 15:00:00</t>
  </si>
  <si>
    <t>May 30, 2024 15:00:00</t>
  </si>
  <si>
    <t>May 31, 2024 15:00:00</t>
  </si>
  <si>
    <t>Jun 03, 2024 15:00:00</t>
  </si>
  <si>
    <t>Jun 04, 2024 15:00:00</t>
  </si>
  <si>
    <t>Jun 05, 2024 15:00:00</t>
  </si>
  <si>
    <t>Jun 06, 2024 15:00:00</t>
  </si>
  <si>
    <t>Jun 12, 2024 15:00:00</t>
  </si>
  <si>
    <t>Jun 13, 2024 15:00:00</t>
  </si>
  <si>
    <t>Jun 14, 2024 15:00:00</t>
  </si>
  <si>
    <t>Jun 17, 2024 15:00:00</t>
  </si>
  <si>
    <t>Jun 07, 2024 15:00:00</t>
  </si>
  <si>
    <t>Jun 11, 2024 15:00:00</t>
  </si>
  <si>
    <t>Jun 18, 2024 15:00:00</t>
  </si>
  <si>
    <t>Jun 19, 2024 15:00:00</t>
  </si>
  <si>
    <t>Jun 20, 2024 15:00:00</t>
  </si>
  <si>
    <t>Jun 21, 2024 15:00:00</t>
  </si>
  <si>
    <t>Jun 24, 2024 15:00:00</t>
  </si>
  <si>
    <t>Jun 25, 2024 15:00:00</t>
  </si>
  <si>
    <t>Jun 26, 2024 15:00:00</t>
  </si>
  <si>
    <t>Jun 27, 2024 15:00:00</t>
  </si>
  <si>
    <t>Jun 28, 2024 15:00:00</t>
  </si>
  <si>
    <t>Jul 01, 2024 15:00:00</t>
  </si>
  <si>
    <t>Jul 02, 2024 15:00:00</t>
  </si>
  <si>
    <t>Jul 03, 2024 15:00:00</t>
  </si>
  <si>
    <t>Jul 04, 2024 15:00:00</t>
  </si>
  <si>
    <t>Jul 05, 2024 15:00:00</t>
  </si>
  <si>
    <t>Jul 08, 2024 15:00:00</t>
  </si>
  <si>
    <t>Jul 09, 2024 15:00:00</t>
  </si>
  <si>
    <t>Jul 10, 2024 15:00:00</t>
  </si>
  <si>
    <t>Jul 11, 2024 15:00:00</t>
  </si>
  <si>
    <t>Jul 12, 2024 15:00:00</t>
  </si>
  <si>
    <t>Jul 15, 2024 15:00:00</t>
  </si>
  <si>
    <t>Jul 17, 2024 15:00:00</t>
  </si>
  <si>
    <t>Jul 18, 2024 15:00:00</t>
  </si>
  <si>
    <t>Jul 19, 2024 15:00:00</t>
  </si>
  <si>
    <t>Jul 22, 2024 15:00:00</t>
  </si>
  <si>
    <t>Jul 23, 2024 15:00:00</t>
  </si>
  <si>
    <t>Jul 24, 2024 15:00:00</t>
  </si>
  <si>
    <t>Jul 25, 2024 15:00:00</t>
  </si>
  <si>
    <t>Jul 26, 2024 15:00:00</t>
  </si>
  <si>
    <t>Jul 29, 2024 15:00:00</t>
  </si>
  <si>
    <t>Jul 30, 2024 15:00:00</t>
  </si>
  <si>
    <t>Jul 31, 2024 15:00:00</t>
  </si>
  <si>
    <t>Aug 01, 2024 15:00:00</t>
  </si>
  <si>
    <t>Aug 02, 2024 15:00:00</t>
  </si>
  <si>
    <t>Aug 05, 2024 15:00:00</t>
  </si>
  <si>
    <t>Aug 06, 2024 15:00:00</t>
  </si>
  <si>
    <t>Aug 07, 2024 15:00:00</t>
  </si>
  <si>
    <t>Aug 08, 2024 15:00:00</t>
  </si>
  <si>
    <t>Aug 09, 2024 15:00:00</t>
  </si>
  <si>
    <t>Aug 12, 2024 15:00:00</t>
  </si>
  <si>
    <t>Aug 13, 2024 15:00:00</t>
  </si>
  <si>
    <t>Aug 14, 2024 15:00:00</t>
  </si>
  <si>
    <t>Aug 15, 2024 15:00:00</t>
  </si>
  <si>
    <t>Aug 16, 2024 15:00:00</t>
  </si>
  <si>
    <t>Aug 19, 2024 15:00:00</t>
  </si>
  <si>
    <t>Aug 20, 2024 15:00:00</t>
  </si>
  <si>
    <t>Aug 21, 2024 15:00:00</t>
  </si>
  <si>
    <t>Aug 22, 2024 15:00:00</t>
  </si>
  <si>
    <t>Aug 23, 2024 15:00:00</t>
  </si>
  <si>
    <t>Aug 26, 2024 15:00:00</t>
  </si>
  <si>
    <t>Aug 27, 2024 15:00:00</t>
  </si>
  <si>
    <t>Aug 28, 2024 15:00:00</t>
  </si>
  <si>
    <t>Aug 29, 2024 15:00:00</t>
  </si>
  <si>
    <t>Aug 30, 2024 15:00:00</t>
  </si>
  <si>
    <t>Sep 02, 2024 15:00:00</t>
  </si>
  <si>
    <t>Sep 03, 2024 15:00:00</t>
  </si>
  <si>
    <t>Sep 04, 2024 15:00:00</t>
  </si>
  <si>
    <t>Sep 05, 2024 15:00:00</t>
  </si>
  <si>
    <t>Sep 06, 2024 15:00:00</t>
  </si>
  <si>
    <t>Sep 09, 2024 15:00:00</t>
  </si>
  <si>
    <t>Sep 10, 2024 15:00:00</t>
  </si>
  <si>
    <t>Sep 11, 2024 15:00:00</t>
  </si>
  <si>
    <t>Sep 12, 2024 15:00:00</t>
  </si>
  <si>
    <t>Sep 13, 2024 15:00:00</t>
  </si>
  <si>
    <t>Sep 18, 2024 15:00:00</t>
  </si>
  <si>
    <t>Sep 19, 2024 15:00:00</t>
  </si>
  <si>
    <t>Sep 20, 2024 15:00:00</t>
  </si>
  <si>
    <t>Sep 23, 2024 15:00:00</t>
  </si>
  <si>
    <t>Sep 24, 2024 15:00:00</t>
  </si>
  <si>
    <t>Sep 25, 2024 15:00:00</t>
  </si>
  <si>
    <t>Sep 26, 2024 15:00:00</t>
  </si>
  <si>
    <t>Sep 27, 2024 15:00:00</t>
  </si>
  <si>
    <t>Sep 30, 2024 15:00:00</t>
  </si>
  <si>
    <t>Oct 08, 2024 15:00:00</t>
  </si>
  <si>
    <t>Oct 09, 2024 15:00:00</t>
  </si>
  <si>
    <t>Oct 10, 2024 15:00:00</t>
  </si>
  <si>
    <t>Oct 11, 2024 15:00:00</t>
  </si>
  <si>
    <t>Oct 14, 2024 15:00:00</t>
  </si>
  <si>
    <t>Oct 15, 2024 15:00:00</t>
  </si>
  <si>
    <t>Oct 16, 2024 15:00:00</t>
  </si>
  <si>
    <t>Oct 17, 2024 15:00:00</t>
  </si>
  <si>
    <t>Oct 21, 2024 15:00:00</t>
  </si>
  <si>
    <t>Oct 18, 2024 15:00:00</t>
  </si>
  <si>
    <t>Oct 22, 2024 15:00:00</t>
  </si>
  <si>
    <t>Oct 23, 2024 15:00:00</t>
  </si>
  <si>
    <t>Oct 24, 2024 15:00:00</t>
  </si>
  <si>
    <t>Oct 25, 2024 15:00:00</t>
  </si>
  <si>
    <t>Oct 28, 2024 15:00:00</t>
  </si>
  <si>
    <t>Oct 29, 2024 15:00:00</t>
  </si>
  <si>
    <t>Oct 30, 2024 15:00:00</t>
  </si>
  <si>
    <t>Oct 31, 2024 15:00:00</t>
  </si>
  <si>
    <t>Nov 04, 2024 15:00:00</t>
  </si>
  <si>
    <t>Nov 05, 2024 15:00:00</t>
  </si>
  <si>
    <t>Nov 06, 2024 15:00:00</t>
  </si>
  <si>
    <t>Nov 07, 2024 15:00:00</t>
  </si>
  <si>
    <t>Nov 08, 2024 15:00:00</t>
  </si>
  <si>
    <t>Nov 11, 2024 15:00:00</t>
  </si>
  <si>
    <t>Nov 12, 2024 15:00:00</t>
  </si>
  <si>
    <t>Nov 13, 2024 15:00:00</t>
  </si>
  <si>
    <t>Nov 14, 2024 15:00:00</t>
  </si>
  <si>
    <t>Nov 15, 2024 15:00:00</t>
  </si>
  <si>
    <t>Nov 18, 2024 15:00:00</t>
  </si>
  <si>
    <t>Nov 19, 2024 15:00:00</t>
  </si>
  <si>
    <t>Nov 20, 2024 15:00:00</t>
  </si>
  <si>
    <t>Nov 21, 2024 15:00:00</t>
  </si>
  <si>
    <t>Nov 22, 2024 15:00:00</t>
  </si>
  <si>
    <t>Nov 25, 2024 15:00:00</t>
  </si>
  <si>
    <t>Nov 26, 2024 15:00:00</t>
  </si>
  <si>
    <t>Nov 27, 2024 15:00:00</t>
  </si>
  <si>
    <t>Nov 28, 2024 15:00:00</t>
  </si>
  <si>
    <t>Nov 29, 2024 15:00:00</t>
  </si>
  <si>
    <t>Dec 02, 2024 15:00:00</t>
  </si>
  <si>
    <t>Dec 03, 2024 15:00:00</t>
  </si>
  <si>
    <t>Dec 04, 2024 15:00:00</t>
  </si>
  <si>
    <t>Dec 05, 2024 15:00:00</t>
  </si>
  <si>
    <t>Dec 06, 2024 15:00:00</t>
  </si>
  <si>
    <t>Dec 09, 2024 15:00:00</t>
  </si>
  <si>
    <t>Dec 10, 2024 15:00:00</t>
  </si>
  <si>
    <t>Dec 11, 2024 15:00:00</t>
  </si>
  <si>
    <t>Dec 12, 2024 15:00:00</t>
  </si>
  <si>
    <t>Dec 13, 2024 15:00:00</t>
  </si>
  <si>
    <t>Dec 16, 2024 15:00:00</t>
  </si>
  <si>
    <t>Dec 17, 2024 15:00:00</t>
  </si>
  <si>
    <t>Dec 18, 2024 15:00:00</t>
  </si>
  <si>
    <t>Dec 19, 2024 15:00:00</t>
  </si>
  <si>
    <t>Dec 20, 2024 15:00:00</t>
  </si>
  <si>
    <t>Dec 23, 2024 15:00:00</t>
  </si>
  <si>
    <t>Dec 24, 2024 15:00:00</t>
  </si>
  <si>
    <t>Dec 26, 2024 15:00:00</t>
  </si>
  <si>
    <t>Dec 27, 2024 15:00:00</t>
  </si>
  <si>
    <t>Dec 30, 2024 15:00:00</t>
  </si>
  <si>
    <t>Jan 03, 2025 15:00:00</t>
  </si>
  <si>
    <t>Jan 06, 2025 15:00:00</t>
  </si>
  <si>
    <t>Jan 07, 2025 15:00:00</t>
  </si>
  <si>
    <t>Jan 08, 2025 15:00:00</t>
  </si>
  <si>
    <t>Jan 09, 2025 15:00:00</t>
  </si>
  <si>
    <t>Jan 10, 2025 15:00:00</t>
  </si>
  <si>
    <t>Jan 13, 2025 15:00:00</t>
  </si>
  <si>
    <t>Jan 14, 2025 15:00:00</t>
  </si>
  <si>
    <t>Jan 15, 2025 15:00:00</t>
  </si>
  <si>
    <t>Jan 16, 2025 15:00:00</t>
  </si>
  <si>
    <t>Jan 17, 2025 15:00:00</t>
  </si>
  <si>
    <t>Jan 20, 2025 15:00:00</t>
  </si>
  <si>
    <t>Jan 21, 2025 15:00:00</t>
  </si>
  <si>
    <t>Jan 22, 2025 15:00:00</t>
  </si>
  <si>
    <t>Jan 23, 2025 15:00:00</t>
  </si>
  <si>
    <t>Jan 24, 2025 15:00:00</t>
  </si>
  <si>
    <t>Jan 27, 2025 15:00:00</t>
  </si>
  <si>
    <t>Feb 06, 2025 15:00:00</t>
  </si>
  <si>
    <t>Feb 07, 2025 15:00:00</t>
  </si>
  <si>
    <t>Feb 10, 2025 15:00:00</t>
  </si>
  <si>
    <t>Feb 11, 2025 15:00:00</t>
  </si>
  <si>
    <t>Feb 13, 2025 15:00:00</t>
  </si>
  <si>
    <t>Feb 17, 2025 15:00:00</t>
  </si>
  <si>
    <t>Feb 12, 2025 15:00:00</t>
  </si>
  <si>
    <t>Feb 14, 2025 15:00:00</t>
  </si>
  <si>
    <t>Feb 18, 2025 15:00:00</t>
  </si>
  <si>
    <t>Feb 19, 2025 15:00:00</t>
  </si>
  <si>
    <t>Feb 20, 2025 15:00:00</t>
  </si>
  <si>
    <t>Feb 21, 2025 15:00:00</t>
  </si>
  <si>
    <t>Mar 04, 2025 15:00:00</t>
  </si>
  <si>
    <t>Mar 05, 2025 15:00:00</t>
  </si>
  <si>
    <t>Mar 06, 2025 15:00:00</t>
  </si>
  <si>
    <t>Mar 07, 2025 15:00:00</t>
  </si>
  <si>
    <t>Mar 10, 2025 15:00:00</t>
  </si>
  <si>
    <t>Mar 11, 2025 15:00:00</t>
  </si>
  <si>
    <t>Mar 12, 2025 15:00:00</t>
  </si>
  <si>
    <t>Mar 13, 2025 15:00:00</t>
  </si>
  <si>
    <t>Mar 14, 2025 15:00:00</t>
  </si>
  <si>
    <t>Mar 17, 2025 15:00:00</t>
  </si>
  <si>
    <t>Mar 18, 2025 15:00:00</t>
  </si>
  <si>
    <t>Mar 19, 2025 15:00:00</t>
  </si>
  <si>
    <t>Mar 20, 2025 15:00:00</t>
  </si>
  <si>
    <t>Mar 21, 2025 15:00:00</t>
  </si>
  <si>
    <t>Mar 24, 2025 15:00:00</t>
  </si>
  <si>
    <t>Mar 25, 2025 15:00:00</t>
  </si>
  <si>
    <t>Mar 26, 2025 15:00:00</t>
  </si>
  <si>
    <t>Mar 27, 2025 15:00:00</t>
  </si>
  <si>
    <t>Mar 28, 2025 15:00:00</t>
  </si>
  <si>
    <t>Apr 01, 2025 15:00:00</t>
  </si>
  <si>
    <t>Apr 02, 2025 15:00:00</t>
  </si>
  <si>
    <t>Apr 03, 2025 15:00:00</t>
  </si>
  <si>
    <t>Apr 07, 2025 15:00:00</t>
  </si>
  <si>
    <t>Apr 08, 2025 15:00:00</t>
  </si>
  <si>
    <t>Apr 09, 2025 15:00:00</t>
  </si>
  <si>
    <t>Apr 10, 2025 15:00:00</t>
  </si>
  <si>
    <t>Apr 14, 2025 15:00:00</t>
  </si>
  <si>
    <t>Apr 15, 2025 15:00:00</t>
  </si>
  <si>
    <t>Apr 11, 2025 15:00:00</t>
  </si>
  <si>
    <t>Apr 16, 2025 15:00:00</t>
  </si>
  <si>
    <t>Apr 17, 2025 15:00:00</t>
  </si>
  <si>
    <t>Apr 21, 2025 15:00:00</t>
  </si>
  <si>
    <t>Apr 22, 2025 15:00:00</t>
  </si>
  <si>
    <t>Apr 23, 2025 15:00:00</t>
  </si>
  <si>
    <t>Apr 24, 2025 15:00:00</t>
  </si>
  <si>
    <t>Apr 25, 2025 15:00:00</t>
  </si>
  <si>
    <t>Apr 28, 2025 15:00:00</t>
  </si>
  <si>
    <t>Apr 29, 2025 15:00:00</t>
  </si>
  <si>
    <t>Apr 30, 2025 15:00:00</t>
  </si>
  <si>
    <t>May 06, 2025 15:00:00</t>
  </si>
  <si>
    <t>May 07, 2025 15:00:00</t>
  </si>
  <si>
    <t>May 08, 2025 15:00:00</t>
  </si>
  <si>
    <t>May 09, 2025 15:00:00</t>
  </si>
  <si>
    <t>May 12, 2025 15:00:00</t>
  </si>
  <si>
    <t>May 13, 2025 15:00:00</t>
  </si>
  <si>
    <t>May 14, 2025 15:00:00</t>
  </si>
  <si>
    <t>May 15, 2025 15:00:00</t>
  </si>
  <si>
    <t>May 16, 2025 15:00:00</t>
  </si>
  <si>
    <t>May 19, 2025 15:00:00</t>
  </si>
  <si>
    <t>May 20, 2025 15:00:00</t>
  </si>
  <si>
    <t>May 22, 2025 15:00:00</t>
  </si>
  <si>
    <t>May 23, 2025 15:00:00</t>
  </si>
  <si>
    <t>May 26, 2025 15:00:00</t>
  </si>
  <si>
    <t>May 27, 2025 15:00:00</t>
  </si>
  <si>
    <t>May 28, 2025 15:00:00</t>
  </si>
  <si>
    <t>May 29, 2025 15:00:00</t>
  </si>
  <si>
    <t>May 30, 2025 15:00:00</t>
  </si>
  <si>
    <t>Jun 03, 2025 15:00:00</t>
  </si>
  <si>
    <t>Jun 04, 2025 15:00:00</t>
  </si>
  <si>
    <t>Jun 05, 2025 15:00:00</t>
  </si>
  <si>
    <t>Jun 06, 2025 15:00:00</t>
  </si>
  <si>
    <t>Jun 10, 2025 15:00:00</t>
  </si>
  <si>
    <t>Jun 11, 2025 15:00:00</t>
  </si>
  <si>
    <t>Jun 13, 2025 15:00:00</t>
  </si>
  <si>
    <t>Jun 16, 2025 15:00:00</t>
  </si>
  <si>
    <t>Jun 09, 2025 15:00:00</t>
  </si>
  <si>
    <t>Jun 12, 2025 15:00:00</t>
  </si>
  <si>
    <t>Jun 17, 2025 15:00:00</t>
  </si>
  <si>
    <t>Jun 18, 2025 15:00:00</t>
  </si>
  <si>
    <t>Jun 19, 2025 15:00:00</t>
  </si>
  <si>
    <t>Jun 23, 2025 15:00:00</t>
  </si>
  <si>
    <t>Jun 24, 2025 15:00:00</t>
  </si>
  <si>
    <t>Jun 25, 2025 15:00:00</t>
  </si>
  <si>
    <t>Jun 26, 2025 15:00:00</t>
  </si>
  <si>
    <t>Jun 27, 2025 15:00:00</t>
  </si>
  <si>
    <t>Jun 30, 2025 15:00:00</t>
  </si>
  <si>
    <t>Jul 01, 2025 15:00:00</t>
  </si>
  <si>
    <t>Jul 02, 2025 15:00:00</t>
  </si>
  <si>
    <t>Jul 03, 2025 15:00:00</t>
  </si>
  <si>
    <t>Jul 04, 2025 15:00:00</t>
  </si>
  <si>
    <t>Jul 07, 2025 15:00:00</t>
  </si>
  <si>
    <t>Jul 08, 2025 15:00:00</t>
  </si>
  <si>
    <t>Jul 09, 2025 15:00:00</t>
  </si>
  <si>
    <t>Jul 10, 2025 15:00:00</t>
  </si>
  <si>
    <t>Jul 11, 2025 15:00:00</t>
  </si>
  <si>
    <t>Jul 14, 2025 15:00:00</t>
  </si>
  <si>
    <t>Jul 15, 2025 15:00:00</t>
  </si>
  <si>
    <t>Jul 16, 2025 15:00:00</t>
  </si>
  <si>
    <t>Jul 17, 2025 15:00:00</t>
  </si>
  <si>
    <t>Jul 18, 2025 15:00:00</t>
  </si>
  <si>
    <t>Jul 21, 2025 15:00:00</t>
  </si>
  <si>
    <t>Jul 22, 2025 15:00:00</t>
  </si>
  <si>
    <t>Jul 23, 2025 15:00:00</t>
  </si>
  <si>
    <t>Jul 24, 2025 15:00:00</t>
  </si>
  <si>
    <t>Jul 25, 2025 15:00:00</t>
  </si>
  <si>
    <t>Jul 28, 2025 15:00:00</t>
  </si>
  <si>
    <t>Jul 29, 2025 15:00:00</t>
  </si>
  <si>
    <t>Jul 30, 2025 15:00:00</t>
  </si>
  <si>
    <t>Jul 31, 2025 15:00:00</t>
  </si>
  <si>
    <t>Aug 01, 2025 15:00:00</t>
  </si>
  <si>
    <t>Aug 04, 2025 15:00:00</t>
  </si>
  <si>
    <t>Aug 05, 2025 15:00:00</t>
  </si>
  <si>
    <t>Aug 06, 2025 15:00:00</t>
  </si>
  <si>
    <t>Aug 07, 2025 15:00:00</t>
  </si>
  <si>
    <t>Aug 08, 2025 15:00:00</t>
  </si>
  <si>
    <t>Aug 11, 2025 15:00:00</t>
  </si>
  <si>
    <t>Aug 12, 2025 15:00:00</t>
  </si>
  <si>
    <t>Aug 13, 2025 15:00:00</t>
  </si>
  <si>
    <t>Aug 14, 2025 15:00:00</t>
  </si>
  <si>
    <t>Aug 18, 2025 15:00:00</t>
  </si>
  <si>
    <t>Aug 19, 2025 15:00:00</t>
  </si>
  <si>
    <t>Aug 20, 2025 15:00:00</t>
  </si>
  <si>
    <t>Aug 21, 2025 15:00:00</t>
  </si>
  <si>
    <t>Aug 22, 2025 15:00:00</t>
  </si>
  <si>
    <t>Aug 25, 2025 15:00:00</t>
  </si>
  <si>
    <t>Aug 26, 2025 15:00:00</t>
  </si>
  <si>
    <t>Aug 27, 2025 15:00:00</t>
  </si>
  <si>
    <t>Aug 28, 2025 15:00:00</t>
  </si>
  <si>
    <t>Aug 29, 2025 15:00:00</t>
  </si>
  <si>
    <t>Sep 01, 2025 15:00:00</t>
  </si>
  <si>
    <t>Sep 02, 2025 15:00:00</t>
  </si>
  <si>
    <t>Sep 03, 2025 15:00:00</t>
  </si>
  <si>
    <t>Sep 04, 2025 15:00:00</t>
  </si>
  <si>
    <t>Sep 05, 2025 15:00:00</t>
  </si>
  <si>
    <t>Sep 08, 2025 15:00:00</t>
  </si>
  <si>
    <t>Sep 09, 2025 15:00:00</t>
  </si>
  <si>
    <t>Sep 10, 2025 15:00:00</t>
  </si>
  <si>
    <t>Sep 11, 2025 15:00:00</t>
  </si>
  <si>
    <t>Sep 12, 2025 15:00:00</t>
  </si>
  <si>
    <t>Sep 15, 2025 15:00:00</t>
  </si>
  <si>
    <t>Sep 16, 2025 15:00:00</t>
  </si>
  <si>
    <t>Sep 17, 2025 15:00:00</t>
  </si>
  <si>
    <t>Sep 22, 2025 15:00:00</t>
  </si>
  <si>
    <t>Sep 23, 2025 15:00:00</t>
  </si>
  <si>
    <t>Sep 24, 2025 15:00:00</t>
  </si>
  <si>
    <t>Sep 25, 2025 15:00:00</t>
  </si>
  <si>
    <t>Sep 26, 2025 15:00:00</t>
  </si>
  <si>
    <t>Sep 29, 2025 15:00:00</t>
  </si>
  <si>
    <t>Sep 30, 2025 15:00:00</t>
  </si>
  <si>
    <t>Oct 09, 2025 15:00:00</t>
  </si>
  <si>
    <t>Oct 10, 2025 15:00:00</t>
  </si>
  <si>
    <t>Oct 13, 2025 15:00:00</t>
  </si>
  <si>
    <t>Oct 14, 2025 15:00:00</t>
  </si>
  <si>
    <t>Oct 15, 2025 15:00:00</t>
  </si>
  <si>
    <t>Oct 16, 2025 15:00:00</t>
  </si>
  <si>
    <t>Oct 17, 2025 15:00:00</t>
  </si>
  <si>
    <t>Oct 20, 2025 15:00:00</t>
  </si>
  <si>
    <t>Oct 21, 2025 15:00:00</t>
  </si>
  <si>
    <t>Oct 22, 2025 15:00:00</t>
  </si>
  <si>
    <t>Oct 23, 2025 15:00:00</t>
  </si>
  <si>
    <t>Oct 24, 2025 15:00:00</t>
  </si>
  <si>
    <t>Oct 27, 2025 15:00:00</t>
  </si>
  <si>
    <t>Oct 28, 2025 15:00:00</t>
  </si>
  <si>
    <t>Oct 29, 2025 15:00:00</t>
  </si>
  <si>
    <t>Oct 30, 2025 15:00:00</t>
  </si>
  <si>
    <t>Nov 03, 2025 15:00:00</t>
  </si>
  <si>
    <t>Nov 04, 2025 15:00:00</t>
  </si>
  <si>
    <t>Nov 06, 2025 15:00:00</t>
  </si>
  <si>
    <t>Nov 07, 2025 15:00:00</t>
  </si>
  <si>
    <t>Nov 10, 2025 15:00:00</t>
  </si>
  <si>
    <t>Nov 11, 2025 15:00:00</t>
  </si>
  <si>
    <t>Nov 12, 2025 15:00:00</t>
  </si>
  <si>
    <t>Nov 13, 2025 15:00:00</t>
  </si>
  <si>
    <t>Nov 14, 2025 15:00:00</t>
  </si>
  <si>
    <t>Nov 17, 2025 15:00:00</t>
  </si>
  <si>
    <t>Nov 18, 2025 15:00:00</t>
  </si>
  <si>
    <t>Nov 19, 2025 15:00:00</t>
  </si>
  <si>
    <t>Nov 20, 2025 15:00:00</t>
  </si>
  <si>
    <t>Nov 21, 2025 15:00:00</t>
  </si>
  <si>
    <t>Nov 24, 2025 15:00:00</t>
  </si>
  <si>
    <t>Nov 25, 2025 15:00:00</t>
  </si>
  <si>
    <t>Nov 26, 2025 15:00:00</t>
  </si>
  <si>
    <t>Nov 27, 2025 15:00:00</t>
  </si>
  <si>
    <t>Nov 28, 2025 15:00:00</t>
  </si>
  <si>
    <t>Dec 01, 2025 15:00:00</t>
  </si>
  <si>
    <t>Dec 02, 2025 15:00:00</t>
  </si>
  <si>
    <t>Dec 03, 2025 15:00:00</t>
  </si>
  <si>
    <t>Dec 04, 2025 15:00:00</t>
  </si>
  <si>
    <t>Dec 05, 2025 15:00:00</t>
  </si>
  <si>
    <t>Dec 08, 2025 15:00:00</t>
  </si>
  <si>
    <t>Dec 09, 2025 15:00:00</t>
  </si>
  <si>
    <t>Dec 10, 2025 15:00:00</t>
  </si>
  <si>
    <t>Dec 11, 2025 15:00:00</t>
  </si>
  <si>
    <t>Dec 12, 2025 15:00:00</t>
  </si>
  <si>
    <t>Dec 15, 2025 15:00:00</t>
  </si>
  <si>
    <t>Dec 16, 2025 15:00:00</t>
  </si>
  <si>
    <t>Dec 17, 2025 15:00:00</t>
  </si>
  <si>
    <t>Dec 18, 2025 15:00:00</t>
  </si>
  <si>
    <t>Dec 19, 2025 15:00:00</t>
  </si>
  <si>
    <t>Dec 22, 2025 15:00:00</t>
  </si>
  <si>
    <t>Dec 23, 2025 15:00:00</t>
  </si>
  <si>
    <t>Dec 24, 2025 15:00:00</t>
  </si>
  <si>
    <t>Dec 26, 2025 15:00:00</t>
  </si>
  <si>
    <t>Dec 29, 2025 15:00:00</t>
  </si>
  <si>
    <t>Dec 30, 2025 15:00:00</t>
  </si>
  <si>
    <t>Jan 05, 2026 15:00:00</t>
  </si>
  <si>
    <t>Jan 06, 2026 15:00:00</t>
  </si>
  <si>
    <t>Jan 07, 2026 15:00:00</t>
  </si>
  <si>
    <t>Jan 08, 2026 15:00:00</t>
  </si>
  <si>
    <t>Jan 09, 2026 15:00:00</t>
  </si>
  <si>
    <t>Jan 12, 2026 15:00:00</t>
  </si>
  <si>
    <t>Jan 13, 2026 15:00:00</t>
  </si>
  <si>
    <t>Jan 14, 2026 15:00:00</t>
  </si>
  <si>
    <t>Jan 15, 2026 14:59:57</t>
  </si>
  <si>
    <t>Jan 16, 2026 15:00:00</t>
  </si>
  <si>
    <t>Jan 15, 2026 15:00:00</t>
  </si>
  <si>
    <t>Jan 19, 2026 15:00:00</t>
  </si>
  <si>
    <t>Jan 20, 2026 15:00:00</t>
  </si>
  <si>
    <t>Jan 21, 2026 15:00:00</t>
  </si>
  <si>
    <t>Jan 22, 2026 15:00:00</t>
  </si>
  <si>
    <t>Jan 23, 2026 15:00:00</t>
  </si>
  <si>
    <t>Jan 26, 2026 15:00:00</t>
  </si>
  <si>
    <t>Jan 27, 2026 15:00:00</t>
  </si>
  <si>
    <t>Jan 28, 2026 15:00:00</t>
  </si>
  <si>
    <t>Jan 29, 2026 15:00:00</t>
  </si>
  <si>
    <t>Jan 30, 2026 15:00:00</t>
  </si>
  <si>
    <t>Feb 06, 2026 15:00:00</t>
  </si>
  <si>
    <t>Feb 09, 2026 15:00:00</t>
  </si>
  <si>
    <t>Feb 10, 2026 14:59:54</t>
  </si>
  <si>
    <t>Feb 11, 2026 14:59:55</t>
  </si>
  <si>
    <t>Feb 12, 2026 14:59:57</t>
  </si>
  <si>
    <t>Feb 13, 2026 14:59:58</t>
  </si>
  <si>
    <t>Feb 10, 2026 15:00:00</t>
  </si>
  <si>
    <t>Feb 11, 2026 15:00:00</t>
  </si>
  <si>
    <t>Feb 12, 2026 15:00:00</t>
  </si>
  <si>
    <t>Feb 13, 2026 15:00:00</t>
  </si>
  <si>
    <t>Feb 24, 2026 15:00:00</t>
  </si>
  <si>
    <t>Feb 25, 2026 15:00:00</t>
  </si>
  <si>
    <t>Feb 26, 2026 15:00:00</t>
  </si>
  <si>
    <t>Feb 27, 2026 15:00:00</t>
  </si>
  <si>
    <t>Mar 02, 2026 15:00:00</t>
  </si>
  <si>
    <t>Mar 03, 2026 15:00:00</t>
  </si>
  <si>
    <t>Mar 04, 2026 15:00:00</t>
  </si>
  <si>
    <t>Mar 05, 2026 15:00:00</t>
  </si>
  <si>
    <t>Mar 06, 2026 15:00:00</t>
  </si>
  <si>
    <t>Mar 09, 2026 15:00:00</t>
  </si>
  <si>
    <t>Mar 10, 2026 15:00:00</t>
  </si>
  <si>
    <t>Mar 11, 2026 15:00:00</t>
  </si>
  <si>
    <t>Mar 10, 2026 14:59:31</t>
  </si>
  <si>
    <t>Mar 11, 2026 14:59:32</t>
  </si>
  <si>
    <t>Subyacente</t>
  </si>
  <si>
    <t>Lithium carbonate</t>
  </si>
  <si>
    <t>trading unit</t>
  </si>
  <si>
    <t>1 tonelada/ Lote</t>
  </si>
  <si>
    <t>Price</t>
  </si>
  <si>
    <t>Yuan (RMB)/ton</t>
  </si>
  <si>
    <t>Minimum ticket price</t>
  </si>
  <si>
    <t>50 yuan/ton</t>
  </si>
  <si>
    <t>Price limit range</t>
  </si>
  <si>
    <t>The settlement price of the previous trading day ±4%</t>
  </si>
  <si>
    <t>Contract delivery month</t>
  </si>
  <si>
    <t>1, 2, 3, 4, 5, 6, 7, 8, 9, 10, 11, and December</t>
  </si>
  <si>
    <t>transaction hour</t>
  </si>
  <si>
    <t>Every Monday to Friday (except legal holidays Beijing time) 9:00~11:30, 13:30~15:00, and other times specified by the exchange</t>
  </si>
  <si>
    <t>* Prev.settle es el precio de ejercicio del contrato al vencimiento, varía a diario. Sobre este se calcula la % var</t>
  </si>
  <si>
    <t>* The closing price is normally the last trading price of the trading hours. On the contrary, the settlement price is the official price at which traders book their deals in the stock market.</t>
  </si>
  <si>
    <t>last trading day</t>
  </si>
  <si>
    <t>The 10th trading day of the contract month</t>
  </si>
  <si>
    <t>Last delivery day</t>
  </si>
  <si>
    <t>The third trading day after the last trading day</t>
  </si>
  <si>
    <t>Delivery grade</t>
  </si>
  <si>
    <t>See "Guangzhou Futures Exchange Lithium Carbonate Futures and Options Business Rules"</t>
  </si>
  <si>
    <t>http://www.gfex.com.cn/gfex/jbhqzlxz/202212/7743c29d05a241e28d0220fc2cd08ffe/files/a2fdd96a79e845ec9716790f3a19f85a.pdf</t>
  </si>
  <si>
    <t>Delivery location</t>
  </si>
  <si>
    <t>Exchange designated delivery warehouse</t>
  </si>
  <si>
    <t>Minimum trading margin</t>
  </si>
  <si>
    <t>5% of contract value</t>
  </si>
  <si>
    <t xml:space="preserve"> </t>
  </si>
  <si>
    <t>* Monto inicial para establecer posición en el contrato y sobre el cual se mantendrá el márgen.</t>
  </si>
  <si>
    <t>Delivery method</t>
  </si>
  <si>
    <t>physical delivery</t>
  </si>
  <si>
    <t>trasaction code</t>
  </si>
  <si>
    <t>LC</t>
  </si>
  <si>
    <t>Listing exchange</t>
  </si>
  <si>
    <t>Guangzhou Futures Exchange</t>
  </si>
  <si>
    <t>Note 1:The exchange can adjust the price limit and trading margin standard of each contract according to market conditions.</t>
  </si>
  <si>
    <t>*  Open interest is the total number of open derivative contracts, such as options or futures, that have not been settled.</t>
  </si>
  <si>
    <t>Note 2:Daily trading is divided into three trading sessions, namely the first session from 9:00 to 10:15, the second session from 10:30 to 11:30, and the third session from 13:30 to 15:00.</t>
  </si>
  <si>
    <t>* Volume refers to the number of contracts of contracts traded in a given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</si>
</sst>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2" formatCode="_ &quot;$&quot;* #,##0_ ;_ &quot;$&quot;* \-#,##0_ ;_ &quot;$&quot;* &quot;-&quot;_ ;_ @_ "/>
    <numFmt numFmtId="41" formatCode="_ * #,##0_ ;_ * \-#,##0_ ;_ * &quot;-&quot;_ ;_ @_ "/>
    <numFmt numFmtId="164" formatCode="_ * #,##0.00_ ;_ * \-#,##0.00_ ;_ * &quot;-&quot;_ ;_ @_ "/>
    <numFmt numFmtId="165" formatCode="#,##0.000"/>
    <numFmt numFmtId="166" formatCode="_ * #,##0.0_ ;_ * \-#,##0.0_ ;_ * &quot;-&quot;_ ;_ @_ "/>
    <numFmt numFmtId="167" formatCode="_ &quot;$&quot;* #,##0.00_ ;_ &quot;$&quot;* \-#,##0.00_ ;_ &quot;$&quot;* &quot;-&quot;_ ;_ @_ "/>
    <numFmt numFmtId="168" formatCode="0.0%"/>
    <numFmt numFmtId="169" formatCode="_([$$-409]* #,##0.00_);_([$$-409]* \(#,##0.00\);_([$$-409]* &quot;-&quot;??_);_(@_)"/>
    <numFmt numFmtId="170" formatCode="_ * #,##0.0000_ ;_ * \-#,##0.0000_ ;_ * &quot;-&quot;_ ;_ @_ "/>
    <numFmt numFmtId="171" formatCode="_-* #,##0_-;\-* #,##0_-;_-* &quot;-&quot;??_-;_-@_-"/>
    <numFmt numFmtId="172" formatCode="#,##0.0"/>
    <numFmt numFmtId="173" formatCode="#,##0.00_ ;\-#,##0.00\ "/>
    <numFmt numFmtId="174" formatCode="_ [$¥-804]* #,##0.00_ ;_ [$¥-804]* \-#,##0.00_ ;_ [$¥-804]* &quot;-&quot;??_ ;_ @_ "/>
  </numFmts>
  <fonts count="464" x14ac:knownFonts="1">
    <font>
      <sz val="11"/>
      <color theme="1"/>
      <name val="Calibri"/>
      <family val="2"/>
      <scheme val="minor"/>
    </font>
    <font>
      <b/>
      <sz val="11"/>
      <name val="Calibri"/>
      <family val="2"/>
    </font>
    <font>
      <u/>
      <sz val="11"/>
      <color theme="10"/>
      <name val="Calibri"/>
      <family val="2"/>
      <scheme val="minor"/>
    </font>
    <font>
      <sz val="8"/>
      <color rgb="FF333333"/>
      <name val="Microsoft YaHei"/>
      <family val="2"/>
    </font>
    <font>
      <u/>
      <sz val="8"/>
      <color theme="10"/>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2"/>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ont>
    <font>
      <sz val="11"/>
      <name val="Calibri"/>
    </font>
  </fonts>
  <fills count="36">
    <fill>
      <patternFill patternType="none"/>
    </fill>
    <fill>
      <patternFill patternType="gray125"/>
    </fill>
    <fill>
      <patternFill patternType="solid">
        <fgColor theme="4" tint="0.59999389629810485"/>
        <bgColor indexed="64"/>
      </patternFill>
    </fill>
    <fill>
      <patternFill patternType="solid">
        <fgColor rgb="FFFFFFFF"/>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511">
    <border>
      <left/>
      <right/>
      <top/>
      <bottom/>
      <diagonal/>
    </border>
    <border>
      <left style="thin">
        <color auto="1"/>
      </left>
      <right style="thin">
        <color auto="1"/>
      </right>
      <top style="thin">
        <color auto="1"/>
      </top>
      <bottom style="thin">
        <color auto="1"/>
      </bottom>
      <diagonal/>
    </border>
    <border>
      <left style="medium">
        <color rgb="FFD2D9E6"/>
      </left>
      <right style="medium">
        <color rgb="FFCEDAEB"/>
      </right>
      <top style="medium">
        <color rgb="FFD2D9E6"/>
      </top>
      <bottom style="medium">
        <color rgb="FFCEDAEB"/>
      </bottom>
      <diagonal/>
    </border>
    <border>
      <left style="medium">
        <color rgb="FFCEDAEB"/>
      </left>
      <right style="medium">
        <color rgb="FFD2D9E6"/>
      </right>
      <top style="medium">
        <color rgb="FFD2D9E6"/>
      </top>
      <bottom style="medium">
        <color rgb="FFCEDAEB"/>
      </bottom>
      <diagonal/>
    </border>
    <border>
      <left style="medium">
        <color rgb="FFD2D9E6"/>
      </left>
      <right style="medium">
        <color rgb="FFCEDAEB"/>
      </right>
      <top style="medium">
        <color rgb="FFCEDAEB"/>
      </top>
      <bottom style="medium">
        <color rgb="FFCEDAEB"/>
      </bottom>
      <diagonal/>
    </border>
    <border>
      <left style="medium">
        <color rgb="FFCEDAEB"/>
      </left>
      <right style="medium">
        <color rgb="FFD2D9E6"/>
      </right>
      <top style="medium">
        <color rgb="FFCEDAEB"/>
      </top>
      <bottom style="medium">
        <color rgb="FFCEDAEB"/>
      </bottom>
      <diagonal/>
    </border>
    <border>
      <left style="medium">
        <color rgb="FFD2D9E6"/>
      </left>
      <right/>
      <top/>
      <bottom/>
      <diagonal/>
    </border>
    <border>
      <left/>
      <right style="medium">
        <color rgb="FFD2D9E6"/>
      </right>
      <top style="medium">
        <color rgb="FFCEDAEB"/>
      </top>
      <bottom/>
      <diagonal/>
    </border>
    <border>
      <left/>
      <right style="medium">
        <color rgb="FFD2D9E6"/>
      </right>
      <top/>
      <bottom style="medium">
        <color rgb="FFD2D9E6"/>
      </bottom>
      <diagonal/>
    </border>
    <border>
      <left style="medium">
        <color rgb="FFD2D9E6"/>
      </left>
      <right style="medium">
        <color rgb="FFD2D9E6"/>
      </right>
      <top style="medium">
        <color rgb="FFCEDAEB"/>
      </top>
      <bottom/>
      <diagonal/>
    </border>
    <border>
      <left style="medium">
        <color rgb="FFD2D9E6"/>
      </left>
      <right style="medium">
        <color rgb="FFD2D9E6"/>
      </right>
      <top/>
      <bottom style="medium">
        <color rgb="FFD2D9E6"/>
      </bottom>
      <diagonal/>
    </border>
    <border>
      <left/>
      <right style="thin">
        <color indexed="64"/>
      </right>
      <top/>
      <bottom style="thin">
        <color indexed="64"/>
      </bottom>
      <diagonal/>
    </border>
    <border>
      <left style="thin">
        <color auto="1"/>
      </left>
      <right/>
      <top/>
      <bottom style="thin">
        <color indexed="64"/>
      </bottom>
      <diagonal/>
    </border>
    <border>
      <left/>
      <right/>
      <top/>
      <bottom/>
      <diagonal/>
    </border>
    <border>
      <left/>
      <right/>
      <top/>
      <bottom style="thin">
        <color indexed="64"/>
      </bottom>
      <diagonal/>
    </border>
    <border>
      <left/>
      <right style="thin">
        <color indexed="64"/>
      </right>
      <top/>
      <bottom/>
      <diagonal/>
    </border>
    <border diagonalDown="1">
      <left/>
      <right style="thin">
        <color indexed="64"/>
      </right>
      <top/>
      <bottom style="thin">
        <color indexed="64"/>
      </bottom>
      <diagonal style="thin">
        <color auto="1"/>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indexed="64"/>
      </right>
      <top/>
      <bottom style="thin">
        <color indexed="6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diagonal/>
    </border>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49">
    <xf numFmtId="0" fontId="0" fillId="0" borderId="509"/>
    <xf numFmtId="0" fontId="2" fillId="0" borderId="509"/>
    <xf numFmtId="41" fontId="5" fillId="0" borderId="509"/>
    <xf numFmtId="9" fontId="5" fillId="0" borderId="509"/>
    <xf numFmtId="3" fontId="461" fillId="0" borderId="509"/>
    <xf numFmtId="42" fontId="5" fillId="0" borderId="509"/>
    <xf numFmtId="0" fontId="5" fillId="12" borderId="509"/>
    <xf numFmtId="0" fontId="5" fillId="16" borderId="509"/>
    <xf numFmtId="0" fontId="5" fillId="20" borderId="509"/>
    <xf numFmtId="0" fontId="5" fillId="24" borderId="509"/>
    <xf numFmtId="0" fontId="5" fillId="28" borderId="509"/>
    <xf numFmtId="0" fontId="5" fillId="32" borderId="509"/>
    <xf numFmtId="0" fontId="5" fillId="13" borderId="509"/>
    <xf numFmtId="0" fontId="5" fillId="17" borderId="509"/>
    <xf numFmtId="0" fontId="5" fillId="21" borderId="509"/>
    <xf numFmtId="0" fontId="5" fillId="25" borderId="509"/>
    <xf numFmtId="0" fontId="5" fillId="29" borderId="509"/>
    <xf numFmtId="0" fontId="5" fillId="33" borderId="509"/>
    <xf numFmtId="0" fontId="5" fillId="14" borderId="509"/>
    <xf numFmtId="0" fontId="5" fillId="18" borderId="509"/>
    <xf numFmtId="0" fontId="5" fillId="22" borderId="509"/>
    <xf numFmtId="0" fontId="5" fillId="26" borderId="509"/>
    <xf numFmtId="0" fontId="5" fillId="30" borderId="509"/>
    <xf numFmtId="0" fontId="5" fillId="34" borderId="509"/>
    <xf numFmtId="0" fontId="13" fillId="5" borderId="509"/>
    <xf numFmtId="0" fontId="17" fillId="8" borderId="24"/>
    <xf numFmtId="0" fontId="19" fillId="9" borderId="27"/>
    <xf numFmtId="0" fontId="18" fillId="0" borderId="26"/>
    <xf numFmtId="0" fontId="10" fillId="0" borderId="21"/>
    <xf numFmtId="0" fontId="12" fillId="0" borderId="509"/>
    <xf numFmtId="0" fontId="22" fillId="11" borderId="509"/>
    <xf numFmtId="0" fontId="22" fillId="15" borderId="509"/>
    <xf numFmtId="0" fontId="22" fillId="19" borderId="509"/>
    <xf numFmtId="0" fontId="22" fillId="23" borderId="509"/>
    <xf numFmtId="0" fontId="22" fillId="27" borderId="509"/>
    <xf numFmtId="0" fontId="22" fillId="31" borderId="509"/>
    <xf numFmtId="0" fontId="15" fillId="7" borderId="24"/>
    <xf numFmtId="0" fontId="14" fillId="6" borderId="509"/>
    <xf numFmtId="0" fontId="23" fillId="10" borderId="28"/>
    <xf numFmtId="0" fontId="16" fillId="8" borderId="25"/>
    <xf numFmtId="0" fontId="20" fillId="0" borderId="509"/>
    <xf numFmtId="0" fontId="21" fillId="0" borderId="509"/>
    <xf numFmtId="0" fontId="9" fillId="0" borderId="509"/>
    <xf numFmtId="0" fontId="11" fillId="0" borderId="22"/>
    <xf numFmtId="0" fontId="12" fillId="0" borderId="23"/>
    <xf numFmtId="4" fontId="461" fillId="0" borderId="509"/>
    <xf numFmtId="10" fontId="461" fillId="0" borderId="509"/>
    <xf numFmtId="10" fontId="461" fillId="0" borderId="509"/>
    <xf numFmtId="4" fontId="463" fillId="0" borderId="510"/>
  </cellStyleXfs>
  <cellXfs count="1071">
    <xf numFmtId="0" fontId="0" fillId="0" borderId="0" xfId="0" applyBorder="1"/>
    <xf numFmtId="0" fontId="0" fillId="4" borderId="509" xfId="0" applyFill="1" applyAlignment="1">
      <alignment horizontal="center"/>
    </xf>
    <xf numFmtId="0" fontId="0" fillId="4" borderId="45" xfId="0" applyFill="1" applyBorder="1" applyAlignment="1">
      <alignment horizontal="center"/>
    </xf>
    <xf numFmtId="3" fontId="0" fillId="0" borderId="0" xfId="0" applyNumberFormat="1" applyBorder="1"/>
    <xf numFmtId="0" fontId="3" fillId="2" borderId="2" xfId="0" applyFont="1" applyFill="1" applyBorder="1" applyAlignment="1">
      <alignment horizontal="left" vertical="center"/>
    </xf>
    <xf numFmtId="0" fontId="3" fillId="3" borderId="3" xfId="0" applyFont="1" applyFill="1" applyBorder="1" applyAlignment="1">
      <alignment horizontal="justify" vertical="center"/>
    </xf>
    <xf numFmtId="0" fontId="3" fillId="2" borderId="4" xfId="0" applyFont="1" applyFill="1" applyBorder="1" applyAlignment="1">
      <alignment horizontal="left" vertical="center"/>
    </xf>
    <xf numFmtId="0" fontId="3" fillId="3" borderId="5" xfId="0" applyFont="1" applyFill="1" applyBorder="1" applyAlignment="1">
      <alignment horizontal="justify" vertical="center"/>
    </xf>
    <xf numFmtId="3" fontId="1" fillId="0" borderId="1" xfId="0" applyNumberFormat="1" applyFont="1" applyBorder="1" applyAlignment="1">
      <alignment horizontal="center" vertical="top"/>
    </xf>
    <xf numFmtId="3" fontId="1" fillId="0" borderId="1" xfId="2" applyNumberFormat="1" applyFont="1" applyBorder="1" applyAlignment="1">
      <alignment horizontal="center" vertical="top"/>
    </xf>
    <xf numFmtId="0" fontId="4" fillId="0" borderId="6" xfId="1" applyFont="1" applyBorder="1" applyAlignment="1">
      <alignment vertical="top"/>
    </xf>
    <xf numFmtId="16" fontId="0" fillId="0" borderId="15" xfId="0" applyNumberFormat="1" applyBorder="1"/>
    <xf numFmtId="3" fontId="0" fillId="0" borderId="0" xfId="2" applyNumberFormat="1" applyFont="1" applyBorder="1"/>
    <xf numFmtId="0" fontId="0" fillId="4" borderId="16" xfId="0" applyFill="1" applyBorder="1"/>
    <xf numFmtId="0" fontId="6" fillId="0" borderId="14" xfId="0" applyFont="1" applyBorder="1"/>
    <xf numFmtId="0" fontId="0" fillId="0" borderId="15" xfId="0" applyBorder="1"/>
    <xf numFmtId="10" fontId="5" fillId="0" borderId="13" xfId="3" applyNumberFormat="1" applyBorder="1"/>
    <xf numFmtId="9" fontId="5" fillId="0" borderId="13" xfId="3" applyBorder="1"/>
    <xf numFmtId="16" fontId="0" fillId="0" borderId="15" xfId="0" applyNumberFormat="1" applyBorder="1" applyAlignment="1">
      <alignment horizontal="left"/>
    </xf>
    <xf numFmtId="14" fontId="1" fillId="0" borderId="1" xfId="0" applyNumberFormat="1" applyFont="1" applyBorder="1" applyAlignment="1">
      <alignment horizontal="center" vertical="top"/>
    </xf>
    <xf numFmtId="14" fontId="0" fillId="0" borderId="0" xfId="0" applyNumberFormat="1" applyBorder="1"/>
    <xf numFmtId="0" fontId="6" fillId="0" borderId="18" xfId="0" applyFont="1" applyBorder="1"/>
    <xf numFmtId="3" fontId="7" fillId="2" borderId="11" xfId="0" applyNumberFormat="1" applyFont="1" applyFill="1" applyBorder="1" applyAlignment="1">
      <alignment vertical="top" wrapText="1"/>
    </xf>
    <xf numFmtId="0" fontId="6" fillId="0" borderId="0" xfId="0" applyFont="1" applyBorder="1" applyAlignment="1">
      <alignment vertical="top" wrapText="1"/>
    </xf>
    <xf numFmtId="0" fontId="8" fillId="2" borderId="11" xfId="0" applyFont="1" applyFill="1" applyBorder="1" applyAlignment="1">
      <alignment horizontal="center" vertical="top" wrapText="1"/>
    </xf>
    <xf numFmtId="0" fontId="0" fillId="4" borderId="13" xfId="0" applyFill="1" applyBorder="1"/>
    <xf numFmtId="3" fontId="0" fillId="0" borderId="13" xfId="0" applyNumberFormat="1" applyBorder="1"/>
    <xf numFmtId="0" fontId="6" fillId="0" borderId="13" xfId="0" applyFont="1" applyBorder="1" applyAlignment="1">
      <alignment vertical="top" wrapText="1"/>
    </xf>
    <xf numFmtId="16" fontId="0" fillId="0" borderId="13" xfId="0" applyNumberFormat="1" applyBorder="1"/>
    <xf numFmtId="10" fontId="0" fillId="0" borderId="13" xfId="3" applyNumberFormat="1" applyFont="1" applyBorder="1" applyAlignment="1">
      <alignment horizontal="center"/>
    </xf>
    <xf numFmtId="0" fontId="0" fillId="0" borderId="13" xfId="0" applyBorder="1" applyAlignment="1">
      <alignment horizontal="center"/>
    </xf>
    <xf numFmtId="3" fontId="0" fillId="0" borderId="13" xfId="2" applyNumberFormat="1" applyFont="1" applyBorder="1"/>
    <xf numFmtId="10" fontId="0" fillId="0" borderId="13" xfId="3" applyNumberFormat="1" applyFont="1" applyBorder="1"/>
    <xf numFmtId="3" fontId="5" fillId="0" borderId="13" xfId="2" applyNumberFormat="1" applyBorder="1"/>
    <xf numFmtId="14" fontId="0" fillId="0" borderId="13" xfId="0" applyNumberFormat="1" applyBorder="1"/>
    <xf numFmtId="0" fontId="0" fillId="0" borderId="13" xfId="0" applyBorder="1" applyAlignment="1">
      <alignment horizontal="left"/>
    </xf>
    <xf numFmtId="3" fontId="1" fillId="0" borderId="20" xfId="0" applyNumberFormat="1" applyFont="1" applyBorder="1" applyAlignment="1">
      <alignment horizontal="center" vertical="top"/>
    </xf>
    <xf numFmtId="164" fontId="0" fillId="0" borderId="13" xfId="0" applyNumberFormat="1" applyBorder="1"/>
    <xf numFmtId="165" fontId="0" fillId="0" borderId="0" xfId="0" applyNumberFormat="1" applyBorder="1"/>
    <xf numFmtId="165" fontId="7" fillId="2" borderId="11" xfId="0" applyNumberFormat="1" applyFont="1" applyFill="1" applyBorder="1" applyAlignment="1">
      <alignment vertical="top" wrapText="1"/>
    </xf>
    <xf numFmtId="0" fontId="0" fillId="0" borderId="14" xfId="0" applyBorder="1"/>
    <xf numFmtId="0" fontId="0" fillId="4" borderId="13" xfId="0" applyFill="1" applyBorder="1" applyAlignment="1">
      <alignment horizontal="center"/>
    </xf>
    <xf numFmtId="0" fontId="0" fillId="0" borderId="13" xfId="0" applyBorder="1"/>
    <xf numFmtId="9" fontId="0" fillId="0" borderId="0" xfId="0" applyNumberFormat="1" applyBorder="1"/>
    <xf numFmtId="10" fontId="0" fillId="0" borderId="0" xfId="0" applyNumberFormat="1" applyBorder="1"/>
    <xf numFmtId="41" fontId="5" fillId="0" borderId="13" xfId="2" applyBorder="1"/>
    <xf numFmtId="41" fontId="0" fillId="0" borderId="13" xfId="0" applyNumberFormat="1" applyBorder="1"/>
    <xf numFmtId="166" fontId="0" fillId="0" borderId="13" xfId="0" applyNumberFormat="1" applyBorder="1"/>
    <xf numFmtId="166" fontId="6" fillId="0" borderId="18" xfId="0" applyNumberFormat="1" applyFont="1" applyBorder="1"/>
    <xf numFmtId="167" fontId="0" fillId="0" borderId="13" xfId="5" applyNumberFormat="1" applyFont="1" applyBorder="1"/>
    <xf numFmtId="41" fontId="6" fillId="0" borderId="17" xfId="0" applyNumberFormat="1" applyFont="1" applyBorder="1"/>
    <xf numFmtId="41" fontId="6" fillId="0" borderId="18" xfId="0" applyNumberFormat="1" applyFont="1" applyBorder="1"/>
    <xf numFmtId="168" fontId="5" fillId="0" borderId="13" xfId="3" applyNumberFormat="1" applyBorder="1"/>
    <xf numFmtId="169" fontId="0" fillId="0" borderId="13" xfId="0" applyNumberFormat="1" applyBorder="1"/>
    <xf numFmtId="166" fontId="5" fillId="0" borderId="13" xfId="2" applyNumberFormat="1" applyBorder="1"/>
    <xf numFmtId="167" fontId="5" fillId="0" borderId="13" xfId="5" applyNumberFormat="1" applyBorder="1"/>
    <xf numFmtId="170" fontId="0" fillId="0" borderId="13" xfId="0" applyNumberFormat="1" applyBorder="1"/>
    <xf numFmtId="41" fontId="6" fillId="0" borderId="13" xfId="0" applyNumberFormat="1" applyFont="1" applyBorder="1"/>
    <xf numFmtId="41" fontId="6" fillId="0" borderId="13" xfId="2" applyFont="1" applyBorder="1"/>
    <xf numFmtId="168" fontId="5" fillId="0" borderId="19" xfId="3" applyNumberFormat="1" applyBorder="1" applyAlignment="1">
      <alignment horizontal="center"/>
    </xf>
    <xf numFmtId="41" fontId="5" fillId="0" borderId="13" xfId="2" applyBorder="1" applyAlignment="1">
      <alignment horizontal="left"/>
    </xf>
    <xf numFmtId="168" fontId="5" fillId="0" borderId="13" xfId="3" applyNumberFormat="1" applyBorder="1" applyAlignment="1">
      <alignment horizontal="center"/>
    </xf>
    <xf numFmtId="41" fontId="0" fillId="0" borderId="0" xfId="2" applyFont="1" applyBorder="1"/>
    <xf numFmtId="41" fontId="0" fillId="0" borderId="0" xfId="2" applyFont="1" applyBorder="1" applyAlignment="1">
      <alignment horizontal="center"/>
    </xf>
    <xf numFmtId="41" fontId="0" fillId="0" borderId="13" xfId="2" applyFont="1" applyBorder="1" applyAlignment="1">
      <alignment horizontal="center"/>
    </xf>
    <xf numFmtId="171" fontId="0" fillId="0" borderId="13" xfId="48" applyNumberFormat="1" applyFont="1" applyBorder="1"/>
    <xf numFmtId="171" fontId="5" fillId="0" borderId="13" xfId="48" applyNumberFormat="1" applyFont="1" applyBorder="1"/>
    <xf numFmtId="41" fontId="0" fillId="0" borderId="13" xfId="2" applyFont="1" applyBorder="1"/>
    <xf numFmtId="41" fontId="6" fillId="0" borderId="12" xfId="2" applyFont="1" applyBorder="1" applyAlignment="1">
      <alignment horizontal="center" vertical="top"/>
    </xf>
    <xf numFmtId="168" fontId="6" fillId="0" borderId="14" xfId="3" applyNumberFormat="1" applyFont="1" applyBorder="1"/>
    <xf numFmtId="0" fontId="6" fillId="4" borderId="13" xfId="0" applyFont="1" applyFill="1" applyBorder="1" applyAlignment="1">
      <alignment horizontal="center"/>
    </xf>
    <xf numFmtId="169" fontId="5" fillId="0" borderId="13" xfId="5" applyNumberFormat="1" applyBorder="1"/>
    <xf numFmtId="169" fontId="0" fillId="0" borderId="0" xfId="0" applyNumberFormat="1" applyBorder="1"/>
    <xf numFmtId="4" fontId="24" fillId="0" borderId="29" xfId="45" applyFont="1" applyBorder="1"/>
    <xf numFmtId="41" fontId="5" fillId="0" borderId="29" xfId="2" applyBorder="1"/>
    <xf numFmtId="41" fontId="5" fillId="0" borderId="30" xfId="2" applyBorder="1"/>
    <xf numFmtId="0" fontId="0" fillId="0" borderId="30" xfId="0" applyBorder="1"/>
    <xf numFmtId="0" fontId="6" fillId="0" borderId="30" xfId="0" applyFont="1" applyBorder="1"/>
    <xf numFmtId="4" fontId="24" fillId="0" borderId="31" xfId="45" applyFont="1" applyBorder="1"/>
    <xf numFmtId="41" fontId="5" fillId="0" borderId="31" xfId="2" applyBorder="1"/>
    <xf numFmtId="4" fontId="24" fillId="0" borderId="32" xfId="45" applyFont="1" applyBorder="1"/>
    <xf numFmtId="4" fontId="24" fillId="0" borderId="33" xfId="45" applyFont="1" applyBorder="1"/>
    <xf numFmtId="4" fontId="24" fillId="0" borderId="34" xfId="45" applyFont="1" applyBorder="1"/>
    <xf numFmtId="4" fontId="24" fillId="0" borderId="35" xfId="45" applyFont="1" applyBorder="1"/>
    <xf numFmtId="4" fontId="24" fillId="0" borderId="36" xfId="45" applyFont="1" applyBorder="1"/>
    <xf numFmtId="4" fontId="25" fillId="0" borderId="37" xfId="45" applyFont="1" applyBorder="1"/>
    <xf numFmtId="4" fontId="25" fillId="0" borderId="38" xfId="45" applyFont="1" applyBorder="1"/>
    <xf numFmtId="41" fontId="5" fillId="0" borderId="38" xfId="2" applyBorder="1"/>
    <xf numFmtId="168" fontId="0" fillId="0" borderId="0" xfId="0" applyNumberFormat="1" applyBorder="1"/>
    <xf numFmtId="4" fontId="26" fillId="0" borderId="39" xfId="45" applyFont="1" applyBorder="1"/>
    <xf numFmtId="41" fontId="5" fillId="0" borderId="39" xfId="2" applyBorder="1"/>
    <xf numFmtId="10" fontId="5" fillId="0" borderId="39" xfId="2" applyNumberFormat="1" applyBorder="1"/>
    <xf numFmtId="166" fontId="5" fillId="0" borderId="39" xfId="2" applyNumberFormat="1" applyBorder="1"/>
    <xf numFmtId="4" fontId="27" fillId="0" borderId="40" xfId="45" applyFont="1" applyBorder="1"/>
    <xf numFmtId="4" fontId="28" fillId="0" borderId="40" xfId="48" applyFont="1" applyBorder="1"/>
    <xf numFmtId="10" fontId="5" fillId="0" borderId="40" xfId="2" applyNumberFormat="1" applyBorder="1"/>
    <xf numFmtId="4" fontId="28" fillId="0" borderId="41" xfId="45" applyFont="1" applyBorder="1"/>
    <xf numFmtId="4" fontId="29" fillId="0" borderId="41" xfId="48" applyFont="1" applyBorder="1"/>
    <xf numFmtId="41" fontId="5" fillId="0" borderId="41" xfId="2" applyBorder="1"/>
    <xf numFmtId="4" fontId="29" fillId="0" borderId="42" xfId="45" applyFont="1" applyBorder="1"/>
    <xf numFmtId="4" fontId="30" fillId="0" borderId="42" xfId="48" applyFont="1" applyBorder="1"/>
    <xf numFmtId="41" fontId="5" fillId="0" borderId="42" xfId="2" applyBorder="1"/>
    <xf numFmtId="4" fontId="30" fillId="0" borderId="43" xfId="45" applyFont="1" applyBorder="1"/>
    <xf numFmtId="4" fontId="31" fillId="0" borderId="43" xfId="48" applyFont="1" applyBorder="1"/>
    <xf numFmtId="41" fontId="5" fillId="0" borderId="43" xfId="2" applyBorder="1"/>
    <xf numFmtId="4" fontId="31" fillId="0" borderId="44" xfId="45" applyFont="1" applyBorder="1"/>
    <xf numFmtId="4" fontId="32" fillId="0" borderId="44" xfId="48" applyFont="1" applyBorder="1"/>
    <xf numFmtId="41" fontId="5" fillId="0" borderId="44" xfId="2" applyBorder="1"/>
    <xf numFmtId="4" fontId="32" fillId="0" borderId="45" xfId="45" applyFont="1" applyBorder="1"/>
    <xf numFmtId="4" fontId="33" fillId="0" borderId="45" xfId="48" applyFont="1" applyBorder="1"/>
    <xf numFmtId="0" fontId="0" fillId="0" borderId="45" xfId="0" applyBorder="1"/>
    <xf numFmtId="166" fontId="0" fillId="0" borderId="45" xfId="0" applyNumberFormat="1" applyBorder="1"/>
    <xf numFmtId="41" fontId="0" fillId="0" borderId="45" xfId="0" applyNumberFormat="1" applyBorder="1"/>
    <xf numFmtId="170" fontId="0" fillId="0" borderId="45" xfId="0" applyNumberFormat="1" applyBorder="1"/>
    <xf numFmtId="168" fontId="5" fillId="0" borderId="45" xfId="3" applyNumberFormat="1" applyBorder="1" applyAlignment="1">
      <alignment horizontal="center"/>
    </xf>
    <xf numFmtId="4" fontId="33" fillId="0" borderId="46" xfId="45" applyFont="1" applyBorder="1"/>
    <xf numFmtId="4" fontId="34" fillId="0" borderId="46" xfId="48" applyFont="1" applyBorder="1"/>
    <xf numFmtId="41" fontId="5" fillId="0" borderId="46" xfId="2" applyBorder="1"/>
    <xf numFmtId="4" fontId="34" fillId="0" borderId="47" xfId="45" applyFont="1" applyBorder="1"/>
    <xf numFmtId="4" fontId="35" fillId="0" borderId="47" xfId="48" applyFont="1" applyBorder="1"/>
    <xf numFmtId="41" fontId="5" fillId="0" borderId="47" xfId="2" applyBorder="1"/>
    <xf numFmtId="10" fontId="5" fillId="0" borderId="47" xfId="2" applyNumberFormat="1" applyBorder="1"/>
    <xf numFmtId="4" fontId="35" fillId="0" borderId="48" xfId="45" applyFont="1" applyBorder="1"/>
    <xf numFmtId="4" fontId="36" fillId="0" borderId="48" xfId="48" applyFont="1" applyBorder="1"/>
    <xf numFmtId="4" fontId="35" fillId="0" borderId="49" xfId="45" applyFont="1" applyBorder="1"/>
    <xf numFmtId="41" fontId="5" fillId="0" borderId="49" xfId="2" applyBorder="1"/>
    <xf numFmtId="4" fontId="36" fillId="0" borderId="50" xfId="45" applyFont="1" applyBorder="1"/>
    <xf numFmtId="4" fontId="37" fillId="0" borderId="50" xfId="48" applyFont="1" applyBorder="1"/>
    <xf numFmtId="41" fontId="5" fillId="0" borderId="50" xfId="2" applyBorder="1"/>
    <xf numFmtId="4" fontId="37" fillId="0" borderId="51" xfId="45" applyFont="1" applyBorder="1"/>
    <xf numFmtId="4" fontId="38" fillId="0" borderId="51" xfId="48" applyFont="1" applyBorder="1"/>
    <xf numFmtId="41" fontId="5" fillId="0" borderId="51" xfId="2" applyBorder="1"/>
    <xf numFmtId="4" fontId="38" fillId="0" borderId="52" xfId="45" applyFont="1" applyBorder="1"/>
    <xf numFmtId="4" fontId="39" fillId="0" borderId="52" xfId="48" applyFont="1" applyBorder="1"/>
    <xf numFmtId="41" fontId="5" fillId="0" borderId="52" xfId="2" applyBorder="1"/>
    <xf numFmtId="4" fontId="39" fillId="0" borderId="53" xfId="45" applyFont="1" applyBorder="1"/>
    <xf numFmtId="4" fontId="40" fillId="0" borderId="53" xfId="48" applyFont="1" applyBorder="1"/>
    <xf numFmtId="41" fontId="5" fillId="0" borderId="53" xfId="2" applyBorder="1"/>
    <xf numFmtId="4" fontId="40" fillId="0" borderId="54" xfId="45" applyFont="1" applyBorder="1"/>
    <xf numFmtId="4" fontId="41" fillId="0" borderId="54" xfId="48" applyFont="1" applyBorder="1"/>
    <xf numFmtId="4" fontId="41" fillId="0" borderId="55" xfId="45" applyFont="1" applyBorder="1"/>
    <xf numFmtId="4" fontId="42" fillId="0" borderId="55" xfId="48" applyFont="1" applyBorder="1"/>
    <xf numFmtId="41" fontId="5" fillId="0" borderId="55" xfId="2" applyBorder="1"/>
    <xf numFmtId="4" fontId="42" fillId="0" borderId="56" xfId="45" applyFont="1" applyBorder="1"/>
    <xf numFmtId="4" fontId="43" fillId="0" borderId="56" xfId="48" applyFont="1" applyBorder="1"/>
    <xf numFmtId="41" fontId="5" fillId="0" borderId="56" xfId="2" applyBorder="1"/>
    <xf numFmtId="4" fontId="44" fillId="0" borderId="57" xfId="45" applyFont="1" applyBorder="1"/>
    <xf numFmtId="4" fontId="45" fillId="0" borderId="57" xfId="48" applyFont="1" applyBorder="1"/>
    <xf numFmtId="10" fontId="0" fillId="0" borderId="0" xfId="2" applyNumberFormat="1" applyFont="1" applyBorder="1"/>
    <xf numFmtId="168" fontId="0" fillId="0" borderId="0" xfId="2" applyNumberFormat="1" applyFont="1" applyBorder="1"/>
    <xf numFmtId="3" fontId="44" fillId="0" borderId="57" xfId="45" applyNumberFormat="1" applyFont="1" applyBorder="1"/>
    <xf numFmtId="4" fontId="45" fillId="0" borderId="58" xfId="45" applyFont="1" applyBorder="1"/>
    <xf numFmtId="4" fontId="46" fillId="0" borderId="58" xfId="48" applyFont="1" applyBorder="1"/>
    <xf numFmtId="4" fontId="0" fillId="0" borderId="0" xfId="0" applyNumberFormat="1" applyBorder="1"/>
    <xf numFmtId="4" fontId="46" fillId="0" borderId="59" xfId="45" applyFont="1" applyBorder="1"/>
    <xf numFmtId="4" fontId="47" fillId="0" borderId="59" xfId="48" applyFont="1" applyBorder="1"/>
    <xf numFmtId="4" fontId="47" fillId="0" borderId="60" xfId="45" applyFont="1" applyBorder="1"/>
    <xf numFmtId="4" fontId="48" fillId="0" borderId="60" xfId="48" applyFont="1" applyBorder="1"/>
    <xf numFmtId="4" fontId="48" fillId="0" borderId="61" xfId="45" applyFont="1" applyBorder="1"/>
    <xf numFmtId="4" fontId="49" fillId="0" borderId="61" xfId="48" applyFont="1" applyBorder="1"/>
    <xf numFmtId="4" fontId="49" fillId="0" borderId="62" xfId="45" applyFont="1" applyBorder="1"/>
    <xf numFmtId="4" fontId="50" fillId="0" borderId="62" xfId="48" applyFont="1" applyBorder="1"/>
    <xf numFmtId="4" fontId="49" fillId="0" borderId="63" xfId="45" applyFont="1" applyBorder="1"/>
    <xf numFmtId="4" fontId="51" fillId="0" borderId="63" xfId="48" applyFont="1" applyBorder="1"/>
    <xf numFmtId="4" fontId="49" fillId="0" borderId="64" xfId="45" applyFont="1" applyBorder="1"/>
    <xf numFmtId="4" fontId="52" fillId="0" borderId="64" xfId="48" applyFont="1" applyBorder="1"/>
    <xf numFmtId="4" fontId="49" fillId="0" borderId="65" xfId="45" applyFont="1" applyBorder="1"/>
    <xf numFmtId="4" fontId="53" fillId="0" borderId="65" xfId="48" applyFont="1" applyBorder="1"/>
    <xf numFmtId="4" fontId="49" fillId="0" borderId="66" xfId="45" applyFont="1" applyBorder="1"/>
    <xf numFmtId="4" fontId="54" fillId="0" borderId="66" xfId="48" applyFont="1" applyBorder="1"/>
    <xf numFmtId="41" fontId="5" fillId="0" borderId="66" xfId="2" applyBorder="1"/>
    <xf numFmtId="4" fontId="54" fillId="0" borderId="67" xfId="45" applyFont="1" applyBorder="1"/>
    <xf numFmtId="4" fontId="55" fillId="0" borderId="67" xfId="48" applyFont="1" applyBorder="1"/>
    <xf numFmtId="4" fontId="54" fillId="0" borderId="68" xfId="45" applyFont="1" applyBorder="1"/>
    <xf numFmtId="41" fontId="5" fillId="0" borderId="68" xfId="2" applyBorder="1"/>
    <xf numFmtId="4" fontId="54" fillId="0" borderId="69" xfId="45" applyFont="1" applyBorder="1"/>
    <xf numFmtId="4" fontId="56" fillId="0" borderId="69" xfId="48" applyFont="1" applyBorder="1"/>
    <xf numFmtId="4" fontId="54" fillId="0" borderId="70" xfId="45" applyFont="1" applyBorder="1"/>
    <xf numFmtId="4" fontId="57" fillId="0" borderId="70" xfId="48" applyFont="1" applyBorder="1"/>
    <xf numFmtId="4" fontId="54" fillId="0" borderId="71" xfId="45" applyFont="1" applyBorder="1"/>
    <xf numFmtId="4" fontId="58" fillId="0" borderId="71" xfId="48" applyFont="1" applyBorder="1"/>
    <xf numFmtId="4" fontId="54" fillId="0" borderId="72" xfId="45" applyFont="1" applyBorder="1"/>
    <xf numFmtId="4" fontId="59" fillId="0" borderId="72" xfId="48" applyFont="1" applyBorder="1"/>
    <xf numFmtId="4" fontId="59" fillId="0" borderId="73" xfId="45" applyFont="1" applyBorder="1"/>
    <xf numFmtId="4" fontId="60" fillId="0" borderId="73" xfId="48" applyFont="1" applyBorder="1"/>
    <xf numFmtId="4" fontId="59" fillId="0" borderId="74" xfId="45" applyFont="1" applyBorder="1"/>
    <xf numFmtId="4" fontId="61" fillId="0" borderId="74" xfId="48" applyFont="1" applyBorder="1"/>
    <xf numFmtId="4" fontId="61" fillId="0" borderId="75" xfId="45" applyFont="1" applyBorder="1"/>
    <xf numFmtId="4" fontId="62" fillId="0" borderId="75" xfId="48" applyFont="1" applyBorder="1"/>
    <xf numFmtId="4" fontId="61" fillId="0" borderId="76" xfId="45" applyFont="1" applyBorder="1"/>
    <xf numFmtId="4" fontId="63" fillId="0" borderId="76" xfId="48" applyFont="1" applyBorder="1"/>
    <xf numFmtId="4" fontId="61" fillId="0" borderId="77" xfId="45" applyFont="1" applyBorder="1"/>
    <xf numFmtId="4" fontId="61" fillId="0" borderId="78" xfId="45" applyFont="1" applyBorder="1"/>
    <xf numFmtId="4" fontId="64" fillId="0" borderId="78" xfId="48" applyFont="1" applyBorder="1"/>
    <xf numFmtId="4" fontId="64" fillId="0" borderId="79" xfId="45" applyFont="1" applyBorder="1"/>
    <xf numFmtId="4" fontId="65" fillId="0" borderId="79" xfId="48" applyFont="1" applyBorder="1"/>
    <xf numFmtId="4" fontId="64" fillId="0" borderId="80" xfId="45" applyFont="1" applyBorder="1"/>
    <xf numFmtId="4" fontId="66" fillId="0" borderId="80" xfId="48" applyFont="1" applyBorder="1"/>
    <xf numFmtId="4" fontId="64" fillId="0" borderId="81" xfId="45" applyFont="1" applyBorder="1"/>
    <xf numFmtId="4" fontId="67" fillId="0" borderId="81" xfId="48" applyFont="1" applyBorder="1"/>
    <xf numFmtId="4" fontId="64" fillId="0" borderId="82" xfId="45" applyFont="1" applyBorder="1"/>
    <xf numFmtId="4" fontId="68" fillId="0" borderId="82" xfId="48" applyFont="1" applyBorder="1"/>
    <xf numFmtId="4" fontId="64" fillId="0" borderId="83" xfId="45" applyFont="1" applyBorder="1"/>
    <xf numFmtId="4" fontId="64" fillId="0" borderId="84" xfId="45" applyFont="1" applyBorder="1"/>
    <xf numFmtId="4" fontId="69" fillId="0" borderId="84" xfId="48" applyFont="1" applyBorder="1"/>
    <xf numFmtId="4" fontId="64" fillId="0" borderId="85" xfId="45" applyFont="1" applyBorder="1"/>
    <xf numFmtId="4" fontId="70" fillId="0" borderId="85" xfId="48" applyFont="1" applyBorder="1"/>
    <xf numFmtId="4" fontId="70" fillId="0" borderId="86" xfId="45" applyFont="1" applyBorder="1"/>
    <xf numFmtId="4" fontId="71" fillId="0" borderId="86" xfId="48" applyFont="1" applyBorder="1"/>
    <xf numFmtId="4" fontId="70" fillId="0" borderId="87" xfId="45" applyFont="1" applyBorder="1"/>
    <xf numFmtId="4" fontId="72" fillId="0" borderId="87" xfId="48" applyFont="1" applyBorder="1"/>
    <xf numFmtId="4" fontId="70" fillId="0" borderId="88" xfId="45" applyFont="1" applyBorder="1"/>
    <xf numFmtId="4" fontId="70" fillId="0" borderId="89" xfId="45" applyFont="1" applyBorder="1"/>
    <xf numFmtId="4" fontId="73" fillId="0" borderId="89" xfId="48" applyFont="1" applyBorder="1"/>
    <xf numFmtId="4" fontId="70" fillId="0" borderId="90" xfId="45" applyFont="1" applyBorder="1"/>
    <xf numFmtId="4" fontId="74" fillId="0" borderId="90" xfId="48" applyFont="1" applyBorder="1"/>
    <xf numFmtId="4" fontId="70" fillId="0" borderId="91" xfId="45" applyFont="1" applyBorder="1"/>
    <xf numFmtId="4" fontId="75" fillId="0" borderId="91" xfId="48" applyFont="1" applyBorder="1"/>
    <xf numFmtId="4" fontId="70" fillId="0" borderId="92" xfId="45" applyFont="1" applyBorder="1"/>
    <xf numFmtId="4" fontId="76" fillId="0" borderId="92" xfId="48" applyFont="1" applyBorder="1"/>
    <xf numFmtId="4" fontId="70" fillId="0" borderId="93" xfId="45" applyFont="1" applyBorder="1"/>
    <xf numFmtId="4" fontId="77" fillId="0" borderId="93" xfId="48" applyFont="1" applyBorder="1"/>
    <xf numFmtId="4" fontId="70" fillId="0" borderId="94" xfId="45" applyFont="1" applyBorder="1"/>
    <xf numFmtId="4" fontId="78" fillId="0" borderId="94" xfId="48" applyFont="1" applyBorder="1"/>
    <xf numFmtId="4" fontId="70" fillId="0" borderId="95" xfId="45" applyFont="1" applyBorder="1"/>
    <xf numFmtId="4" fontId="79" fillId="0" borderId="95" xfId="48" applyFont="1" applyBorder="1"/>
    <xf numFmtId="4" fontId="70" fillId="0" borderId="96" xfId="45" applyFont="1" applyBorder="1"/>
    <xf numFmtId="4" fontId="80" fillId="0" borderId="96" xfId="48" applyFont="1" applyBorder="1"/>
    <xf numFmtId="4" fontId="70" fillId="0" borderId="97" xfId="45" applyFont="1" applyBorder="1"/>
    <xf numFmtId="4" fontId="81" fillId="0" borderId="97" xfId="48" applyFont="1" applyBorder="1"/>
    <xf numFmtId="4" fontId="81" fillId="0" borderId="98" xfId="45" applyFont="1" applyBorder="1"/>
    <xf numFmtId="4" fontId="82" fillId="0" borderId="98" xfId="48" applyFont="1" applyBorder="1"/>
    <xf numFmtId="4" fontId="81" fillId="0" borderId="99" xfId="45" applyFont="1" applyBorder="1"/>
    <xf numFmtId="4" fontId="83" fillId="0" borderId="99" xfId="48" applyFont="1" applyBorder="1"/>
    <xf numFmtId="4" fontId="81" fillId="0" borderId="100" xfId="45" applyFont="1" applyBorder="1"/>
    <xf numFmtId="4" fontId="84" fillId="0" borderId="100" xfId="48" applyFont="1" applyBorder="1"/>
    <xf numFmtId="4" fontId="81" fillId="0" borderId="101" xfId="45" applyFont="1" applyBorder="1"/>
    <xf numFmtId="4" fontId="85" fillId="0" borderId="101" xfId="48" applyFont="1" applyBorder="1"/>
    <xf numFmtId="4" fontId="81" fillId="0" borderId="102" xfId="45" applyFont="1" applyBorder="1"/>
    <xf numFmtId="4" fontId="86" fillId="0" borderId="102" xfId="48" applyFont="1" applyBorder="1"/>
    <xf numFmtId="4" fontId="81" fillId="0" borderId="103" xfId="45" applyFont="1" applyBorder="1"/>
    <xf numFmtId="4" fontId="87" fillId="0" borderId="103" xfId="48" applyFont="1" applyBorder="1"/>
    <xf numFmtId="4" fontId="81" fillId="0" borderId="104" xfId="45" applyFont="1" applyBorder="1"/>
    <xf numFmtId="4" fontId="88" fillId="0" borderId="104" xfId="48" applyFont="1" applyBorder="1"/>
    <xf numFmtId="4" fontId="81" fillId="0" borderId="105" xfId="45" applyFont="1" applyBorder="1"/>
    <xf numFmtId="4" fontId="89" fillId="0" borderId="105" xfId="48" applyFont="1" applyBorder="1"/>
    <xf numFmtId="4" fontId="81" fillId="0" borderId="106" xfId="45" applyFont="1" applyBorder="1"/>
    <xf numFmtId="4" fontId="90" fillId="0" borderId="106" xfId="48" applyFont="1" applyBorder="1"/>
    <xf numFmtId="4" fontId="81" fillId="0" borderId="107" xfId="45" applyFont="1" applyBorder="1"/>
    <xf numFmtId="4" fontId="91" fillId="0" borderId="107" xfId="48" applyFont="1" applyBorder="1"/>
    <xf numFmtId="4" fontId="91" fillId="0" borderId="108" xfId="45" applyFont="1" applyBorder="1"/>
    <xf numFmtId="4" fontId="92" fillId="0" borderId="108" xfId="48" applyFont="1" applyBorder="1"/>
    <xf numFmtId="4" fontId="91" fillId="0" borderId="109" xfId="45" applyFont="1" applyBorder="1"/>
    <xf numFmtId="4" fontId="93" fillId="0" borderId="109" xfId="48" applyFont="1" applyBorder="1"/>
    <xf numFmtId="4" fontId="91" fillId="0" borderId="109" xfId="45" applyFont="1" applyBorder="1" applyAlignment="1">
      <alignment horizontal="center"/>
    </xf>
    <xf numFmtId="4" fontId="91" fillId="0" borderId="110" xfId="45" applyFont="1" applyBorder="1"/>
    <xf numFmtId="4" fontId="94" fillId="0" borderId="110" xfId="48" applyFont="1" applyBorder="1"/>
    <xf numFmtId="10" fontId="5" fillId="0" borderId="110" xfId="3" applyNumberFormat="1" applyBorder="1"/>
    <xf numFmtId="4" fontId="91" fillId="0" borderId="111" xfId="45" applyFont="1" applyBorder="1"/>
    <xf numFmtId="4" fontId="95" fillId="0" borderId="111" xfId="48" applyFont="1" applyBorder="1"/>
    <xf numFmtId="4" fontId="91" fillId="0" borderId="112" xfId="45" applyFont="1" applyBorder="1"/>
    <xf numFmtId="4" fontId="96" fillId="0" borderId="112" xfId="48" applyFont="1" applyBorder="1"/>
    <xf numFmtId="4" fontId="91" fillId="0" borderId="113" xfId="45" applyFont="1" applyBorder="1"/>
    <xf numFmtId="4" fontId="97" fillId="0" borderId="113" xfId="48" applyFont="1" applyBorder="1"/>
    <xf numFmtId="4" fontId="91" fillId="0" borderId="114" xfId="45" applyFont="1" applyBorder="1"/>
    <xf numFmtId="4" fontId="98" fillId="0" borderId="114" xfId="48" applyFont="1" applyBorder="1"/>
    <xf numFmtId="4" fontId="91" fillId="0" borderId="115" xfId="45" applyFont="1" applyBorder="1"/>
    <xf numFmtId="4" fontId="99" fillId="0" borderId="115" xfId="48" applyFont="1" applyBorder="1"/>
    <xf numFmtId="4" fontId="91" fillId="0" borderId="116" xfId="45" applyFont="1" applyBorder="1"/>
    <xf numFmtId="4" fontId="100" fillId="0" borderId="116" xfId="48" applyFont="1" applyBorder="1"/>
    <xf numFmtId="4" fontId="91" fillId="0" borderId="117" xfId="45" applyFont="1" applyBorder="1"/>
    <xf numFmtId="4" fontId="101" fillId="0" borderId="117" xfId="48" applyFont="1" applyBorder="1"/>
    <xf numFmtId="4" fontId="91" fillId="0" borderId="118" xfId="45" applyFont="1" applyBorder="1"/>
    <xf numFmtId="4" fontId="102" fillId="0" borderId="118" xfId="48" applyFont="1" applyBorder="1"/>
    <xf numFmtId="4" fontId="91" fillId="0" borderId="119" xfId="45" applyFont="1" applyBorder="1"/>
    <xf numFmtId="4" fontId="103" fillId="0" borderId="119" xfId="48" applyFont="1" applyBorder="1"/>
    <xf numFmtId="4" fontId="91" fillId="0" borderId="120" xfId="45" applyFont="1" applyBorder="1"/>
    <xf numFmtId="4" fontId="104" fillId="0" borderId="120" xfId="48" applyFont="1" applyBorder="1"/>
    <xf numFmtId="4" fontId="104" fillId="0" borderId="121" xfId="45" applyFont="1" applyBorder="1"/>
    <xf numFmtId="4" fontId="105" fillId="0" borderId="121" xfId="48" applyFont="1" applyBorder="1"/>
    <xf numFmtId="4" fontId="104" fillId="0" borderId="122" xfId="45" applyFont="1" applyBorder="1"/>
    <xf numFmtId="4" fontId="106" fillId="0" borderId="122" xfId="48" applyFont="1" applyBorder="1"/>
    <xf numFmtId="4" fontId="106" fillId="0" borderId="123" xfId="45" applyFont="1" applyBorder="1"/>
    <xf numFmtId="4" fontId="107" fillId="0" borderId="123" xfId="48" applyFont="1" applyBorder="1"/>
    <xf numFmtId="4" fontId="106" fillId="0" borderId="124" xfId="45" applyFont="1" applyBorder="1"/>
    <xf numFmtId="4" fontId="108" fillId="0" borderId="124" xfId="48" applyFont="1" applyBorder="1"/>
    <xf numFmtId="4" fontId="106" fillId="0" borderId="125" xfId="45" applyFont="1" applyBorder="1"/>
    <xf numFmtId="4" fontId="109" fillId="0" borderId="125" xfId="48" applyFont="1" applyBorder="1"/>
    <xf numFmtId="4" fontId="109" fillId="0" borderId="126" xfId="45" applyFont="1" applyBorder="1"/>
    <xf numFmtId="4" fontId="110" fillId="0" borderId="126" xfId="48" applyFont="1" applyBorder="1"/>
    <xf numFmtId="4" fontId="109" fillId="0" borderId="127" xfId="45" applyFont="1" applyBorder="1"/>
    <xf numFmtId="4" fontId="111" fillId="0" borderId="127" xfId="48" applyFont="1" applyBorder="1"/>
    <xf numFmtId="4" fontId="109" fillId="0" borderId="128" xfId="45" applyFont="1" applyBorder="1"/>
    <xf numFmtId="4" fontId="112" fillId="0" borderId="128" xfId="48" applyFont="1" applyBorder="1"/>
    <xf numFmtId="4" fontId="109" fillId="0" borderId="129" xfId="45" applyFont="1" applyBorder="1"/>
    <xf numFmtId="4" fontId="113" fillId="0" borderId="129" xfId="48" applyFont="1" applyBorder="1"/>
    <xf numFmtId="4" fontId="109" fillId="0" borderId="130" xfId="45" applyFont="1" applyBorder="1"/>
    <xf numFmtId="4" fontId="114" fillId="0" borderId="130" xfId="48" applyFont="1" applyBorder="1"/>
    <xf numFmtId="4" fontId="109" fillId="0" borderId="131" xfId="45" applyFont="1" applyBorder="1"/>
    <xf numFmtId="4" fontId="115" fillId="0" borderId="131" xfId="48" applyFont="1" applyBorder="1"/>
    <xf numFmtId="4" fontId="109" fillId="0" borderId="132" xfId="45" applyFont="1" applyBorder="1"/>
    <xf numFmtId="4" fontId="116" fillId="0" borderId="132" xfId="48" applyFont="1" applyBorder="1"/>
    <xf numFmtId="4" fontId="109" fillId="0" borderId="133" xfId="45" applyFont="1" applyBorder="1"/>
    <xf numFmtId="4" fontId="117" fillId="0" borderId="133" xfId="48" applyFont="1" applyBorder="1"/>
    <xf numFmtId="4" fontId="109" fillId="0" borderId="134" xfId="45" applyFont="1" applyBorder="1"/>
    <xf numFmtId="4" fontId="118" fillId="0" borderId="134" xfId="48" applyFont="1" applyBorder="1"/>
    <xf numFmtId="4" fontId="109" fillId="0" borderId="135" xfId="45" applyFont="1" applyBorder="1"/>
    <xf numFmtId="4" fontId="119" fillId="0" borderId="135" xfId="48" applyFont="1" applyBorder="1"/>
    <xf numFmtId="4" fontId="109" fillId="0" borderId="136" xfId="45" applyFont="1" applyBorder="1"/>
    <xf numFmtId="4" fontId="120" fillId="0" borderId="136" xfId="48" applyFont="1" applyBorder="1"/>
    <xf numFmtId="4" fontId="109" fillId="0" borderId="137" xfId="45" applyFont="1" applyBorder="1"/>
    <xf numFmtId="4" fontId="121" fillId="0" borderId="137" xfId="48" applyFont="1" applyBorder="1"/>
    <xf numFmtId="4" fontId="109" fillId="0" borderId="138" xfId="45" applyFont="1" applyBorder="1"/>
    <xf numFmtId="4" fontId="122" fillId="0" borderId="138" xfId="48" applyFont="1" applyBorder="1"/>
    <xf numFmtId="4" fontId="109" fillId="0" borderId="139" xfId="45" applyFont="1" applyBorder="1"/>
    <xf numFmtId="4" fontId="123" fillId="0" borderId="139" xfId="48" applyFont="1" applyBorder="1"/>
    <xf numFmtId="4" fontId="109" fillId="0" borderId="140" xfId="45" applyFont="1" applyBorder="1"/>
    <xf numFmtId="4" fontId="124" fillId="0" borderId="140" xfId="48" applyFont="1" applyBorder="1"/>
    <xf numFmtId="4" fontId="109" fillId="0" borderId="141" xfId="45" applyFont="1" applyBorder="1"/>
    <xf numFmtId="4" fontId="125" fillId="0" borderId="141" xfId="48" applyFont="1" applyBorder="1"/>
    <xf numFmtId="4" fontId="125" fillId="0" borderId="142" xfId="45" applyFont="1" applyBorder="1"/>
    <xf numFmtId="4" fontId="126" fillId="0" borderId="142" xfId="48" applyFont="1" applyBorder="1"/>
    <xf numFmtId="4" fontId="125" fillId="0" borderId="143" xfId="45" applyFont="1" applyBorder="1"/>
    <xf numFmtId="4" fontId="127" fillId="0" borderId="143" xfId="48" applyFont="1" applyBorder="1"/>
    <xf numFmtId="4" fontId="125" fillId="0" borderId="144" xfId="45" applyFont="1" applyBorder="1"/>
    <xf numFmtId="4" fontId="128" fillId="0" borderId="144" xfId="48" applyFont="1" applyBorder="1"/>
    <xf numFmtId="4" fontId="128" fillId="0" borderId="145" xfId="45" applyFont="1" applyBorder="1"/>
    <xf numFmtId="4" fontId="129" fillId="0" borderId="145" xfId="48" applyFont="1" applyBorder="1"/>
    <xf numFmtId="4" fontId="128" fillId="0" borderId="146" xfId="45" applyFont="1" applyBorder="1"/>
    <xf numFmtId="4" fontId="130" fillId="0" borderId="146" xfId="48" applyFont="1" applyBorder="1"/>
    <xf numFmtId="4" fontId="128" fillId="0" borderId="147" xfId="45" applyFont="1" applyBorder="1"/>
    <xf numFmtId="4" fontId="131" fillId="0" borderId="147" xfId="48" applyFont="1" applyBorder="1"/>
    <xf numFmtId="4" fontId="128" fillId="0" borderId="148" xfId="45" applyFont="1" applyBorder="1"/>
    <xf numFmtId="4" fontId="132" fillId="0" borderId="148" xfId="48" applyFont="1" applyBorder="1"/>
    <xf numFmtId="4" fontId="132" fillId="0" borderId="149" xfId="45" applyFont="1" applyBorder="1"/>
    <xf numFmtId="4" fontId="133" fillId="0" borderId="149" xfId="48" applyFont="1" applyBorder="1"/>
    <xf numFmtId="4" fontId="133" fillId="0" borderId="150" xfId="45" applyFont="1" applyBorder="1"/>
    <xf numFmtId="4" fontId="134" fillId="0" borderId="150" xfId="48" applyFont="1" applyBorder="1"/>
    <xf numFmtId="4" fontId="133" fillId="0" borderId="151" xfId="45" applyFont="1" applyBorder="1"/>
    <xf numFmtId="4" fontId="135" fillId="0" borderId="151" xfId="48" applyFont="1" applyBorder="1"/>
    <xf numFmtId="4" fontId="135" fillId="0" borderId="152" xfId="45" applyFont="1" applyBorder="1"/>
    <xf numFmtId="4" fontId="136" fillId="0" borderId="152" xfId="48" applyFont="1" applyBorder="1"/>
    <xf numFmtId="4" fontId="136" fillId="0" borderId="153" xfId="45" applyFont="1" applyBorder="1"/>
    <xf numFmtId="4" fontId="137" fillId="0" borderId="153" xfId="48" applyFont="1" applyBorder="1"/>
    <xf numFmtId="4" fontId="137" fillId="0" borderId="154" xfId="45" applyFont="1" applyBorder="1"/>
    <xf numFmtId="4" fontId="138" fillId="0" borderId="154" xfId="48" applyFont="1" applyBorder="1"/>
    <xf numFmtId="4" fontId="137" fillId="0" borderId="155" xfId="45" applyFont="1" applyBorder="1"/>
    <xf numFmtId="4" fontId="138" fillId="0" borderId="155" xfId="48" applyFont="1" applyBorder="1"/>
    <xf numFmtId="4" fontId="137" fillId="0" borderId="156" xfId="45" applyFont="1" applyBorder="1"/>
    <xf numFmtId="4" fontId="138" fillId="0" borderId="156" xfId="48" applyFont="1" applyBorder="1"/>
    <xf numFmtId="4" fontId="137" fillId="0" borderId="157" xfId="45" applyFont="1" applyBorder="1"/>
    <xf numFmtId="4" fontId="138" fillId="0" borderId="157" xfId="48" applyFont="1" applyBorder="1"/>
    <xf numFmtId="4" fontId="138" fillId="0" borderId="158" xfId="45" applyFont="1" applyBorder="1"/>
    <xf numFmtId="4" fontId="139" fillId="0" borderId="158" xfId="48" applyFont="1" applyBorder="1"/>
    <xf numFmtId="4" fontId="139" fillId="0" borderId="159" xfId="45" applyFont="1" applyBorder="1"/>
    <xf numFmtId="4" fontId="140" fillId="0" borderId="159" xfId="48" applyFont="1" applyBorder="1"/>
    <xf numFmtId="4" fontId="140" fillId="0" borderId="160" xfId="45" applyFont="1" applyBorder="1"/>
    <xf numFmtId="4" fontId="141" fillId="0" borderId="160" xfId="48" applyFont="1" applyBorder="1"/>
    <xf numFmtId="4" fontId="141" fillId="0" borderId="161" xfId="45" applyFont="1" applyBorder="1"/>
    <xf numFmtId="4" fontId="142" fillId="0" borderId="161" xfId="48" applyFont="1" applyBorder="1"/>
    <xf numFmtId="4" fontId="142" fillId="0" borderId="162" xfId="45" applyFont="1" applyBorder="1"/>
    <xf numFmtId="4" fontId="143" fillId="0" borderId="162" xfId="48" applyFont="1" applyBorder="1"/>
    <xf numFmtId="4" fontId="144" fillId="0" borderId="163" xfId="45" applyFont="1" applyBorder="1"/>
    <xf numFmtId="4" fontId="145" fillId="0" borderId="163" xfId="48" applyFont="1" applyBorder="1"/>
    <xf numFmtId="4" fontId="145" fillId="0" borderId="164" xfId="45" applyFont="1" applyBorder="1"/>
    <xf numFmtId="4" fontId="146" fillId="0" borderId="164" xfId="48" applyFont="1" applyBorder="1"/>
    <xf numFmtId="4" fontId="146" fillId="0" borderId="165" xfId="45" applyFont="1" applyBorder="1"/>
    <xf numFmtId="4" fontId="147" fillId="0" borderId="165" xfId="48" applyFont="1" applyBorder="1"/>
    <xf numFmtId="4" fontId="147" fillId="0" borderId="166" xfId="45" applyFont="1" applyBorder="1"/>
    <xf numFmtId="4" fontId="148" fillId="0" borderId="166" xfId="48" applyFont="1" applyBorder="1"/>
    <xf numFmtId="4" fontId="148" fillId="0" borderId="167" xfId="45" applyFont="1" applyBorder="1"/>
    <xf numFmtId="4" fontId="149" fillId="0" borderId="167" xfId="48" applyFont="1" applyBorder="1"/>
    <xf numFmtId="4" fontId="149" fillId="0" borderId="168" xfId="45" applyFont="1" applyBorder="1"/>
    <xf numFmtId="4" fontId="150" fillId="0" borderId="168" xfId="48" applyFont="1" applyBorder="1"/>
    <xf numFmtId="4" fontId="150" fillId="0" borderId="169" xfId="45" applyFont="1" applyBorder="1"/>
    <xf numFmtId="4" fontId="151" fillId="0" borderId="169" xfId="48" applyFont="1" applyBorder="1"/>
    <xf numFmtId="4" fontId="150" fillId="0" borderId="170" xfId="45" applyFont="1" applyBorder="1"/>
    <xf numFmtId="4" fontId="152" fillId="0" borderId="170" xfId="48" applyFont="1" applyBorder="1"/>
    <xf numFmtId="4" fontId="150" fillId="0" borderId="171" xfId="45" applyFont="1" applyBorder="1"/>
    <xf numFmtId="4" fontId="153" fillId="0" borderId="171" xfId="48" applyFont="1" applyBorder="1"/>
    <xf numFmtId="4" fontId="153" fillId="0" borderId="172" xfId="45" applyFont="1" applyBorder="1"/>
    <xf numFmtId="4" fontId="154" fillId="0" borderId="172" xfId="48" applyFont="1" applyBorder="1"/>
    <xf numFmtId="172" fontId="141" fillId="0" borderId="161" xfId="45" applyNumberFormat="1" applyFont="1" applyBorder="1"/>
    <xf numFmtId="4" fontId="154" fillId="0" borderId="173" xfId="45" applyFont="1" applyBorder="1"/>
    <xf numFmtId="4" fontId="155" fillId="0" borderId="173" xfId="48" applyFont="1" applyBorder="1"/>
    <xf numFmtId="4" fontId="155" fillId="0" borderId="174" xfId="45" applyFont="1" applyBorder="1"/>
    <xf numFmtId="4" fontId="156" fillId="0" borderId="174" xfId="48" applyFont="1" applyBorder="1"/>
    <xf numFmtId="4" fontId="155" fillId="0" borderId="175" xfId="45" applyFont="1" applyBorder="1"/>
    <xf numFmtId="4" fontId="157" fillId="0" borderId="175" xfId="48" applyFont="1" applyBorder="1"/>
    <xf numFmtId="4" fontId="157" fillId="0" borderId="176" xfId="45" applyFont="1" applyBorder="1"/>
    <xf numFmtId="4" fontId="158" fillId="0" borderId="176" xfId="48" applyFont="1" applyBorder="1"/>
    <xf numFmtId="4" fontId="157" fillId="0" borderId="177" xfId="45" applyFont="1" applyBorder="1"/>
    <xf numFmtId="4" fontId="159" fillId="0" borderId="177" xfId="48" applyFont="1" applyBorder="1"/>
    <xf numFmtId="4" fontId="159" fillId="0" borderId="178" xfId="45" applyFont="1" applyBorder="1"/>
    <xf numFmtId="4" fontId="160" fillId="0" borderId="178" xfId="48" applyFont="1" applyBorder="1"/>
    <xf numFmtId="4" fontId="160" fillId="0" borderId="179" xfId="45" applyFont="1" applyBorder="1"/>
    <xf numFmtId="4" fontId="161" fillId="0" borderId="179" xfId="48" applyFont="1" applyBorder="1"/>
    <xf numFmtId="4" fontId="161" fillId="0" borderId="180" xfId="45" applyFont="1" applyBorder="1"/>
    <xf numFmtId="4" fontId="162" fillId="0" borderId="180" xfId="48" applyFont="1" applyBorder="1"/>
    <xf numFmtId="4" fontId="161" fillId="0" borderId="181" xfId="45" applyFont="1" applyBorder="1"/>
    <xf numFmtId="4" fontId="162" fillId="0" borderId="181" xfId="48" applyFont="1" applyBorder="1"/>
    <xf numFmtId="4" fontId="162" fillId="0" borderId="182" xfId="45" applyFont="1" applyBorder="1"/>
    <xf numFmtId="4" fontId="163" fillId="0" borderId="182" xfId="48" applyFont="1" applyBorder="1"/>
    <xf numFmtId="4" fontId="163" fillId="0" borderId="183" xfId="45" applyFont="1" applyBorder="1"/>
    <xf numFmtId="4" fontId="164" fillId="0" borderId="183" xfId="48" applyFont="1" applyBorder="1"/>
    <xf numFmtId="4" fontId="164" fillId="0" borderId="184" xfId="45" applyFont="1" applyBorder="1"/>
    <xf numFmtId="4" fontId="165" fillId="0" borderId="184" xfId="48" applyFont="1" applyBorder="1"/>
    <xf numFmtId="4" fontId="164" fillId="0" borderId="185" xfId="45" applyFont="1" applyBorder="1"/>
    <xf numFmtId="4" fontId="166" fillId="0" borderId="185" xfId="48" applyFont="1" applyBorder="1"/>
    <xf numFmtId="4" fontId="164" fillId="0" borderId="186" xfId="45" applyFont="1" applyBorder="1"/>
    <xf numFmtId="4" fontId="166" fillId="0" borderId="186" xfId="48" applyFont="1" applyBorder="1"/>
    <xf numFmtId="4" fontId="164" fillId="0" borderId="187" xfId="45" applyFont="1" applyBorder="1"/>
    <xf numFmtId="4" fontId="167" fillId="0" borderId="187" xfId="48" applyFont="1" applyBorder="1"/>
    <xf numFmtId="4" fontId="167" fillId="0" borderId="188" xfId="45" applyFont="1" applyBorder="1"/>
    <xf numFmtId="4" fontId="168" fillId="0" borderId="188" xfId="48" applyFont="1" applyBorder="1"/>
    <xf numFmtId="4" fontId="168" fillId="0" borderId="189" xfId="45" applyFont="1" applyBorder="1"/>
    <xf numFmtId="4" fontId="169" fillId="0" borderId="189" xfId="48" applyFont="1" applyBorder="1"/>
    <xf numFmtId="4" fontId="169" fillId="0" borderId="190" xfId="45" applyFont="1" applyBorder="1"/>
    <xf numFmtId="4" fontId="170" fillId="0" borderId="190" xfId="48" applyFont="1" applyBorder="1"/>
    <xf numFmtId="4" fontId="170" fillId="0" borderId="191" xfId="45" applyFont="1" applyBorder="1"/>
    <xf numFmtId="4" fontId="171" fillId="0" borderId="191" xfId="48" applyFont="1" applyBorder="1"/>
    <xf numFmtId="4" fontId="171" fillId="0" borderId="192" xfId="45" applyFont="1" applyBorder="1"/>
    <xf numFmtId="4" fontId="172" fillId="0" borderId="192" xfId="48" applyFont="1" applyBorder="1"/>
    <xf numFmtId="4" fontId="172" fillId="0" borderId="193" xfId="45" applyFont="1" applyBorder="1"/>
    <xf numFmtId="4" fontId="173" fillId="0" borderId="193" xfId="48" applyFont="1" applyBorder="1"/>
    <xf numFmtId="4" fontId="173" fillId="0" borderId="194" xfId="45" applyFont="1" applyBorder="1"/>
    <xf numFmtId="4" fontId="174" fillId="0" borderId="194" xfId="48" applyFont="1" applyBorder="1"/>
    <xf numFmtId="4" fontId="174" fillId="0" borderId="195" xfId="45" applyFont="1" applyBorder="1"/>
    <xf numFmtId="4" fontId="175" fillId="0" borderId="195" xfId="48" applyFont="1" applyBorder="1"/>
    <xf numFmtId="4" fontId="175" fillId="0" borderId="196" xfId="45" applyFont="1" applyBorder="1"/>
    <xf numFmtId="4" fontId="176" fillId="0" borderId="196" xfId="48" applyFont="1" applyBorder="1"/>
    <xf numFmtId="4" fontId="176" fillId="0" borderId="197" xfId="45" applyFont="1" applyBorder="1"/>
    <xf numFmtId="4" fontId="177" fillId="0" borderId="197" xfId="48" applyFont="1" applyBorder="1"/>
    <xf numFmtId="4" fontId="177" fillId="0" borderId="198" xfId="45" applyFont="1" applyBorder="1"/>
    <xf numFmtId="4" fontId="178" fillId="0" borderId="198" xfId="48" applyFont="1" applyBorder="1"/>
    <xf numFmtId="4" fontId="177" fillId="0" borderId="199" xfId="45" applyFont="1" applyBorder="1"/>
    <xf numFmtId="4" fontId="179" fillId="0" borderId="199" xfId="48" applyFont="1" applyBorder="1"/>
    <xf numFmtId="4" fontId="179" fillId="0" borderId="200" xfId="45" applyFont="1" applyBorder="1"/>
    <xf numFmtId="4" fontId="180" fillId="0" borderId="200" xfId="48" applyFont="1" applyBorder="1"/>
    <xf numFmtId="4" fontId="180" fillId="0" borderId="201" xfId="45" applyFont="1" applyBorder="1"/>
    <xf numFmtId="4" fontId="181" fillId="0" borderId="201" xfId="48" applyFont="1" applyBorder="1"/>
    <xf numFmtId="4" fontId="181" fillId="0" borderId="202" xfId="45" applyFont="1" applyBorder="1"/>
    <xf numFmtId="4" fontId="182" fillId="0" borderId="202" xfId="48" applyFont="1" applyBorder="1"/>
    <xf numFmtId="4" fontId="182" fillId="0" borderId="203" xfId="45" applyFont="1" applyBorder="1"/>
    <xf numFmtId="4" fontId="183" fillId="0" borderId="203" xfId="48" applyFont="1" applyBorder="1"/>
    <xf numFmtId="4" fontId="182" fillId="0" borderId="204" xfId="45" applyFont="1" applyBorder="1"/>
    <xf numFmtId="4" fontId="184" fillId="0" borderId="204" xfId="48" applyFont="1" applyBorder="1"/>
    <xf numFmtId="4" fontId="184" fillId="0" borderId="205" xfId="45" applyFont="1" applyBorder="1"/>
    <xf numFmtId="4" fontId="185" fillId="0" borderId="205" xfId="48" applyFont="1" applyBorder="1"/>
    <xf numFmtId="4" fontId="184" fillId="0" borderId="206" xfId="45" applyFont="1" applyBorder="1"/>
    <xf numFmtId="4" fontId="186" fillId="0" borderId="206" xfId="48" applyFont="1" applyBorder="1"/>
    <xf numFmtId="4" fontId="186" fillId="0" borderId="207" xfId="45" applyFont="1" applyBorder="1"/>
    <xf numFmtId="4" fontId="187" fillId="0" borderId="207" xfId="48" applyFont="1" applyBorder="1"/>
    <xf numFmtId="4" fontId="187" fillId="0" borderId="208" xfId="45" applyFont="1" applyBorder="1"/>
    <xf numFmtId="4" fontId="188" fillId="0" borderId="208" xfId="48" applyFont="1" applyBorder="1"/>
    <xf numFmtId="4" fontId="187" fillId="0" borderId="209" xfId="45" applyFont="1" applyBorder="1"/>
    <xf numFmtId="4" fontId="189" fillId="0" borderId="209" xfId="48" applyFont="1" applyBorder="1"/>
    <xf numFmtId="4" fontId="187" fillId="0" borderId="210" xfId="45" applyFont="1" applyBorder="1"/>
    <xf numFmtId="4" fontId="190" fillId="0" borderId="210" xfId="48" applyFont="1" applyBorder="1"/>
    <xf numFmtId="4" fontId="190" fillId="0" borderId="211" xfId="45" applyFont="1" applyBorder="1"/>
    <xf numFmtId="4" fontId="191" fillId="0" borderId="211" xfId="48" applyFont="1" applyBorder="1"/>
    <xf numFmtId="4" fontId="191" fillId="0" borderId="212" xfId="45" applyFont="1" applyBorder="1"/>
    <xf numFmtId="4" fontId="192" fillId="0" borderId="212" xfId="48" applyFont="1" applyBorder="1"/>
    <xf numFmtId="4" fontId="192" fillId="0" borderId="213" xfId="45" applyFont="1" applyBorder="1"/>
    <xf numFmtId="4" fontId="193" fillId="0" borderId="213" xfId="48" applyFont="1" applyBorder="1"/>
    <xf numFmtId="4" fontId="192" fillId="0" borderId="214" xfId="45" applyFont="1" applyBorder="1"/>
    <xf numFmtId="4" fontId="194" fillId="0" borderId="214" xfId="48" applyFont="1" applyBorder="1"/>
    <xf numFmtId="4" fontId="192" fillId="0" borderId="215" xfId="45" applyFont="1" applyBorder="1"/>
    <xf numFmtId="4" fontId="195" fillId="0" borderId="215" xfId="48" applyFont="1" applyBorder="1"/>
    <xf numFmtId="4" fontId="195" fillId="0" borderId="216" xfId="45" applyFont="1" applyBorder="1"/>
    <xf numFmtId="4" fontId="196" fillId="0" borderId="216" xfId="48" applyFont="1" applyBorder="1"/>
    <xf numFmtId="4" fontId="195" fillId="0" borderId="217" xfId="45" applyFont="1" applyBorder="1"/>
    <xf numFmtId="4" fontId="197" fillId="0" borderId="217" xfId="48" applyFont="1" applyBorder="1"/>
    <xf numFmtId="4" fontId="197" fillId="0" borderId="218" xfId="45" applyFont="1" applyBorder="1"/>
    <xf numFmtId="4" fontId="198" fillId="0" borderId="218" xfId="48" applyFont="1" applyBorder="1"/>
    <xf numFmtId="4" fontId="197" fillId="0" borderId="219" xfId="45" applyFont="1" applyBorder="1"/>
    <xf numFmtId="4" fontId="199" fillId="0" borderId="219" xfId="48" applyFont="1" applyBorder="1"/>
    <xf numFmtId="4" fontId="199" fillId="0" borderId="220" xfId="45" applyFont="1" applyBorder="1"/>
    <xf numFmtId="4" fontId="200" fillId="0" borderId="220" xfId="48" applyFont="1" applyBorder="1"/>
    <xf numFmtId="4" fontId="201" fillId="0" borderId="221" xfId="45" applyFont="1" applyBorder="1"/>
    <xf numFmtId="10" fontId="5" fillId="0" borderId="221" xfId="2" applyNumberFormat="1" applyBorder="1"/>
    <xf numFmtId="4" fontId="202" fillId="0" borderId="222" xfId="48" applyFont="1" applyBorder="1"/>
    <xf numFmtId="4" fontId="203" fillId="0" borderId="223" xfId="45" applyFont="1" applyBorder="1"/>
    <xf numFmtId="4" fontId="204" fillId="0" borderId="223" xfId="48" applyFont="1" applyBorder="1"/>
    <xf numFmtId="4" fontId="203" fillId="0" borderId="224" xfId="45" applyFont="1" applyBorder="1"/>
    <xf numFmtId="4" fontId="205" fillId="0" borderId="224" xfId="48" applyFont="1" applyBorder="1"/>
    <xf numFmtId="4" fontId="205" fillId="0" borderId="225" xfId="45" applyFont="1" applyBorder="1"/>
    <xf numFmtId="4" fontId="206" fillId="0" borderId="225" xfId="48" applyFont="1" applyBorder="1"/>
    <xf numFmtId="4" fontId="205" fillId="0" borderId="226" xfId="45" applyFont="1" applyBorder="1"/>
    <xf numFmtId="4" fontId="207" fillId="0" borderId="226" xfId="48" applyFont="1" applyBorder="1"/>
    <xf numFmtId="4" fontId="205" fillId="0" borderId="227" xfId="45" applyFont="1" applyBorder="1"/>
    <xf numFmtId="4" fontId="208" fillId="0" borderId="227" xfId="48" applyFont="1" applyBorder="1"/>
    <xf numFmtId="4" fontId="208" fillId="0" borderId="228" xfId="45" applyFont="1" applyBorder="1"/>
    <xf numFmtId="4" fontId="209" fillId="0" borderId="228" xfId="48" applyFont="1" applyBorder="1"/>
    <xf numFmtId="4" fontId="209" fillId="0" borderId="229" xfId="45" applyFont="1" applyBorder="1"/>
    <xf numFmtId="4" fontId="210" fillId="0" borderId="229" xfId="48" applyFont="1" applyBorder="1"/>
    <xf numFmtId="4" fontId="210" fillId="0" borderId="230" xfId="45" applyFont="1" applyBorder="1"/>
    <xf numFmtId="4" fontId="211" fillId="0" borderId="230" xfId="48" applyFont="1" applyBorder="1"/>
    <xf numFmtId="4" fontId="211" fillId="0" borderId="231" xfId="45" applyFont="1" applyBorder="1"/>
    <xf numFmtId="4" fontId="212" fillId="0" borderId="231" xfId="48" applyFont="1" applyBorder="1"/>
    <xf numFmtId="4" fontId="212" fillId="0" borderId="232" xfId="45" applyFont="1" applyBorder="1"/>
    <xf numFmtId="4" fontId="213" fillId="0" borderId="232" xfId="48" applyFont="1" applyBorder="1"/>
    <xf numFmtId="4" fontId="213" fillId="0" borderId="233" xfId="45" applyFont="1" applyBorder="1"/>
    <xf numFmtId="4" fontId="214" fillId="0" borderId="233" xfId="48" applyFont="1" applyBorder="1"/>
    <xf numFmtId="4" fontId="213" fillId="0" borderId="234" xfId="45" applyFont="1" applyBorder="1"/>
    <xf numFmtId="4" fontId="215" fillId="0" borderId="234" xfId="48" applyFont="1" applyBorder="1"/>
    <xf numFmtId="4" fontId="215" fillId="0" borderId="235" xfId="45" applyFont="1" applyBorder="1"/>
    <xf numFmtId="4" fontId="216" fillId="0" borderId="235" xfId="48" applyFont="1" applyBorder="1"/>
    <xf numFmtId="4" fontId="216" fillId="0" borderId="236" xfId="45" applyFont="1" applyBorder="1"/>
    <xf numFmtId="4" fontId="217" fillId="0" borderId="236" xfId="48" applyFont="1" applyBorder="1"/>
    <xf numFmtId="4" fontId="216" fillId="0" borderId="237" xfId="45" applyFont="1" applyBorder="1"/>
    <xf numFmtId="4" fontId="218" fillId="0" borderId="237" xfId="48" applyFont="1" applyBorder="1"/>
    <xf numFmtId="4" fontId="218" fillId="0" borderId="238" xfId="45" applyFont="1" applyBorder="1"/>
    <xf numFmtId="4" fontId="219" fillId="0" borderId="238" xfId="48" applyFont="1" applyBorder="1"/>
    <xf numFmtId="41" fontId="5" fillId="0" borderId="238" xfId="2" applyBorder="1"/>
    <xf numFmtId="4" fontId="220" fillId="0" borderId="239" xfId="48" applyFont="1" applyBorder="1"/>
    <xf numFmtId="4" fontId="220" fillId="0" borderId="240" xfId="45" applyFont="1" applyBorder="1"/>
    <xf numFmtId="4" fontId="221" fillId="0" borderId="240" xfId="48" applyFont="1" applyBorder="1"/>
    <xf numFmtId="4" fontId="220" fillId="0" borderId="241" xfId="45" applyFont="1" applyBorder="1"/>
    <xf numFmtId="4" fontId="222" fillId="0" borderId="241" xfId="48" applyFont="1" applyBorder="1"/>
    <xf numFmtId="4" fontId="222" fillId="0" borderId="242" xfId="45" applyFont="1" applyBorder="1"/>
    <xf numFmtId="4" fontId="223" fillId="0" borderId="242" xfId="48" applyFont="1" applyBorder="1"/>
    <xf numFmtId="4" fontId="223" fillId="0" borderId="243" xfId="45" applyFont="1" applyBorder="1"/>
    <xf numFmtId="4" fontId="224" fillId="0" borderId="243" xfId="48" applyFont="1" applyBorder="1"/>
    <xf numFmtId="4" fontId="223" fillId="0" borderId="244" xfId="45" applyFont="1" applyBorder="1"/>
    <xf numFmtId="4" fontId="225" fillId="0" borderId="244" xfId="48" applyFont="1" applyBorder="1"/>
    <xf numFmtId="4" fontId="225" fillId="0" borderId="245" xfId="45" applyFont="1" applyBorder="1"/>
    <xf numFmtId="4" fontId="226" fillId="0" borderId="245" xfId="48" applyFont="1" applyBorder="1"/>
    <xf numFmtId="4" fontId="225" fillId="0" borderId="246" xfId="45" applyFont="1" applyBorder="1"/>
    <xf numFmtId="4" fontId="227" fillId="0" borderId="246" xfId="48" applyFont="1" applyBorder="1"/>
    <xf numFmtId="4" fontId="225" fillId="0" borderId="247" xfId="45" applyFont="1" applyBorder="1"/>
    <xf numFmtId="4" fontId="228" fillId="0" borderId="247" xfId="48" applyFont="1" applyBorder="1"/>
    <xf numFmtId="4" fontId="228" fillId="0" borderId="248" xfId="45" applyFont="1" applyBorder="1"/>
    <xf numFmtId="4" fontId="229" fillId="0" borderId="248" xfId="48" applyFont="1" applyBorder="1"/>
    <xf numFmtId="4" fontId="228" fillId="0" borderId="249" xfId="45" applyFont="1" applyBorder="1"/>
    <xf numFmtId="4" fontId="230" fillId="0" borderId="249" xfId="48" applyFont="1" applyBorder="1"/>
    <xf numFmtId="4" fontId="231" fillId="0" borderId="250" xfId="45" applyFont="1" applyBorder="1"/>
    <xf numFmtId="4" fontId="232" fillId="0" borderId="250" xfId="48" applyFont="1" applyBorder="1"/>
    <xf numFmtId="4" fontId="232" fillId="0" borderId="251" xfId="45" applyFont="1" applyBorder="1"/>
    <xf numFmtId="4" fontId="233" fillId="0" borderId="251" xfId="48" applyFont="1" applyBorder="1"/>
    <xf numFmtId="4" fontId="232" fillId="0" borderId="252" xfId="45" applyFont="1" applyBorder="1"/>
    <xf numFmtId="4" fontId="233" fillId="0" borderId="253" xfId="45" applyFont="1" applyBorder="1"/>
    <xf numFmtId="4" fontId="234" fillId="0" borderId="253" xfId="48" applyFont="1" applyBorder="1"/>
    <xf numFmtId="4" fontId="234" fillId="0" borderId="254" xfId="45" applyFont="1" applyBorder="1"/>
    <xf numFmtId="4" fontId="235" fillId="0" borderId="254" xfId="48" applyFont="1" applyBorder="1"/>
    <xf numFmtId="4" fontId="235" fillId="0" borderId="255" xfId="45" applyFont="1" applyBorder="1"/>
    <xf numFmtId="4" fontId="236" fillId="0" borderId="255" xfId="48" applyFont="1" applyBorder="1"/>
    <xf numFmtId="4" fontId="236" fillId="0" borderId="256" xfId="45" applyFont="1" applyBorder="1"/>
    <xf numFmtId="4" fontId="237" fillId="0" borderId="256" xfId="48" applyFont="1" applyBorder="1"/>
    <xf numFmtId="4" fontId="237" fillId="0" borderId="257" xfId="45" applyFont="1" applyBorder="1"/>
    <xf numFmtId="4" fontId="238" fillId="0" borderId="257" xfId="48" applyFont="1" applyBorder="1"/>
    <xf numFmtId="4" fontId="237" fillId="0" borderId="258" xfId="45" applyFont="1" applyBorder="1"/>
    <xf numFmtId="4" fontId="239" fillId="0" borderId="258" xfId="48" applyFont="1" applyBorder="1"/>
    <xf numFmtId="4" fontId="237" fillId="0" borderId="259" xfId="45" applyFont="1" applyBorder="1"/>
    <xf numFmtId="4" fontId="240" fillId="0" borderId="259" xfId="48" applyFont="1" applyBorder="1"/>
    <xf numFmtId="4" fontId="240" fillId="0" borderId="260" xfId="45" applyFont="1" applyBorder="1"/>
    <xf numFmtId="4" fontId="241" fillId="0" borderId="260" xfId="48" applyFont="1" applyBorder="1"/>
    <xf numFmtId="4" fontId="241" fillId="0" borderId="261" xfId="45" applyFont="1" applyBorder="1"/>
    <xf numFmtId="4" fontId="242" fillId="0" borderId="261" xfId="48" applyFont="1" applyBorder="1"/>
    <xf numFmtId="4" fontId="242" fillId="0" borderId="262" xfId="45" applyFont="1" applyBorder="1"/>
    <xf numFmtId="4" fontId="243" fillId="0" borderId="262" xfId="48" applyFont="1" applyBorder="1"/>
    <xf numFmtId="4" fontId="243" fillId="0" borderId="263" xfId="45" applyFont="1" applyBorder="1"/>
    <xf numFmtId="4" fontId="244" fillId="0" borderId="263" xfId="48" applyFont="1" applyBorder="1"/>
    <xf numFmtId="4" fontId="244" fillId="0" borderId="264" xfId="45" applyFont="1" applyBorder="1"/>
    <xf numFmtId="4" fontId="245" fillId="0" borderId="264" xfId="48" applyFont="1" applyBorder="1"/>
    <xf numFmtId="4" fontId="245" fillId="0" borderId="265" xfId="45" applyFont="1" applyBorder="1"/>
    <xf numFmtId="4" fontId="246" fillId="0" borderId="265" xfId="48" applyFont="1" applyBorder="1"/>
    <xf numFmtId="4" fontId="246" fillId="0" borderId="266" xfId="45" applyFont="1" applyBorder="1"/>
    <xf numFmtId="4" fontId="247" fillId="0" borderId="266" xfId="48" applyFont="1" applyBorder="1"/>
    <xf numFmtId="4" fontId="247" fillId="0" borderId="267" xfId="45" applyFont="1" applyBorder="1"/>
    <xf numFmtId="4" fontId="248" fillId="0" borderId="267" xfId="48" applyFont="1" applyBorder="1"/>
    <xf numFmtId="4" fontId="248" fillId="0" borderId="268" xfId="45" applyFont="1" applyBorder="1"/>
    <xf numFmtId="4" fontId="248" fillId="0" borderId="269" xfId="45" applyFont="1" applyBorder="1"/>
    <xf numFmtId="4" fontId="249" fillId="0" borderId="269" xfId="48" applyFont="1" applyBorder="1"/>
    <xf numFmtId="4" fontId="248" fillId="0" borderId="270" xfId="45" applyFont="1" applyBorder="1"/>
    <xf numFmtId="4" fontId="250" fillId="0" borderId="270" xfId="48" applyFont="1" applyBorder="1"/>
    <xf numFmtId="4" fontId="250" fillId="0" borderId="271" xfId="45" applyFont="1" applyBorder="1"/>
    <xf numFmtId="4" fontId="251" fillId="0" borderId="271" xfId="48" applyFont="1" applyBorder="1"/>
    <xf numFmtId="4" fontId="250" fillId="0" borderId="272" xfId="45" applyFont="1" applyBorder="1"/>
    <xf numFmtId="4" fontId="252" fillId="0" borderId="272" xfId="48" applyFont="1" applyBorder="1"/>
    <xf numFmtId="4" fontId="250" fillId="0" borderId="273" xfId="45" applyFont="1" applyBorder="1"/>
    <xf numFmtId="4" fontId="253" fillId="0" borderId="273" xfId="48" applyFont="1" applyBorder="1"/>
    <xf numFmtId="4" fontId="253" fillId="0" borderId="274" xfId="45" applyFont="1" applyBorder="1"/>
    <xf numFmtId="4" fontId="254" fillId="0" borderId="274" xfId="48" applyFont="1" applyBorder="1"/>
    <xf numFmtId="4" fontId="254" fillId="0" borderId="275" xfId="45" applyFont="1" applyBorder="1"/>
    <xf numFmtId="4" fontId="255" fillId="0" borderId="275" xfId="48" applyFont="1" applyBorder="1"/>
    <xf numFmtId="4" fontId="256" fillId="0" borderId="276" xfId="45" applyFont="1" applyBorder="1"/>
    <xf numFmtId="4" fontId="257" fillId="0" borderId="276" xfId="48" applyFont="1" applyBorder="1"/>
    <xf numFmtId="4" fontId="257" fillId="0" borderId="277" xfId="45" applyFont="1" applyBorder="1"/>
    <xf numFmtId="4" fontId="258" fillId="0" borderId="277" xfId="48" applyFont="1" applyBorder="1"/>
    <xf numFmtId="4" fontId="258" fillId="0" borderId="278" xfId="45" applyFont="1" applyBorder="1"/>
    <xf numFmtId="4" fontId="259" fillId="0" borderId="278" xfId="48" applyFont="1" applyBorder="1"/>
    <xf numFmtId="4" fontId="259" fillId="0" borderId="279" xfId="45" applyFont="1" applyBorder="1"/>
    <xf numFmtId="4" fontId="260" fillId="0" borderId="279" xfId="48" applyFont="1" applyBorder="1"/>
    <xf numFmtId="4" fontId="260" fillId="0" borderId="280" xfId="45" applyFont="1" applyBorder="1"/>
    <xf numFmtId="4" fontId="261" fillId="0" borderId="280" xfId="48" applyFont="1" applyBorder="1"/>
    <xf numFmtId="4" fontId="260" fillId="0" borderId="281" xfId="45" applyFont="1" applyBorder="1"/>
    <xf numFmtId="4" fontId="262" fillId="0" borderId="281" xfId="48" applyFont="1" applyBorder="1"/>
    <xf numFmtId="4" fontId="260" fillId="0" borderId="282" xfId="45" applyFont="1" applyBorder="1"/>
    <xf numFmtId="4" fontId="263" fillId="0" borderId="282" xfId="48" applyFont="1" applyBorder="1"/>
    <xf numFmtId="4" fontId="260" fillId="0" borderId="283" xfId="45" applyFont="1" applyBorder="1"/>
    <xf numFmtId="4" fontId="264" fillId="0" borderId="283" xfId="48" applyFont="1" applyBorder="1"/>
    <xf numFmtId="4" fontId="264" fillId="0" borderId="284" xfId="45" applyFont="1" applyBorder="1"/>
    <xf numFmtId="4" fontId="265" fillId="0" borderId="284" xfId="48" applyFont="1" applyBorder="1"/>
    <xf numFmtId="4" fontId="265" fillId="0" borderId="285" xfId="45" applyFont="1" applyBorder="1"/>
    <xf numFmtId="4" fontId="266" fillId="0" borderId="285" xfId="48" applyFont="1" applyBorder="1"/>
    <xf numFmtId="4" fontId="265" fillId="0" borderId="286" xfId="45" applyFont="1" applyBorder="1"/>
    <xf numFmtId="4" fontId="265" fillId="0" borderId="287" xfId="45" applyFont="1" applyBorder="1"/>
    <xf numFmtId="4" fontId="267" fillId="0" borderId="287" xfId="48" applyFont="1" applyBorder="1"/>
    <xf numFmtId="4" fontId="267" fillId="0" borderId="288" xfId="45" applyFont="1" applyBorder="1"/>
    <xf numFmtId="4" fontId="268" fillId="0" borderId="288" xfId="48" applyFont="1" applyBorder="1"/>
    <xf numFmtId="4" fontId="267" fillId="0" borderId="289" xfId="45" applyFont="1" applyBorder="1"/>
    <xf numFmtId="4" fontId="269" fillId="0" borderId="289" xfId="48" applyFont="1" applyBorder="1"/>
    <xf numFmtId="4" fontId="267" fillId="0" borderId="290" xfId="45" applyFont="1" applyBorder="1"/>
    <xf numFmtId="4" fontId="270" fillId="0" borderId="290" xfId="48" applyFont="1" applyBorder="1"/>
    <xf numFmtId="4" fontId="267" fillId="0" borderId="291" xfId="45" applyFont="1" applyBorder="1"/>
    <xf numFmtId="4" fontId="271" fillId="0" borderId="291" xfId="48" applyFont="1" applyBorder="1"/>
    <xf numFmtId="4" fontId="271" fillId="0" borderId="292" xfId="45" applyFont="1" applyBorder="1"/>
    <xf numFmtId="4" fontId="272" fillId="0" borderId="292" xfId="48" applyFont="1" applyBorder="1"/>
    <xf numFmtId="4" fontId="272" fillId="0" borderId="293" xfId="45" applyFont="1" applyBorder="1"/>
    <xf numFmtId="4" fontId="273" fillId="0" borderId="293" xfId="48" applyFont="1" applyBorder="1"/>
    <xf numFmtId="4" fontId="274" fillId="0" borderId="294" xfId="45" applyFont="1" applyBorder="1"/>
    <xf numFmtId="4" fontId="275" fillId="0" borderId="294" xfId="48" applyFont="1" applyBorder="1"/>
    <xf numFmtId="4" fontId="274" fillId="0" borderId="295" xfId="45" applyFont="1" applyBorder="1"/>
    <xf numFmtId="4" fontId="276" fillId="0" borderId="295" xfId="48" applyFont="1" applyBorder="1"/>
    <xf numFmtId="4" fontId="276" fillId="0" borderId="296" xfId="45" applyFont="1" applyBorder="1"/>
    <xf numFmtId="4" fontId="277" fillId="0" borderId="296" xfId="48" applyFont="1" applyBorder="1"/>
    <xf numFmtId="4" fontId="277" fillId="0" borderId="297" xfId="45" applyFont="1" applyBorder="1"/>
    <xf numFmtId="4" fontId="278" fillId="0" borderId="297" xfId="48" applyFont="1" applyBorder="1"/>
    <xf numFmtId="4" fontId="278" fillId="0" borderId="298" xfId="45" applyFont="1" applyBorder="1"/>
    <xf numFmtId="4" fontId="279" fillId="0" borderId="298" xfId="48" applyFont="1" applyBorder="1"/>
    <xf numFmtId="4" fontId="279" fillId="0" borderId="299" xfId="45" applyFont="1" applyBorder="1"/>
    <xf numFmtId="4" fontId="280" fillId="0" borderId="299" xfId="48" applyFont="1" applyBorder="1"/>
    <xf numFmtId="4" fontId="280" fillId="0" borderId="300" xfId="45" applyFont="1" applyBorder="1"/>
    <xf numFmtId="4" fontId="281" fillId="0" borderId="300" xfId="48" applyFont="1" applyBorder="1"/>
    <xf numFmtId="4" fontId="281" fillId="0" borderId="301" xfId="45" applyFont="1" applyBorder="1"/>
    <xf numFmtId="4" fontId="282" fillId="0" borderId="301" xfId="48" applyFont="1" applyBorder="1"/>
    <xf numFmtId="4" fontId="282" fillId="0" borderId="302" xfId="45" applyFont="1" applyBorder="1"/>
    <xf numFmtId="4" fontId="283" fillId="0" borderId="302" xfId="48" applyFont="1" applyBorder="1"/>
    <xf numFmtId="41" fontId="6" fillId="0" borderId="303" xfId="2" applyFont="1" applyBorder="1" applyAlignment="1">
      <alignment horizontal="center" vertical="top"/>
    </xf>
    <xf numFmtId="41" fontId="5" fillId="0" borderId="13" xfId="3" applyNumberFormat="1" applyBorder="1"/>
    <xf numFmtId="9" fontId="5" fillId="0" borderId="110" xfId="3" applyBorder="1"/>
    <xf numFmtId="0" fontId="5" fillId="0" borderId="110" xfId="3" applyNumberFormat="1" applyBorder="1"/>
    <xf numFmtId="4" fontId="283" fillId="0" borderId="304" xfId="45" applyFont="1" applyBorder="1"/>
    <xf numFmtId="4" fontId="284" fillId="0" borderId="304" xfId="48" applyFont="1" applyBorder="1"/>
    <xf numFmtId="4" fontId="284" fillId="0" borderId="305" xfId="45" applyFont="1" applyBorder="1"/>
    <xf numFmtId="4" fontId="285" fillId="0" borderId="305" xfId="48" applyFont="1" applyBorder="1"/>
    <xf numFmtId="4" fontId="284" fillId="0" borderId="306" xfId="45" applyFont="1" applyBorder="1"/>
    <xf numFmtId="4" fontId="286" fillId="0" borderId="306" xfId="48" applyFont="1" applyBorder="1"/>
    <xf numFmtId="4" fontId="286" fillId="0" borderId="307" xfId="45" applyFont="1" applyBorder="1"/>
    <xf numFmtId="4" fontId="287" fillId="0" borderId="307" xfId="48" applyFont="1" applyBorder="1"/>
    <xf numFmtId="4" fontId="286" fillId="0" borderId="308" xfId="45" applyFont="1" applyBorder="1"/>
    <xf numFmtId="4" fontId="287" fillId="0" borderId="308" xfId="48" applyFont="1" applyBorder="1"/>
    <xf numFmtId="4" fontId="287" fillId="0" borderId="309" xfId="45" applyFont="1" applyBorder="1"/>
    <xf numFmtId="4" fontId="288" fillId="0" borderId="309" xfId="48" applyFont="1" applyBorder="1"/>
    <xf numFmtId="4" fontId="287" fillId="0" borderId="310" xfId="45" applyFont="1" applyBorder="1"/>
    <xf numFmtId="4" fontId="289" fillId="0" borderId="310" xfId="48" applyFont="1" applyBorder="1"/>
    <xf numFmtId="4" fontId="289" fillId="0" borderId="311" xfId="45" applyFont="1" applyBorder="1"/>
    <xf numFmtId="4" fontId="290" fillId="0" borderId="311" xfId="48" applyFont="1" applyBorder="1"/>
    <xf numFmtId="4" fontId="290" fillId="0" borderId="312" xfId="45" applyFont="1" applyBorder="1"/>
    <xf numFmtId="4" fontId="291" fillId="0" borderId="312" xfId="48" applyFont="1" applyBorder="1"/>
    <xf numFmtId="4" fontId="290" fillId="0" borderId="313" xfId="45" applyFont="1" applyBorder="1"/>
    <xf numFmtId="4" fontId="292" fillId="0" borderId="313" xfId="48" applyFont="1" applyBorder="1"/>
    <xf numFmtId="4" fontId="292" fillId="0" borderId="314" xfId="45" applyFont="1" applyBorder="1"/>
    <xf numFmtId="4" fontId="293" fillId="0" borderId="314" xfId="48" applyFont="1" applyBorder="1"/>
    <xf numFmtId="4" fontId="292" fillId="0" borderId="315" xfId="45" applyFont="1" applyBorder="1"/>
    <xf numFmtId="4" fontId="293" fillId="0" borderId="315" xfId="48" applyFont="1" applyBorder="1"/>
    <xf numFmtId="4" fontId="293" fillId="0" borderId="316" xfId="45" applyFont="1" applyBorder="1"/>
    <xf numFmtId="4" fontId="294" fillId="0" borderId="316" xfId="48" applyFont="1" applyBorder="1"/>
    <xf numFmtId="4" fontId="294" fillId="0" borderId="317" xfId="45" applyFont="1" applyBorder="1"/>
    <xf numFmtId="4" fontId="295" fillId="0" borderId="317" xfId="48" applyFont="1" applyBorder="1"/>
    <xf numFmtId="4" fontId="295" fillId="0" borderId="318" xfId="45" applyFont="1" applyBorder="1"/>
    <xf numFmtId="4" fontId="296" fillId="0" borderId="318" xfId="48" applyFont="1" applyBorder="1"/>
    <xf numFmtId="4" fontId="296" fillId="0" borderId="319" xfId="45" applyFont="1" applyBorder="1"/>
    <xf numFmtId="4" fontId="297" fillId="0" borderId="319" xfId="48" applyFont="1" applyBorder="1"/>
    <xf numFmtId="4" fontId="296" fillId="0" borderId="320" xfId="45" applyFont="1" applyBorder="1"/>
    <xf numFmtId="4" fontId="298" fillId="0" borderId="320" xfId="48" applyFont="1" applyBorder="1"/>
    <xf numFmtId="4" fontId="298" fillId="0" borderId="321" xfId="45" applyFont="1" applyBorder="1"/>
    <xf numFmtId="4" fontId="299" fillId="0" borderId="321" xfId="48" applyFont="1" applyBorder="1"/>
    <xf numFmtId="4" fontId="299" fillId="0" borderId="322" xfId="45" applyFont="1" applyBorder="1"/>
    <xf numFmtId="4" fontId="300" fillId="0" borderId="322" xfId="48" applyFont="1" applyBorder="1"/>
    <xf numFmtId="4" fontId="300" fillId="0" borderId="323" xfId="45" applyFont="1" applyBorder="1"/>
    <xf numFmtId="4" fontId="301" fillId="0" borderId="323" xfId="48" applyFont="1" applyBorder="1"/>
    <xf numFmtId="4" fontId="300" fillId="0" borderId="324" xfId="45" applyFont="1" applyBorder="1"/>
    <xf numFmtId="4" fontId="300" fillId="0" borderId="325" xfId="45" applyFont="1" applyBorder="1"/>
    <xf numFmtId="4" fontId="301" fillId="0" borderId="325" xfId="48" applyFont="1" applyBorder="1"/>
    <xf numFmtId="4" fontId="301" fillId="0" borderId="326" xfId="45" applyFont="1" applyBorder="1"/>
    <xf numFmtId="4" fontId="302" fillId="0" borderId="326" xfId="48" applyFont="1" applyBorder="1"/>
    <xf numFmtId="4" fontId="302" fillId="0" borderId="327" xfId="45" applyFont="1" applyBorder="1"/>
    <xf numFmtId="4" fontId="303" fillId="0" borderId="327" xfId="48" applyFont="1" applyBorder="1"/>
    <xf numFmtId="4" fontId="303" fillId="0" borderId="328" xfId="45" applyFont="1" applyBorder="1"/>
    <xf numFmtId="4" fontId="304" fillId="0" borderId="328" xfId="48" applyFont="1" applyBorder="1"/>
    <xf numFmtId="4" fontId="304" fillId="0" borderId="329" xfId="45" applyFont="1" applyBorder="1"/>
    <xf numFmtId="4" fontId="305" fillId="0" borderId="329" xfId="48" applyFont="1" applyBorder="1"/>
    <xf numFmtId="4" fontId="305" fillId="0" borderId="330" xfId="45" applyFont="1" applyBorder="1"/>
    <xf numFmtId="4" fontId="306" fillId="0" borderId="330" xfId="48" applyFont="1" applyBorder="1"/>
    <xf numFmtId="4" fontId="305" fillId="0" borderId="331" xfId="45" applyFont="1" applyBorder="1"/>
    <xf numFmtId="4" fontId="307" fillId="0" borderId="331" xfId="48" applyFont="1" applyBorder="1"/>
    <xf numFmtId="4" fontId="305" fillId="0" borderId="332" xfId="45" applyFont="1" applyBorder="1"/>
    <xf numFmtId="4" fontId="308" fillId="0" borderId="332" xfId="48" applyFont="1" applyBorder="1"/>
    <xf numFmtId="4" fontId="308" fillId="0" borderId="333" xfId="45" applyFont="1" applyBorder="1"/>
    <xf numFmtId="4" fontId="309" fillId="0" borderId="333" xfId="48" applyFont="1" applyBorder="1"/>
    <xf numFmtId="4" fontId="308" fillId="0" borderId="334" xfId="45" applyFont="1" applyBorder="1"/>
    <xf numFmtId="4" fontId="310" fillId="0" borderId="334" xfId="48" applyFont="1" applyBorder="1"/>
    <xf numFmtId="4" fontId="310" fillId="0" borderId="335" xfId="45" applyFont="1" applyBorder="1"/>
    <xf numFmtId="4" fontId="311" fillId="0" borderId="335" xfId="48" applyFont="1" applyBorder="1"/>
    <xf numFmtId="4" fontId="311" fillId="0" borderId="336" xfId="45" applyFont="1" applyBorder="1"/>
    <xf numFmtId="4" fontId="312" fillId="0" borderId="336" xfId="48" applyFont="1" applyBorder="1"/>
    <xf numFmtId="4" fontId="312" fillId="0" borderId="337" xfId="45" applyFont="1" applyBorder="1"/>
    <xf numFmtId="4" fontId="313" fillId="0" borderId="337" xfId="48" applyFont="1" applyBorder="1"/>
    <xf numFmtId="4" fontId="312" fillId="0" borderId="338" xfId="45" applyFont="1" applyBorder="1"/>
    <xf numFmtId="4" fontId="314" fillId="0" borderId="338" xfId="48" applyFont="1" applyBorder="1"/>
    <xf numFmtId="4" fontId="312" fillId="0" borderId="339" xfId="45" applyFont="1" applyBorder="1"/>
    <xf numFmtId="4" fontId="315" fillId="0" borderId="339" xfId="48" applyFont="1" applyBorder="1"/>
    <xf numFmtId="4" fontId="312" fillId="0" borderId="340" xfId="45" applyFont="1" applyBorder="1"/>
    <xf numFmtId="4" fontId="315" fillId="0" borderId="340" xfId="48" applyFont="1" applyBorder="1"/>
    <xf numFmtId="4" fontId="315" fillId="0" borderId="341" xfId="45" applyFont="1" applyBorder="1"/>
    <xf numFmtId="4" fontId="316" fillId="0" borderId="341" xfId="48" applyFont="1" applyBorder="1"/>
    <xf numFmtId="4" fontId="316" fillId="0" borderId="342" xfId="45" applyFont="1" applyBorder="1"/>
    <xf numFmtId="4" fontId="317" fillId="0" borderId="342" xfId="48" applyFont="1" applyBorder="1"/>
    <xf numFmtId="4" fontId="317" fillId="0" borderId="343" xfId="45" applyFont="1" applyBorder="1"/>
    <xf numFmtId="4" fontId="318" fillId="0" borderId="343" xfId="48" applyFont="1" applyBorder="1"/>
    <xf numFmtId="4" fontId="317" fillId="0" borderId="344" xfId="45" applyFont="1" applyBorder="1"/>
    <xf numFmtId="4" fontId="318" fillId="0" borderId="344" xfId="48" applyFont="1" applyBorder="1"/>
    <xf numFmtId="4" fontId="317" fillId="0" borderId="345" xfId="45" applyFont="1" applyBorder="1"/>
    <xf numFmtId="4" fontId="319" fillId="0" borderId="345" xfId="48" applyFont="1" applyBorder="1"/>
    <xf numFmtId="4" fontId="317" fillId="0" borderId="346" xfId="45" applyFont="1" applyBorder="1"/>
    <xf numFmtId="4" fontId="320" fillId="0" borderId="346" xfId="48" applyFont="1" applyBorder="1"/>
    <xf numFmtId="4" fontId="320" fillId="0" borderId="347" xfId="45" applyFont="1" applyBorder="1"/>
    <xf numFmtId="4" fontId="321" fillId="0" borderId="347" xfId="48" applyFont="1" applyBorder="1"/>
    <xf numFmtId="4" fontId="321" fillId="0" borderId="348" xfId="45" applyFont="1" applyBorder="1"/>
    <xf numFmtId="4" fontId="322" fillId="0" borderId="348" xfId="48" applyFont="1" applyBorder="1"/>
    <xf numFmtId="4" fontId="322" fillId="0" borderId="349" xfId="45" applyFont="1" applyBorder="1"/>
    <xf numFmtId="4" fontId="323" fillId="0" borderId="349" xfId="48" applyFont="1" applyBorder="1"/>
    <xf numFmtId="4" fontId="322" fillId="0" borderId="350" xfId="45" applyFont="1" applyBorder="1"/>
    <xf numFmtId="4" fontId="324" fillId="0" borderId="351" xfId="48" applyFont="1" applyBorder="1"/>
    <xf numFmtId="4" fontId="322" fillId="0" borderId="352" xfId="45" applyFont="1" applyBorder="1"/>
    <xf numFmtId="4" fontId="324" fillId="0" borderId="352" xfId="48" applyFont="1" applyBorder="1"/>
    <xf numFmtId="4" fontId="324" fillId="0" borderId="353" xfId="45" applyFont="1" applyBorder="1"/>
    <xf numFmtId="4" fontId="325" fillId="0" borderId="353" xfId="48" applyFont="1" applyBorder="1"/>
    <xf numFmtId="4" fontId="324" fillId="0" borderId="354" xfId="45" applyFont="1" applyBorder="1"/>
    <xf numFmtId="4" fontId="326" fillId="0" borderId="354" xfId="48" applyFont="1" applyBorder="1"/>
    <xf numFmtId="4" fontId="324" fillId="0" borderId="355" xfId="45" applyFont="1" applyBorder="1"/>
    <xf numFmtId="4" fontId="327" fillId="0" borderId="355" xfId="48" applyFont="1" applyBorder="1"/>
    <xf numFmtId="4" fontId="324" fillId="0" borderId="356" xfId="45" applyFont="1" applyBorder="1"/>
    <xf numFmtId="4" fontId="324" fillId="0" borderId="357" xfId="45" applyFont="1" applyBorder="1"/>
    <xf numFmtId="4" fontId="328" fillId="0" borderId="357" xfId="48" applyFont="1" applyBorder="1"/>
    <xf numFmtId="4" fontId="324" fillId="0" borderId="358" xfId="45" applyFont="1" applyBorder="1"/>
    <xf numFmtId="4" fontId="329" fillId="0" borderId="358" xfId="48" applyFont="1" applyBorder="1"/>
    <xf numFmtId="4" fontId="329" fillId="0" borderId="359" xfId="45" applyFont="1" applyBorder="1"/>
    <xf numFmtId="4" fontId="330" fillId="0" borderId="359" xfId="48" applyFont="1" applyBorder="1"/>
    <xf numFmtId="4" fontId="330" fillId="0" borderId="360" xfId="45" applyFont="1" applyBorder="1"/>
    <xf numFmtId="4" fontId="331" fillId="0" borderId="360" xfId="48" applyFont="1" applyBorder="1"/>
    <xf numFmtId="4" fontId="330" fillId="0" borderId="361" xfId="45" applyFont="1" applyBorder="1"/>
    <xf numFmtId="4" fontId="332" fillId="0" borderId="361" xfId="48" applyFont="1" applyBorder="1"/>
    <xf numFmtId="4" fontId="332" fillId="0" borderId="362" xfId="45" applyFont="1" applyBorder="1"/>
    <xf numFmtId="4" fontId="333" fillId="0" borderId="362" xfId="48" applyFont="1" applyBorder="1"/>
    <xf numFmtId="4" fontId="332" fillId="0" borderId="363" xfId="45" applyFont="1" applyBorder="1"/>
    <xf numFmtId="4" fontId="334" fillId="0" borderId="363" xfId="48" applyFont="1" applyBorder="1"/>
    <xf numFmtId="4" fontId="332" fillId="0" borderId="364" xfId="45" applyFont="1" applyBorder="1"/>
    <xf numFmtId="4" fontId="335" fillId="0" borderId="364" xfId="48" applyFont="1" applyBorder="1"/>
    <xf numFmtId="4" fontId="332" fillId="0" borderId="365" xfId="45" applyFont="1" applyBorder="1"/>
    <xf numFmtId="4" fontId="335" fillId="0" borderId="365" xfId="48" applyFont="1" applyBorder="1"/>
    <xf numFmtId="4" fontId="335" fillId="0" borderId="366" xfId="45" applyFont="1" applyBorder="1"/>
    <xf numFmtId="4" fontId="336" fillId="0" borderId="366" xfId="48" applyFont="1" applyBorder="1"/>
    <xf numFmtId="4" fontId="24" fillId="0" borderId="366" xfId="45" applyFont="1" applyBorder="1"/>
    <xf numFmtId="4" fontId="335" fillId="0" borderId="367" xfId="45" applyFont="1" applyBorder="1"/>
    <xf numFmtId="4" fontId="337" fillId="0" borderId="367" xfId="48" applyFont="1" applyBorder="1"/>
    <xf numFmtId="4" fontId="335" fillId="0" borderId="368" xfId="45" applyFont="1" applyBorder="1"/>
    <xf numFmtId="4" fontId="338" fillId="0" borderId="368" xfId="48" applyFont="1" applyBorder="1"/>
    <xf numFmtId="4" fontId="338" fillId="0" borderId="369" xfId="45" applyFont="1" applyBorder="1"/>
    <xf numFmtId="4" fontId="339" fillId="0" borderId="369" xfId="48" applyFont="1" applyBorder="1"/>
    <xf numFmtId="4" fontId="339" fillId="0" borderId="370" xfId="45" applyFont="1" applyBorder="1"/>
    <xf numFmtId="4" fontId="340" fillId="0" borderId="370" xfId="48" applyFont="1" applyBorder="1"/>
    <xf numFmtId="4" fontId="340" fillId="0" borderId="371" xfId="45" applyFont="1" applyBorder="1"/>
    <xf numFmtId="4" fontId="341" fillId="0" borderId="371" xfId="48" applyFont="1" applyBorder="1"/>
    <xf numFmtId="4" fontId="340" fillId="0" borderId="372" xfId="45" applyFont="1" applyBorder="1"/>
    <xf numFmtId="4" fontId="342" fillId="0" borderId="372" xfId="48" applyFont="1" applyBorder="1"/>
    <xf numFmtId="4" fontId="342" fillId="0" borderId="373" xfId="45" applyFont="1" applyBorder="1"/>
    <xf numFmtId="4" fontId="342" fillId="0" borderId="374" xfId="45" applyFont="1" applyBorder="1"/>
    <xf numFmtId="4" fontId="343" fillId="0" borderId="374" xfId="48" applyFont="1" applyBorder="1"/>
    <xf numFmtId="4" fontId="343" fillId="0" borderId="375" xfId="45" applyFont="1" applyBorder="1"/>
    <xf numFmtId="4" fontId="344" fillId="0" borderId="375" xfId="48" applyFont="1" applyBorder="1"/>
    <xf numFmtId="4" fontId="344" fillId="0" borderId="376" xfId="45" applyFont="1" applyBorder="1"/>
    <xf numFmtId="4" fontId="345" fillId="0" borderId="376" xfId="48" applyFont="1" applyBorder="1"/>
    <xf numFmtId="4" fontId="345" fillId="0" borderId="377" xfId="45" applyFont="1" applyBorder="1"/>
    <xf numFmtId="4" fontId="346" fillId="0" borderId="377" xfId="48" applyFont="1" applyBorder="1"/>
    <xf numFmtId="4" fontId="346" fillId="0" borderId="378" xfId="45" applyFont="1" applyBorder="1"/>
    <xf numFmtId="4" fontId="347" fillId="0" borderId="378" xfId="48" applyFont="1" applyBorder="1"/>
    <xf numFmtId="4" fontId="346" fillId="0" borderId="379" xfId="45" applyFont="1" applyBorder="1"/>
    <xf numFmtId="4" fontId="348" fillId="0" borderId="379" xfId="48" applyFont="1" applyBorder="1"/>
    <xf numFmtId="4" fontId="346" fillId="0" borderId="380" xfId="45" applyFont="1" applyBorder="1"/>
    <xf numFmtId="4" fontId="349" fillId="0" borderId="380" xfId="48" applyFont="1" applyBorder="1"/>
    <xf numFmtId="4" fontId="349" fillId="0" borderId="381" xfId="45" applyFont="1" applyBorder="1"/>
    <xf numFmtId="4" fontId="350" fillId="0" borderId="381" xfId="48" applyFont="1" applyBorder="1"/>
    <xf numFmtId="4" fontId="350" fillId="0" borderId="382" xfId="45" applyFont="1" applyBorder="1"/>
    <xf numFmtId="4" fontId="351" fillId="0" borderId="382" xfId="48" applyFont="1" applyBorder="1"/>
    <xf numFmtId="4" fontId="351" fillId="0" borderId="383" xfId="45" applyFont="1" applyBorder="1"/>
    <xf numFmtId="4" fontId="352" fillId="0" borderId="383" xfId="48" applyFont="1" applyBorder="1"/>
    <xf numFmtId="4" fontId="351" fillId="0" borderId="384" xfId="45" applyFont="1" applyBorder="1"/>
    <xf numFmtId="4" fontId="353" fillId="0" borderId="384" xfId="48" applyFont="1" applyBorder="1"/>
    <xf numFmtId="4" fontId="351" fillId="0" borderId="385" xfId="45" applyFont="1" applyBorder="1"/>
    <xf numFmtId="4" fontId="351" fillId="0" borderId="386" xfId="45" applyFont="1" applyBorder="1"/>
    <xf numFmtId="4" fontId="354" fillId="0" borderId="386" xfId="48" applyFont="1" applyBorder="1"/>
    <xf numFmtId="4" fontId="354" fillId="0" borderId="387" xfId="45" applyFont="1" applyBorder="1"/>
    <xf numFmtId="4" fontId="355" fillId="0" borderId="387" xfId="48" applyFont="1" applyBorder="1"/>
    <xf numFmtId="4" fontId="355" fillId="0" borderId="388" xfId="45" applyFont="1" applyBorder="1"/>
    <xf numFmtId="4" fontId="356" fillId="0" borderId="388" xfId="48" applyFont="1" applyBorder="1"/>
    <xf numFmtId="4" fontId="356" fillId="0" borderId="389" xfId="45" applyFont="1" applyBorder="1"/>
    <xf numFmtId="4" fontId="357" fillId="0" borderId="389" xfId="48" applyFont="1" applyBorder="1"/>
    <xf numFmtId="4" fontId="356" fillId="0" borderId="390" xfId="45" applyFont="1" applyBorder="1"/>
    <xf numFmtId="4" fontId="358" fillId="0" borderId="390" xfId="48" applyFont="1" applyBorder="1"/>
    <xf numFmtId="4" fontId="358" fillId="0" borderId="391" xfId="45" applyFont="1" applyBorder="1"/>
    <xf numFmtId="4" fontId="359" fillId="0" borderId="391" xfId="48" applyFont="1" applyBorder="1"/>
    <xf numFmtId="4" fontId="359" fillId="0" borderId="392" xfId="45" applyFont="1" applyBorder="1"/>
    <xf numFmtId="4" fontId="360" fillId="0" borderId="392" xfId="48" applyFont="1" applyBorder="1"/>
    <xf numFmtId="4" fontId="360" fillId="0" borderId="393" xfId="45" applyFont="1" applyBorder="1"/>
    <xf numFmtId="4" fontId="361" fillId="0" borderId="393" xfId="48" applyFont="1" applyBorder="1"/>
    <xf numFmtId="4" fontId="361" fillId="0" borderId="394" xfId="45" applyFont="1" applyBorder="1"/>
    <xf numFmtId="4" fontId="362" fillId="0" borderId="394" xfId="48" applyFont="1" applyBorder="1"/>
    <xf numFmtId="4" fontId="362" fillId="0" borderId="395" xfId="45" applyFont="1" applyBorder="1"/>
    <xf numFmtId="4" fontId="363" fillId="0" borderId="395" xfId="48" applyFont="1" applyBorder="1"/>
    <xf numFmtId="4" fontId="363" fillId="0" borderId="396" xfId="45" applyFont="1" applyBorder="1"/>
    <xf numFmtId="4" fontId="364" fillId="0" borderId="396" xfId="48" applyFont="1" applyBorder="1"/>
    <xf numFmtId="4" fontId="364" fillId="0" borderId="397" xfId="45" applyFont="1" applyBorder="1"/>
    <xf numFmtId="4" fontId="365" fillId="0" borderId="397" xfId="48" applyFont="1" applyBorder="1"/>
    <xf numFmtId="4" fontId="365" fillId="0" borderId="398" xfId="45" applyFont="1" applyBorder="1"/>
    <xf numFmtId="4" fontId="366" fillId="0" borderId="398" xfId="48" applyFont="1" applyBorder="1"/>
    <xf numFmtId="4" fontId="367" fillId="0" borderId="399" xfId="48" applyFont="1" applyBorder="1"/>
    <xf numFmtId="4" fontId="367" fillId="0" borderId="400" xfId="45" applyFont="1" applyBorder="1"/>
    <xf numFmtId="4" fontId="368" fillId="0" borderId="400" xfId="48" applyFont="1" applyBorder="1"/>
    <xf numFmtId="4" fontId="367" fillId="0" borderId="401" xfId="45" applyFont="1" applyBorder="1"/>
    <xf numFmtId="4" fontId="369" fillId="0" borderId="401" xfId="48" applyFont="1" applyBorder="1"/>
    <xf numFmtId="4" fontId="367" fillId="0" borderId="402" xfId="45" applyFont="1" applyBorder="1"/>
    <xf numFmtId="4" fontId="370" fillId="0" borderId="402" xfId="48" applyFont="1" applyBorder="1"/>
    <xf numFmtId="4" fontId="367" fillId="0" borderId="403" xfId="45" applyFont="1" applyBorder="1"/>
    <xf numFmtId="4" fontId="371" fillId="0" borderId="403" xfId="48" applyFont="1" applyBorder="1"/>
    <xf numFmtId="4" fontId="371" fillId="0" borderId="404" xfId="45" applyFont="1" applyBorder="1"/>
    <xf numFmtId="4" fontId="372" fillId="0" borderId="404" xfId="48" applyFont="1" applyBorder="1"/>
    <xf numFmtId="4" fontId="372" fillId="0" borderId="405" xfId="45" applyFont="1" applyBorder="1"/>
    <xf numFmtId="4" fontId="373" fillId="0" borderId="405" xfId="48" applyFont="1" applyBorder="1"/>
    <xf numFmtId="4" fontId="373" fillId="0" borderId="406" xfId="45" applyFont="1" applyBorder="1"/>
    <xf numFmtId="4" fontId="374" fillId="0" borderId="406" xfId="48" applyFont="1" applyBorder="1"/>
    <xf numFmtId="4" fontId="374" fillId="0" borderId="407" xfId="45" applyFont="1" applyBorder="1"/>
    <xf numFmtId="4" fontId="375" fillId="0" borderId="407" xfId="48" applyFont="1" applyBorder="1"/>
    <xf numFmtId="4" fontId="374" fillId="0" borderId="408" xfId="45" applyFont="1" applyBorder="1"/>
    <xf numFmtId="4" fontId="375" fillId="0" borderId="408" xfId="48" applyFont="1" applyBorder="1"/>
    <xf numFmtId="4" fontId="375" fillId="0" borderId="409" xfId="45" applyFont="1" applyBorder="1"/>
    <xf numFmtId="4" fontId="376" fillId="0" borderId="409" xfId="48" applyFont="1" applyBorder="1"/>
    <xf numFmtId="4" fontId="376" fillId="0" borderId="410" xfId="45" applyFont="1" applyBorder="1"/>
    <xf numFmtId="4" fontId="377" fillId="0" borderId="410" xfId="48" applyFont="1" applyBorder="1"/>
    <xf numFmtId="4" fontId="377" fillId="0" borderId="411" xfId="45" applyFont="1" applyBorder="1"/>
    <xf numFmtId="4" fontId="378" fillId="0" borderId="411" xfId="48" applyFont="1" applyBorder="1"/>
    <xf numFmtId="4" fontId="378" fillId="0" borderId="412" xfId="45" applyFont="1" applyBorder="1"/>
    <xf numFmtId="4" fontId="379" fillId="0" borderId="412" xfId="48" applyFont="1" applyBorder="1"/>
    <xf numFmtId="4" fontId="379" fillId="0" borderId="413" xfId="45" applyFont="1" applyBorder="1"/>
    <xf numFmtId="4" fontId="380" fillId="0" borderId="413" xfId="48" applyFont="1" applyBorder="1"/>
    <xf numFmtId="4" fontId="380" fillId="0" borderId="414" xfId="45" applyFont="1" applyBorder="1"/>
    <xf numFmtId="4" fontId="381" fillId="0" borderId="414" xfId="48" applyFont="1" applyBorder="1"/>
    <xf numFmtId="4" fontId="380" fillId="0" borderId="415" xfId="45" applyFont="1" applyBorder="1"/>
    <xf numFmtId="4" fontId="382" fillId="0" borderId="415" xfId="48" applyFont="1" applyBorder="1"/>
    <xf numFmtId="4" fontId="380" fillId="0" borderId="416" xfId="45" applyFont="1" applyBorder="1"/>
    <xf numFmtId="4" fontId="383" fillId="0" borderId="416" xfId="48" applyFont="1" applyBorder="1"/>
    <xf numFmtId="4" fontId="383" fillId="0" borderId="417" xfId="45" applyFont="1" applyBorder="1"/>
    <xf numFmtId="4" fontId="384" fillId="0" borderId="417" xfId="48" applyFont="1" applyBorder="1"/>
    <xf numFmtId="4" fontId="383" fillId="0" borderId="418" xfId="45" applyFont="1" applyBorder="1"/>
    <xf numFmtId="4" fontId="385" fillId="0" borderId="418" xfId="48" applyFont="1" applyBorder="1"/>
    <xf numFmtId="4" fontId="383" fillId="0" borderId="419" xfId="45" applyFont="1" applyBorder="1"/>
    <xf numFmtId="4" fontId="386" fillId="0" borderId="419" xfId="48" applyFont="1" applyBorder="1"/>
    <xf numFmtId="4" fontId="387" fillId="0" borderId="420" xfId="48" applyFont="1" applyBorder="1"/>
    <xf numFmtId="4" fontId="383" fillId="0" borderId="421" xfId="45" applyFont="1" applyBorder="1"/>
    <xf numFmtId="4" fontId="387" fillId="0" borderId="422" xfId="45" applyFont="1" applyBorder="1"/>
    <xf numFmtId="4" fontId="388" fillId="0" borderId="422" xfId="48" applyFont="1" applyBorder="1"/>
    <xf numFmtId="4" fontId="388" fillId="0" borderId="423" xfId="45" applyFont="1" applyBorder="1"/>
    <xf numFmtId="4" fontId="389" fillId="0" borderId="423" xfId="48" applyFont="1" applyBorder="1"/>
    <xf numFmtId="4" fontId="388" fillId="0" borderId="424" xfId="45" applyFont="1" applyBorder="1"/>
    <xf numFmtId="4" fontId="390" fillId="0" borderId="424" xfId="48" applyFont="1" applyBorder="1"/>
    <xf numFmtId="4" fontId="390" fillId="0" borderId="425" xfId="45" applyFont="1" applyBorder="1"/>
    <xf numFmtId="4" fontId="391" fillId="0" borderId="425" xfId="48" applyFont="1" applyBorder="1"/>
    <xf numFmtId="4" fontId="391" fillId="0" borderId="426" xfId="45" applyFont="1" applyBorder="1"/>
    <xf numFmtId="4" fontId="392" fillId="0" borderId="426" xfId="48" applyFont="1" applyBorder="1"/>
    <xf numFmtId="4" fontId="392" fillId="0" borderId="427" xfId="45" applyFont="1" applyBorder="1"/>
    <xf numFmtId="4" fontId="393" fillId="0" borderId="427" xfId="48" applyFont="1" applyBorder="1"/>
    <xf numFmtId="4" fontId="24" fillId="0" borderId="427" xfId="45" applyFont="1" applyBorder="1"/>
    <xf numFmtId="4" fontId="393" fillId="0" borderId="428" xfId="45" applyFont="1" applyBorder="1"/>
    <xf numFmtId="4" fontId="394" fillId="0" borderId="428" xfId="48" applyFont="1" applyBorder="1"/>
    <xf numFmtId="4" fontId="24" fillId="0" borderId="428" xfId="45" applyFont="1" applyBorder="1"/>
    <xf numFmtId="4" fontId="395" fillId="0" borderId="429" xfId="48" applyFont="1" applyBorder="1"/>
    <xf numFmtId="4" fontId="394" fillId="0" borderId="430" xfId="45" applyFont="1" applyBorder="1"/>
    <xf numFmtId="4" fontId="395" fillId="0" borderId="431" xfId="45" applyFont="1" applyBorder="1"/>
    <xf numFmtId="4" fontId="396" fillId="0" borderId="431" xfId="48" applyFont="1" applyBorder="1"/>
    <xf numFmtId="4" fontId="395" fillId="0" borderId="432" xfId="45" applyFont="1" applyBorder="1"/>
    <xf numFmtId="4" fontId="396" fillId="0" borderId="433" xfId="45" applyFont="1" applyBorder="1"/>
    <xf numFmtId="4" fontId="397" fillId="0" borderId="433" xfId="48" applyFont="1" applyBorder="1"/>
    <xf numFmtId="4" fontId="397" fillId="0" borderId="434" xfId="45" applyFont="1" applyBorder="1"/>
    <xf numFmtId="4" fontId="398" fillId="0" borderId="434" xfId="48" applyFont="1" applyBorder="1"/>
    <xf numFmtId="4" fontId="398" fillId="0" borderId="435" xfId="45" applyFont="1" applyBorder="1"/>
    <xf numFmtId="4" fontId="399" fillId="0" borderId="435" xfId="48" applyFont="1" applyBorder="1"/>
    <xf numFmtId="4" fontId="398" fillId="0" borderId="436" xfId="45" applyFont="1" applyBorder="1"/>
    <xf numFmtId="4" fontId="400" fillId="0" borderId="436" xfId="48" applyFont="1" applyBorder="1"/>
    <xf numFmtId="4" fontId="398" fillId="0" borderId="437" xfId="45" applyFont="1" applyBorder="1"/>
    <xf numFmtId="4" fontId="401" fillId="0" borderId="437" xfId="48" applyFont="1" applyBorder="1"/>
    <xf numFmtId="4" fontId="398" fillId="0" borderId="438" xfId="45" applyFont="1" applyBorder="1"/>
    <xf numFmtId="4" fontId="402" fillId="0" borderId="438" xfId="48" applyFont="1" applyBorder="1"/>
    <xf numFmtId="4" fontId="402" fillId="0" borderId="439" xfId="45" applyFont="1" applyBorder="1"/>
    <xf numFmtId="4" fontId="403" fillId="0" borderId="439" xfId="48" applyFont="1" applyBorder="1"/>
    <xf numFmtId="4" fontId="403" fillId="0" borderId="440" xfId="45" applyFont="1" applyBorder="1"/>
    <xf numFmtId="4" fontId="404" fillId="0" borderId="440" xfId="48" applyFont="1" applyBorder="1"/>
    <xf numFmtId="4" fontId="404" fillId="0" borderId="441" xfId="45" applyFont="1" applyBorder="1"/>
    <xf numFmtId="4" fontId="405" fillId="0" borderId="441" xfId="48" applyFont="1" applyBorder="1"/>
    <xf numFmtId="4" fontId="404" fillId="0" borderId="442" xfId="45" applyFont="1" applyBorder="1"/>
    <xf numFmtId="4" fontId="406" fillId="0" borderId="442" xfId="48" applyFont="1" applyBorder="1"/>
    <xf numFmtId="4" fontId="406" fillId="0" borderId="443" xfId="45" applyFont="1" applyBorder="1"/>
    <xf numFmtId="4" fontId="407" fillId="0" borderId="443" xfId="48" applyFont="1" applyBorder="1"/>
    <xf numFmtId="4" fontId="407" fillId="0" borderId="444" xfId="45" applyFont="1" applyBorder="1"/>
    <xf numFmtId="4" fontId="408" fillId="0" borderId="444" xfId="48" applyFont="1" applyBorder="1"/>
    <xf numFmtId="4" fontId="408" fillId="0" borderId="445" xfId="45" applyFont="1" applyBorder="1"/>
    <xf numFmtId="4" fontId="409" fillId="0" borderId="445" xfId="48" applyFont="1" applyBorder="1"/>
    <xf numFmtId="4" fontId="409" fillId="0" borderId="446" xfId="45" applyFont="1" applyBorder="1"/>
    <xf numFmtId="4" fontId="410" fillId="0" borderId="446" xfId="48" applyFont="1" applyBorder="1"/>
    <xf numFmtId="4" fontId="409" fillId="0" borderId="447" xfId="45" applyFont="1" applyBorder="1"/>
    <xf numFmtId="4" fontId="411" fillId="0" borderId="447" xfId="48" applyFont="1" applyBorder="1"/>
    <xf numFmtId="4" fontId="411" fillId="0" borderId="448" xfId="45" applyFont="1" applyBorder="1"/>
    <xf numFmtId="4" fontId="412" fillId="0" borderId="448" xfId="48" applyFont="1" applyBorder="1"/>
    <xf numFmtId="4" fontId="412" fillId="0" borderId="449" xfId="45" applyFont="1" applyBorder="1"/>
    <xf numFmtId="4" fontId="413" fillId="0" borderId="449" xfId="48" applyFont="1" applyBorder="1"/>
    <xf numFmtId="4" fontId="412" fillId="0" borderId="450" xfId="45" applyFont="1" applyBorder="1"/>
    <xf numFmtId="4" fontId="414" fillId="0" borderId="450" xfId="48" applyFont="1" applyBorder="1"/>
    <xf numFmtId="4" fontId="414" fillId="0" borderId="451" xfId="45" applyFont="1" applyBorder="1"/>
    <xf numFmtId="4" fontId="415" fillId="0" borderId="451" xfId="48" applyFont="1" applyBorder="1"/>
    <xf numFmtId="4" fontId="414" fillId="0" borderId="452" xfId="45" applyFont="1" applyBorder="1"/>
    <xf numFmtId="4" fontId="416" fillId="0" borderId="452" xfId="48" applyFont="1" applyBorder="1"/>
    <xf numFmtId="4" fontId="416" fillId="0" borderId="453" xfId="45" applyFont="1" applyBorder="1"/>
    <xf numFmtId="4" fontId="417" fillId="0" borderId="453" xfId="48" applyFont="1" applyBorder="1"/>
    <xf numFmtId="4" fontId="417" fillId="0" borderId="454" xfId="45" applyFont="1" applyBorder="1"/>
    <xf numFmtId="4" fontId="418" fillId="0" borderId="454" xfId="48" applyFont="1" applyBorder="1"/>
    <xf numFmtId="4" fontId="418" fillId="0" borderId="455" xfId="45" applyFont="1" applyBorder="1"/>
    <xf numFmtId="4" fontId="419" fillId="0" borderId="455" xfId="48" applyFont="1" applyBorder="1"/>
    <xf numFmtId="4" fontId="419" fillId="0" borderId="456" xfId="45" applyFont="1" applyBorder="1"/>
    <xf numFmtId="4" fontId="420" fillId="0" borderId="456" xfId="48" applyFont="1" applyBorder="1"/>
    <xf numFmtId="4" fontId="420" fillId="0" borderId="457" xfId="45" applyFont="1" applyBorder="1"/>
    <xf numFmtId="4" fontId="421" fillId="0" borderId="457" xfId="48" applyFont="1" applyBorder="1"/>
    <xf numFmtId="4" fontId="421" fillId="0" borderId="458" xfId="45" applyFont="1" applyBorder="1"/>
    <xf numFmtId="4" fontId="422" fillId="0" borderId="458" xfId="48" applyFont="1" applyBorder="1"/>
    <xf numFmtId="4" fontId="422" fillId="0" borderId="459" xfId="45" applyFont="1" applyBorder="1"/>
    <xf numFmtId="4" fontId="423" fillId="0" borderId="459" xfId="48" applyFont="1" applyBorder="1"/>
    <xf numFmtId="4" fontId="423" fillId="0" borderId="460" xfId="45" applyFont="1" applyBorder="1"/>
    <xf numFmtId="4" fontId="424" fillId="0" borderId="460" xfId="48" applyFont="1" applyBorder="1"/>
    <xf numFmtId="4" fontId="424" fillId="0" borderId="461" xfId="45" applyFont="1" applyBorder="1"/>
    <xf numFmtId="4" fontId="424" fillId="0" borderId="462" xfId="45" applyFont="1" applyBorder="1"/>
    <xf numFmtId="4" fontId="425" fillId="0" borderId="462" xfId="48" applyFont="1" applyBorder="1"/>
    <xf numFmtId="4" fontId="425" fillId="0" borderId="463" xfId="45" applyFont="1" applyBorder="1"/>
    <xf numFmtId="4" fontId="425" fillId="0" borderId="464" xfId="45" applyFont="1" applyBorder="1"/>
    <xf numFmtId="4" fontId="426" fillId="0" borderId="464" xfId="48" applyFont="1" applyBorder="1"/>
    <xf numFmtId="4" fontId="426" fillId="0" borderId="465" xfId="45" applyFont="1" applyBorder="1"/>
    <xf numFmtId="4" fontId="427" fillId="0" borderId="465" xfId="48" applyFont="1" applyBorder="1"/>
    <xf numFmtId="4" fontId="427" fillId="0" borderId="466" xfId="45" applyFont="1" applyBorder="1"/>
    <xf numFmtId="4" fontId="428" fillId="0" borderId="466" xfId="48" applyFont="1" applyBorder="1"/>
    <xf numFmtId="4" fontId="428" fillId="0" borderId="467" xfId="45" applyFont="1" applyBorder="1"/>
    <xf numFmtId="4" fontId="428" fillId="0" borderId="468" xfId="45" applyFont="1" applyBorder="1"/>
    <xf numFmtId="4" fontId="428" fillId="0" borderId="469" xfId="45" applyFont="1" applyBorder="1"/>
    <xf numFmtId="4" fontId="429" fillId="0" borderId="469" xfId="48" applyFont="1" applyBorder="1"/>
    <xf numFmtId="4" fontId="429" fillId="0" borderId="470" xfId="45" applyFont="1" applyBorder="1"/>
    <xf numFmtId="4" fontId="430" fillId="0" borderId="470" xfId="48" applyFont="1" applyBorder="1"/>
    <xf numFmtId="4" fontId="430" fillId="0" borderId="471" xfId="45" applyFont="1" applyBorder="1"/>
    <xf numFmtId="4" fontId="430" fillId="0" borderId="472" xfId="45" applyFont="1" applyBorder="1"/>
    <xf numFmtId="4" fontId="431" fillId="0" borderId="472" xfId="48" applyFont="1" applyBorder="1"/>
    <xf numFmtId="4" fontId="430" fillId="0" borderId="473" xfId="45" applyFont="1" applyBorder="1"/>
    <xf numFmtId="4" fontId="432" fillId="0" borderId="473" xfId="48" applyFont="1" applyBorder="1"/>
    <xf numFmtId="4" fontId="432" fillId="0" borderId="474" xfId="45" applyFont="1" applyBorder="1"/>
    <xf numFmtId="4" fontId="433" fillId="0" borderId="474" xfId="48" applyFont="1" applyBorder="1"/>
    <xf numFmtId="4" fontId="432" fillId="0" borderId="475" xfId="45" applyFont="1" applyBorder="1"/>
    <xf numFmtId="4" fontId="434" fillId="0" borderId="475" xfId="48" applyFont="1" applyBorder="1"/>
    <xf numFmtId="4" fontId="432" fillId="0" borderId="476" xfId="45" applyFont="1" applyBorder="1"/>
    <xf numFmtId="4" fontId="435" fillId="0" borderId="477" xfId="48" applyFont="1" applyBorder="1"/>
    <xf numFmtId="4" fontId="434" fillId="0" borderId="478" xfId="45" applyFont="1" applyBorder="1"/>
    <xf numFmtId="4" fontId="435" fillId="0" borderId="478" xfId="48" applyFont="1" applyBorder="1"/>
    <xf numFmtId="4" fontId="435" fillId="0" borderId="479" xfId="45" applyFont="1" applyBorder="1"/>
    <xf numFmtId="4" fontId="436" fillId="0" borderId="479" xfId="48" applyFont="1" applyBorder="1"/>
    <xf numFmtId="4" fontId="435" fillId="0" borderId="480" xfId="45" applyFont="1" applyBorder="1"/>
    <xf numFmtId="4" fontId="437" fillId="0" borderId="480" xfId="48" applyFont="1" applyBorder="1"/>
    <xf numFmtId="4" fontId="437" fillId="0" borderId="481" xfId="45" applyFont="1" applyBorder="1"/>
    <xf numFmtId="4" fontId="438" fillId="0" borderId="481" xfId="48" applyFont="1" applyBorder="1"/>
    <xf numFmtId="4" fontId="437" fillId="0" borderId="482" xfId="45" applyFont="1" applyBorder="1"/>
    <xf numFmtId="4" fontId="439" fillId="0" borderId="482" xfId="48" applyFont="1" applyBorder="1"/>
    <xf numFmtId="4" fontId="439" fillId="0" borderId="483" xfId="45" applyFont="1" applyBorder="1"/>
    <xf numFmtId="4" fontId="440" fillId="0" borderId="483" xfId="48" applyFont="1" applyBorder="1"/>
    <xf numFmtId="4" fontId="440" fillId="0" borderId="484" xfId="45" applyFont="1" applyBorder="1"/>
    <xf numFmtId="4" fontId="441" fillId="0" borderId="484" xfId="48" applyFont="1" applyBorder="1"/>
    <xf numFmtId="4" fontId="440" fillId="0" borderId="485" xfId="45" applyFont="1" applyBorder="1"/>
    <xf numFmtId="4" fontId="442" fillId="0" borderId="485" xfId="48" applyFont="1" applyBorder="1"/>
    <xf numFmtId="4" fontId="440" fillId="0" borderId="486" xfId="45" applyFont="1" applyBorder="1"/>
    <xf numFmtId="10" fontId="443" fillId="0" borderId="486" xfId="46" applyFont="1" applyBorder="1"/>
    <xf numFmtId="4" fontId="444" fillId="0" borderId="487" xfId="48" applyFont="1" applyBorder="1"/>
    <xf numFmtId="4" fontId="444" fillId="0" borderId="487" xfId="45" applyFont="1" applyBorder="1"/>
    <xf numFmtId="10" fontId="445" fillId="0" borderId="488" xfId="47" applyFont="1" applyBorder="1"/>
    <xf numFmtId="4" fontId="445" fillId="0" borderId="488" xfId="45" applyFont="1" applyBorder="1"/>
    <xf numFmtId="0" fontId="440" fillId="0" borderId="485" xfId="45" applyNumberFormat="1" applyFont="1" applyBorder="1"/>
    <xf numFmtId="0" fontId="6" fillId="35" borderId="489" xfId="0" applyFont="1" applyFill="1" applyBorder="1"/>
    <xf numFmtId="173" fontId="6" fillId="0" borderId="490" xfId="0" applyNumberFormat="1" applyFont="1" applyBorder="1"/>
    <xf numFmtId="4" fontId="446" fillId="0" borderId="491" xfId="48" applyFont="1" applyBorder="1"/>
    <xf numFmtId="0" fontId="0" fillId="0" borderId="491" xfId="0" applyBorder="1"/>
    <xf numFmtId="4" fontId="446" fillId="0" borderId="491" xfId="45" applyFont="1" applyBorder="1"/>
    <xf numFmtId="10" fontId="446" fillId="0" borderId="491" xfId="47" applyFont="1" applyBorder="1"/>
    <xf numFmtId="4" fontId="447" fillId="0" borderId="492" xfId="48" applyFont="1" applyBorder="1"/>
    <xf numFmtId="0" fontId="0" fillId="0" borderId="0" xfId="0" applyBorder="1" applyAlignment="1">
      <alignment horizontal="right"/>
    </xf>
    <xf numFmtId="4" fontId="446" fillId="0" borderId="492" xfId="45" applyFont="1" applyBorder="1"/>
    <xf numFmtId="10" fontId="446" fillId="0" borderId="492" xfId="47" applyFont="1" applyBorder="1"/>
    <xf numFmtId="174" fontId="6" fillId="0" borderId="490" xfId="0" applyNumberFormat="1" applyFont="1" applyBorder="1"/>
    <xf numFmtId="0" fontId="0" fillId="0" borderId="492" xfId="0" applyBorder="1"/>
    <xf numFmtId="0" fontId="6" fillId="0" borderId="493" xfId="0" applyFont="1" applyBorder="1"/>
    <xf numFmtId="0" fontId="6" fillId="0" borderId="494" xfId="0" applyFont="1" applyBorder="1" applyAlignment="1">
      <alignment horizontal="center"/>
    </xf>
    <xf numFmtId="4" fontId="444" fillId="0" borderId="488" xfId="48" applyFont="1" applyBorder="1" applyAlignment="1">
      <alignment horizontal="right"/>
    </xf>
    <xf numFmtId="4" fontId="444" fillId="0" borderId="487" xfId="48" applyFont="1" applyBorder="1" applyAlignment="1">
      <alignment horizontal="right"/>
    </xf>
    <xf numFmtId="0" fontId="6" fillId="0" borderId="494" xfId="0" applyFont="1" applyBorder="1" applyAlignment="1">
      <alignment horizontal="right"/>
    </xf>
    <xf numFmtId="0" fontId="6" fillId="0" borderId="20" xfId="0" applyFont="1" applyBorder="1" applyAlignment="1">
      <alignment horizontal="right"/>
    </xf>
    <xf numFmtId="4" fontId="448" fillId="0" borderId="495" xfId="48" applyFont="1" applyBorder="1"/>
    <xf numFmtId="4" fontId="448" fillId="0" borderId="495" xfId="45" applyFont="1" applyBorder="1"/>
    <xf numFmtId="10" fontId="448" fillId="0" borderId="495" xfId="47" applyFont="1" applyBorder="1"/>
    <xf numFmtId="4" fontId="449" fillId="0" borderId="496" xfId="48" applyFont="1" applyBorder="1"/>
    <xf numFmtId="4" fontId="448" fillId="0" borderId="496" xfId="45" applyFont="1" applyBorder="1"/>
    <xf numFmtId="10" fontId="448" fillId="0" borderId="496" xfId="47" applyFont="1" applyBorder="1"/>
    <xf numFmtId="4" fontId="450" fillId="0" borderId="497" xfId="48" applyFont="1" applyBorder="1"/>
    <xf numFmtId="4" fontId="451" fillId="0" borderId="498" xfId="45" applyFont="1" applyBorder="1"/>
    <xf numFmtId="10" fontId="451" fillId="0" borderId="498" xfId="47" applyFont="1" applyBorder="1"/>
    <xf numFmtId="4" fontId="452" fillId="0" borderId="499" xfId="48" applyFont="1" applyBorder="1"/>
    <xf numFmtId="4" fontId="451" fillId="0" borderId="499" xfId="45" applyFont="1" applyBorder="1"/>
    <xf numFmtId="10" fontId="451" fillId="0" borderId="499" xfId="47" applyFont="1" applyBorder="1"/>
    <xf numFmtId="4" fontId="453" fillId="0" borderId="500" xfId="48" applyFont="1" applyBorder="1"/>
    <xf numFmtId="4" fontId="453" fillId="0" borderId="500" xfId="45" applyFont="1" applyBorder="1"/>
    <xf numFmtId="10" fontId="453" fillId="0" borderId="500" xfId="47" applyFont="1" applyBorder="1"/>
    <xf numFmtId="4" fontId="454" fillId="0" borderId="501" xfId="48" applyFont="1" applyBorder="1"/>
    <xf numFmtId="4" fontId="453" fillId="0" borderId="501" xfId="45" applyFont="1" applyBorder="1"/>
    <xf numFmtId="10" fontId="453" fillId="0" borderId="501" xfId="47" applyFont="1" applyBorder="1"/>
    <xf numFmtId="4" fontId="455" fillId="0" borderId="502" xfId="48" applyFont="1" applyBorder="1"/>
    <xf numFmtId="4" fontId="455" fillId="0" borderId="502" xfId="45" applyFont="1" applyBorder="1"/>
    <xf numFmtId="10" fontId="455" fillId="0" borderId="502" xfId="47" applyFont="1" applyBorder="1"/>
    <xf numFmtId="4" fontId="456" fillId="0" borderId="503" xfId="48" applyFont="1" applyBorder="1"/>
    <xf numFmtId="4" fontId="455" fillId="0" borderId="503" xfId="45" applyFont="1" applyBorder="1"/>
    <xf numFmtId="10" fontId="455" fillId="0" borderId="503" xfId="47" applyFont="1" applyBorder="1"/>
    <xf numFmtId="4" fontId="457" fillId="0" borderId="504" xfId="48" applyFont="1" applyBorder="1"/>
    <xf numFmtId="4" fontId="455" fillId="0" borderId="504" xfId="45" applyFont="1" applyBorder="1"/>
    <xf numFmtId="10" fontId="455" fillId="0" borderId="504" xfId="47" applyFont="1" applyBorder="1"/>
    <xf numFmtId="4" fontId="458" fillId="0" borderId="505" xfId="48" applyFont="1" applyBorder="1"/>
    <xf numFmtId="4" fontId="458" fillId="0" borderId="505" xfId="45" applyFont="1" applyBorder="1"/>
    <xf numFmtId="10" fontId="458" fillId="0" borderId="505" xfId="47" applyFont="1" applyBorder="1"/>
    <xf numFmtId="4" fontId="459" fillId="0" borderId="506" xfId="48" applyFont="1" applyBorder="1"/>
    <xf numFmtId="4" fontId="458" fillId="0" borderId="506" xfId="45" applyFont="1" applyBorder="1"/>
    <xf numFmtId="10" fontId="458" fillId="0" borderId="506" xfId="47" applyFont="1" applyBorder="1"/>
    <xf numFmtId="4" fontId="460" fillId="0" borderId="507" xfId="48" applyFont="1" applyBorder="1"/>
    <xf numFmtId="4" fontId="460" fillId="0" borderId="507" xfId="45" applyFont="1" applyBorder="1"/>
    <xf numFmtId="10" fontId="460" fillId="0" borderId="507" xfId="47" applyFont="1" applyBorder="1"/>
    <xf numFmtId="4" fontId="461" fillId="0" borderId="508" xfId="48" applyFont="1" applyBorder="1"/>
    <xf numFmtId="4" fontId="461" fillId="0" borderId="508" xfId="45" applyBorder="1"/>
    <xf numFmtId="10" fontId="461" fillId="0" borderId="508" xfId="47" applyBorder="1"/>
    <xf numFmtId="4" fontId="462" fillId="0" borderId="509" xfId="48" applyFont="1" applyBorder="1"/>
    <xf numFmtId="4" fontId="461" fillId="0" borderId="509" xfId="45"/>
    <xf numFmtId="10" fontId="461" fillId="0" borderId="509" xfId="47"/>
    <xf numFmtId="4" fontId="463" fillId="0" borderId="510" xfId="48"/>
    <xf numFmtId="0" fontId="0" fillId="0" borderId="13" xfId="0" applyBorder="1"/>
    <xf numFmtId="0" fontId="0" fillId="0" borderId="0" xfId="0" applyBorder="1"/>
    <xf numFmtId="0" fontId="0" fillId="0" borderId="45" xfId="0" applyBorder="1"/>
    <xf numFmtId="0" fontId="0" fillId="4" borderId="509" xfId="0" applyFill="1" applyAlignment="1">
      <alignment horizontal="center" vertical="center" textRotation="255"/>
    </xf>
    <xf numFmtId="0" fontId="0" fillId="0" borderId="509" xfId="0" applyAlignment="1">
      <alignment horizontal="left" vertical="center" wrapText="1"/>
    </xf>
    <xf numFmtId="0" fontId="3" fillId="3" borderId="9" xfId="0" applyFont="1" applyFill="1" applyBorder="1" applyAlignment="1">
      <alignment horizontal="left" vertical="center" wrapText="1"/>
    </xf>
    <xf numFmtId="0" fontId="0" fillId="0" borderId="7" xfId="0" applyBorder="1"/>
    <xf numFmtId="0" fontId="0" fillId="0" borderId="509" xfId="0" applyAlignment="1">
      <alignment horizontal="left" vertical="top" wrapText="1"/>
    </xf>
    <xf numFmtId="0" fontId="3" fillId="3" borderId="10" xfId="0" applyFont="1" applyFill="1" applyBorder="1" applyAlignment="1">
      <alignment horizontal="left" vertical="top" wrapText="1"/>
    </xf>
    <xf numFmtId="0" fontId="0" fillId="0" borderId="8" xfId="0" applyBorder="1"/>
    <xf numFmtId="0" fontId="0" fillId="0" borderId="509" xfId="0" applyAlignment="1">
      <alignment horizontal="left" wrapText="1"/>
    </xf>
    <xf numFmtId="0" fontId="4" fillId="0" borderId="509" xfId="1" applyFont="1" applyAlignment="1">
      <alignment horizontal="center" vertical="center"/>
    </xf>
  </cellXfs>
  <cellStyles count="49">
    <cellStyle name="20% - Énfasis1" xfId="6" xr:uid="{00000000-0005-0000-0000-000006000000}"/>
    <cellStyle name="20% - Énfasis2" xfId="7" xr:uid="{00000000-0005-0000-0000-000007000000}"/>
    <cellStyle name="20% - Énfasis3" xfId="8" xr:uid="{00000000-0005-0000-0000-000008000000}"/>
    <cellStyle name="20% - Énfasis4" xfId="9" xr:uid="{00000000-0005-0000-0000-000009000000}"/>
    <cellStyle name="20% - Énfasis5" xfId="10" xr:uid="{00000000-0005-0000-0000-00000A000000}"/>
    <cellStyle name="20% - Énfasis6" xfId="11" xr:uid="{00000000-0005-0000-0000-00000B000000}"/>
    <cellStyle name="40% - Énfasis1" xfId="12" xr:uid="{00000000-0005-0000-0000-00000C000000}"/>
    <cellStyle name="40% - Énfasis2" xfId="13" xr:uid="{00000000-0005-0000-0000-00000D000000}"/>
    <cellStyle name="40% - Énfasis3" xfId="14" xr:uid="{00000000-0005-0000-0000-00000E000000}"/>
    <cellStyle name="40% - Énfasis4" xfId="15" xr:uid="{00000000-0005-0000-0000-00000F000000}"/>
    <cellStyle name="40% - Énfasis5" xfId="16" xr:uid="{00000000-0005-0000-0000-000010000000}"/>
    <cellStyle name="40% - Énfasis6" xfId="17" xr:uid="{00000000-0005-0000-0000-000011000000}"/>
    <cellStyle name="60% - Énfasis1" xfId="18" xr:uid="{00000000-0005-0000-0000-000012000000}"/>
    <cellStyle name="60% - Énfasis2" xfId="19" xr:uid="{00000000-0005-0000-0000-000013000000}"/>
    <cellStyle name="60% - Énfasis3" xfId="20" xr:uid="{00000000-0005-0000-0000-000014000000}"/>
    <cellStyle name="60% - Énfasis4" xfId="21" xr:uid="{00000000-0005-0000-0000-000015000000}"/>
    <cellStyle name="60% - Énfasis5" xfId="22" xr:uid="{00000000-0005-0000-0000-000016000000}"/>
    <cellStyle name="60% - Énfasis6" xfId="23" xr:uid="{00000000-0005-0000-0000-000017000000}"/>
    <cellStyle name="Bueno" xfId="24" xr:uid="{00000000-0005-0000-0000-000018000000}"/>
    <cellStyle name="Cálculo" xfId="25" xr:uid="{00000000-0005-0000-0000-000019000000}"/>
    <cellStyle name="Celda de comprobación" xfId="26" xr:uid="{00000000-0005-0000-0000-00001A000000}"/>
    <cellStyle name="Celda vinculada" xfId="27" xr:uid="{00000000-0005-0000-0000-00001B000000}"/>
    <cellStyle name="Comma" xfId="48" builtinId="3"/>
    <cellStyle name="Comma [0]" xfId="2" builtinId="6"/>
    <cellStyle name="Currency [0]" xfId="5" builtinId="7"/>
    <cellStyle name="Encabezado 1" xfId="28" xr:uid="{00000000-0005-0000-0000-00001C000000}"/>
    <cellStyle name="Encabezado 4" xfId="29" xr:uid="{00000000-0005-0000-0000-00001D000000}"/>
    <cellStyle name="Énfasis1" xfId="30" xr:uid="{00000000-0005-0000-0000-00001E000000}"/>
    <cellStyle name="Énfasis2" xfId="31" xr:uid="{00000000-0005-0000-0000-00001F000000}"/>
    <cellStyle name="Énfasis3" xfId="32" xr:uid="{00000000-0005-0000-0000-000020000000}"/>
    <cellStyle name="Énfasis4" xfId="33" xr:uid="{00000000-0005-0000-0000-000021000000}"/>
    <cellStyle name="Énfasis5" xfId="34" xr:uid="{00000000-0005-0000-0000-000022000000}"/>
    <cellStyle name="Énfasis6" xfId="35" xr:uid="{00000000-0005-0000-0000-000023000000}"/>
    <cellStyle name="Entrada" xfId="36" xr:uid="{00000000-0005-0000-0000-000024000000}"/>
    <cellStyle name="Hyperlink" xfId="1" builtinId="8"/>
    <cellStyle name="Incorrecto" xfId="37" xr:uid="{00000000-0005-0000-0000-000025000000}"/>
    <cellStyle name="Normal" xfId="0" builtinId="0"/>
    <cellStyle name="Notas" xfId="38" xr:uid="{00000000-0005-0000-0000-000026000000}"/>
    <cellStyle name="Number" xfId="4" xr:uid="{00000000-0005-0000-0000-000004000000}"/>
    <cellStyle name="NumberCell" xfId="45" xr:uid="{00000000-0005-0000-0000-00002D000000}"/>
    <cellStyle name="Percent" xfId="3" builtinId="5"/>
    <cellStyle name="percent_style" xfId="46" xr:uid="{00000000-0005-0000-0000-00002E000000}"/>
    <cellStyle name="PercentCell" xfId="47" xr:uid="{00000000-0005-0000-0000-00002F000000}"/>
    <cellStyle name="Salida" xfId="39" xr:uid="{00000000-0005-0000-0000-000027000000}"/>
    <cellStyle name="Texto de advertencia" xfId="40" xr:uid="{00000000-0005-0000-0000-000028000000}"/>
    <cellStyle name="Texto explicativo" xfId="41" xr:uid="{00000000-0005-0000-0000-000029000000}"/>
    <cellStyle name="Título" xfId="42" xr:uid="{00000000-0005-0000-0000-00002A000000}"/>
    <cellStyle name="Título 2" xfId="43" xr:uid="{00000000-0005-0000-0000-00002B000000}"/>
    <cellStyle name="Título 3" xfId="44" xr:uid="{00000000-0005-0000-0000-00002C000000}"/>
  </cellStyles>
  <dxfs count="107">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B050"/>
      </font>
    </dxf>
    <dxf>
      <font>
        <color rgb="FF9C0006"/>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microsoft.com/office/2017/06/relationships/rdRichValueStructure" Target="richData/rdrichvaluestructure.xml"/><Relationship Id="rId5" Type="http://schemas.openxmlformats.org/officeDocument/2006/relationships/worksheet" Target="worksheets/sheet5.xml"/><Relationship Id="rId61" Type="http://schemas.microsoft.com/office/2017/06/relationships/rdSupportingPropertyBag" Target="richData/rdsupportingpropertybag.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17/06/relationships/richStyles" Target="richData/rich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62"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06/relationships/rdRichValue" Target="richData/rdrichvalue.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s-CL"/>
              <a:t>GFEX </a:t>
            </a:r>
          </a:p>
        </c:rich>
      </c:tx>
      <c:overlay val="0"/>
      <c:spPr>
        <a:noFill/>
        <a:ln>
          <a:noFill/>
          <a:prstDash val="solid"/>
        </a:ln>
      </c:spPr>
    </c:title>
    <c:autoTitleDeleted val="0"/>
    <c:plotArea>
      <c:layout>
        <c:manualLayout>
          <c:layoutTarget val="inner"/>
          <c:xMode val="edge"/>
          <c:yMode val="edge"/>
          <c:x val="7.3510851222700319E-2"/>
          <c:y val="0.10951003919339709"/>
          <c:w val="0.90683715091327632"/>
          <c:h val="0.73396822778792881"/>
        </c:manualLayout>
      </c:layout>
      <c:lineChart>
        <c:grouping val="standard"/>
        <c:varyColors val="0"/>
        <c:ser>
          <c:idx val="0"/>
          <c:order val="0"/>
          <c:tx>
            <c:strRef>
              <c:f>'Curvas Futuros'!$B$3</c:f>
              <c:strCache>
                <c:ptCount val="1"/>
                <c:pt idx="0">
                  <c:v>08-nov</c:v>
                </c:pt>
              </c:strCache>
            </c:strRef>
          </c:tx>
          <c:spPr>
            <a:ln w="28575" cap="rnd">
              <a:solidFill>
                <a:schemeClr val="accent1"/>
              </a:solidFill>
              <a:prstDash val="solid"/>
              <a:roun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'Curvas Futuros'!$C$2:$M$2</c:f>
              <c:strCache>
                <c:ptCount val="10"/>
                <c:pt idx="0">
                  <c:v>LC2402</c:v>
                </c:pt>
                <c:pt idx="1">
                  <c:v>LC2403</c:v>
                </c:pt>
                <c:pt idx="2">
                  <c:v>LC2404</c:v>
                </c:pt>
                <c:pt idx="3">
                  <c:v>LC2405</c:v>
                </c:pt>
                <c:pt idx="4">
                  <c:v>LC2406</c:v>
                </c:pt>
                <c:pt idx="5">
                  <c:v>LC2407</c:v>
                </c:pt>
                <c:pt idx="6">
                  <c:v>LC2408</c:v>
                </c:pt>
                <c:pt idx="7">
                  <c:v>LC2409</c:v>
                </c:pt>
                <c:pt idx="8">
                  <c:v>LC2410</c:v>
                </c:pt>
                <c:pt idx="9">
                  <c:v>LC2411</c:v>
                </c:pt>
              </c:strCache>
            </c:strRef>
          </c:cat>
          <c:val>
            <c:numRef>
              <c:f>'Curvas Futuros'!$C$3:$K$3</c:f>
              <c:numCache>
                <c:formatCode>_ * #,##0.0_ ;_ * \-#,##0.0_ ;_ * "-"_ ;_ @_ </c:formatCode>
                <c:ptCount val="8"/>
                <c:pt idx="0">
                  <c:v>21.76</c:v>
                </c:pt>
                <c:pt idx="1">
                  <c:v>21.071999999999999</c:v>
                </c:pt>
                <c:pt idx="2">
                  <c:v>20.832000000000001</c:v>
                </c:pt>
                <c:pt idx="3">
                  <c:v>20.536000000000001</c:v>
                </c:pt>
                <c:pt idx="4">
                  <c:v>20.175999999999998</c:v>
                </c:pt>
                <c:pt idx="5">
                  <c:v>19.943999999999999</c:v>
                </c:pt>
                <c:pt idx="6">
                  <c:v>19.68</c:v>
                </c:pt>
                <c:pt idx="7">
                  <c:v>19.352</c:v>
                </c:pt>
              </c:numCache>
            </c:numRef>
          </c:val>
          <c:smooth val="1"/>
          <c:extLst>
            <c:ext xmlns:c16="http://schemas.microsoft.com/office/drawing/2014/chart" uri="{C3380CC4-5D6E-409C-BE32-E72D297353CC}">
              <c16:uniqueId val="{00000000-637D-47F7-AD9D-F485D7FA92CE}"/>
            </c:ext>
          </c:extLst>
        </c:ser>
        <c:ser>
          <c:idx val="1"/>
          <c:order val="1"/>
          <c:tx>
            <c:strRef>
              <c:f>'Curvas Futuros'!$B$16</c:f>
              <c:strCache>
                <c:ptCount val="1"/>
                <c:pt idx="0">
                  <c:v>27-nov</c:v>
                </c:pt>
              </c:strCache>
            </c:strRef>
          </c:tx>
          <c:spPr>
            <a:ln w="28575" cap="rnd">
              <a:solidFill>
                <a:schemeClr val="accent5"/>
              </a:solidFill>
              <a:prstDash val="solid"/>
              <a:round/>
            </a:ln>
          </c:spPr>
          <c:marker>
            <c:symbol val="none"/>
          </c:marker>
          <c:dLbls>
            <c:numFmt formatCode="#,##0.0" sourceLinked="0"/>
            <c:spPr>
              <a:noFill/>
              <a:ln>
                <a:noFill/>
                <a:prstDash val="solid"/>
              </a:ln>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'Curvas Futuros'!$C$2:$M$2</c:f>
              <c:strCache>
                <c:ptCount val="10"/>
                <c:pt idx="0">
                  <c:v>LC2402</c:v>
                </c:pt>
                <c:pt idx="1">
                  <c:v>LC2403</c:v>
                </c:pt>
                <c:pt idx="2">
                  <c:v>LC2404</c:v>
                </c:pt>
                <c:pt idx="3">
                  <c:v>LC2405</c:v>
                </c:pt>
                <c:pt idx="4">
                  <c:v>LC2406</c:v>
                </c:pt>
                <c:pt idx="5">
                  <c:v>LC2407</c:v>
                </c:pt>
                <c:pt idx="6">
                  <c:v>LC2408</c:v>
                </c:pt>
                <c:pt idx="7">
                  <c:v>LC2409</c:v>
                </c:pt>
                <c:pt idx="8">
                  <c:v>LC2410</c:v>
                </c:pt>
                <c:pt idx="9">
                  <c:v>LC2411</c:v>
                </c:pt>
              </c:strCache>
            </c:strRef>
          </c:cat>
          <c:val>
            <c:numRef>
              <c:f>'Curvas Futuros'!$C$16:$M$16</c:f>
              <c:numCache>
                <c:formatCode>_ * #,##0.0_ ;_ * \-#,##0.0_ ;_ * "-"_ ;_ @_ </c:formatCode>
                <c:ptCount val="10"/>
                <c:pt idx="0">
                  <c:v>17.88</c:v>
                </c:pt>
                <c:pt idx="1">
                  <c:v>17.584</c:v>
                </c:pt>
                <c:pt idx="2">
                  <c:v>17.512</c:v>
                </c:pt>
                <c:pt idx="3">
                  <c:v>17.376000000000001</c:v>
                </c:pt>
                <c:pt idx="4">
                  <c:v>17.32</c:v>
                </c:pt>
                <c:pt idx="5">
                  <c:v>17.231999999999999</c:v>
                </c:pt>
                <c:pt idx="6">
                  <c:v>17.271999999999998</c:v>
                </c:pt>
                <c:pt idx="7">
                  <c:v>17.167999999999999</c:v>
                </c:pt>
                <c:pt idx="8">
                  <c:v>16.992000000000001</c:v>
                </c:pt>
                <c:pt idx="9">
                  <c:v>16.832000000000001</c:v>
                </c:pt>
              </c:numCache>
            </c:numRef>
          </c:val>
          <c:smooth val="1"/>
          <c:extLst>
            <c:ext xmlns:c16="http://schemas.microsoft.com/office/drawing/2014/chart" uri="{C3380CC4-5D6E-409C-BE32-E72D297353CC}">
              <c16:uniqueId val="{00000001-637D-47F7-AD9D-F485D7FA92CE}"/>
            </c:ext>
          </c:extLst>
        </c:ser>
        <c:ser>
          <c:idx val="2"/>
          <c:order val="2"/>
          <c:tx>
            <c:strRef>
              <c:f>'Curvas Futuros'!$B$22</c:f>
              <c:strCache>
                <c:ptCount val="1"/>
                <c:pt idx="0">
                  <c:v>05-dic</c:v>
                </c:pt>
              </c:strCache>
            </c:strRef>
          </c:tx>
          <c:spPr>
            <a:ln>
              <a:prstDash val="solid"/>
            </a:ln>
          </c:spPr>
          <c:marker>
            <c:symbol val="none"/>
          </c:marker>
          <c:dLbls>
            <c:spPr>
              <a:noFill/>
              <a:ln>
                <a:noFill/>
                <a:prstDash val="solid"/>
              </a:ln>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'Curvas Futuros'!$C$2:$M$2</c:f>
              <c:strCache>
                <c:ptCount val="10"/>
                <c:pt idx="0">
                  <c:v>LC2402</c:v>
                </c:pt>
                <c:pt idx="1">
                  <c:v>LC2403</c:v>
                </c:pt>
                <c:pt idx="2">
                  <c:v>LC2404</c:v>
                </c:pt>
                <c:pt idx="3">
                  <c:v>LC2405</c:v>
                </c:pt>
                <c:pt idx="4">
                  <c:v>LC2406</c:v>
                </c:pt>
                <c:pt idx="5">
                  <c:v>LC2407</c:v>
                </c:pt>
                <c:pt idx="6">
                  <c:v>LC2408</c:v>
                </c:pt>
                <c:pt idx="7">
                  <c:v>LC2409</c:v>
                </c:pt>
                <c:pt idx="8">
                  <c:v>LC2410</c:v>
                </c:pt>
                <c:pt idx="9">
                  <c:v>LC2411</c:v>
                </c:pt>
              </c:strCache>
            </c:strRef>
          </c:cat>
          <c:val>
            <c:numRef>
              <c:f>'Curvas Futuros'!$C$22:$M$22</c:f>
              <c:numCache>
                <c:formatCode>_ * #,##0.0_ ;_ * \-#,##0.0_ ;_ * "-"_ ;_ @_ </c:formatCode>
                <c:ptCount val="10"/>
                <c:pt idx="0">
                  <c:v>14.087999999999999</c:v>
                </c:pt>
                <c:pt idx="1">
                  <c:v>14.112</c:v>
                </c:pt>
                <c:pt idx="2">
                  <c:v>14.656000000000001</c:v>
                </c:pt>
                <c:pt idx="3">
                  <c:v>14.568</c:v>
                </c:pt>
                <c:pt idx="4">
                  <c:v>14.616</c:v>
                </c:pt>
                <c:pt idx="5">
                  <c:v>14.528</c:v>
                </c:pt>
                <c:pt idx="6">
                  <c:v>14.608000000000001</c:v>
                </c:pt>
                <c:pt idx="7">
                  <c:v>14.488</c:v>
                </c:pt>
                <c:pt idx="8">
                  <c:v>14.384</c:v>
                </c:pt>
                <c:pt idx="9">
                  <c:v>14.728</c:v>
                </c:pt>
              </c:numCache>
            </c:numRef>
          </c:val>
          <c:smooth val="1"/>
          <c:extLst>
            <c:ext xmlns:c16="http://schemas.microsoft.com/office/drawing/2014/chart" uri="{C3380CC4-5D6E-409C-BE32-E72D297353CC}">
              <c16:uniqueId val="{00000002-637D-47F7-AD9D-F485D7FA92CE}"/>
            </c:ext>
          </c:extLst>
        </c:ser>
        <c:dLbls>
          <c:dLblPos val="b"/>
          <c:showLegendKey val="0"/>
          <c:showVal val="1"/>
          <c:showCatName val="0"/>
          <c:showSerName val="0"/>
          <c:showPercent val="0"/>
          <c:showBubbleSize val="0"/>
        </c:dLbls>
        <c:smooth val="0"/>
        <c:axId val="1021282207"/>
        <c:axId val="1021282623"/>
      </c:lineChart>
      <c:catAx>
        <c:axId val="102128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endParaRPr lang="en-US"/>
          </a:p>
        </c:txPr>
        <c:crossAx val="1021282623"/>
        <c:crosses val="autoZero"/>
        <c:auto val="1"/>
        <c:lblAlgn val="ctr"/>
        <c:lblOffset val="100"/>
        <c:noMultiLvlLbl val="0"/>
      </c:catAx>
      <c:valAx>
        <c:axId val="1021282623"/>
        <c:scaling>
          <c:orientation val="minMax"/>
          <c:max val="25"/>
          <c:min val="8"/>
        </c:scaling>
        <c:delete val="0"/>
        <c:axPos val="l"/>
        <c:numFmt formatCode="_ * #,##0.0_ ;_ * \-#,##0.0_ ;_ * &quot;-&quot;_ ;_ @_ " sourceLinked="1"/>
        <c:majorTickMark val="none"/>
        <c:minorTickMark val="none"/>
        <c:tickLblPos val="nextTo"/>
        <c:spPr>
          <a:noFill/>
          <a:ln>
            <a:noFill/>
            <a:prstDash val="solid"/>
          </a:ln>
        </c:spPr>
        <c:txPr>
          <a:bodyPr rot="-6000000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endParaRPr lang="en-US"/>
          </a:p>
        </c:txPr>
        <c:crossAx val="1021282207"/>
        <c:crosses val="autoZero"/>
        <c:crossBetween val="between"/>
        <c:majorUnit val="2"/>
      </c:valAx>
    </c:plotArea>
    <c:legend>
      <c:legendPos val="b"/>
      <c:overlay val="0"/>
      <c:spPr>
        <a:noFill/>
        <a:ln>
          <a:noFill/>
          <a:prstDash val="solid"/>
        </a:ln>
      </c:spPr>
      <c:txPr>
        <a:bodyPr rot="0" spcFirstLastPara="1" vertOverflow="ellipsis" vert="horz" wrap="square" anchor="ctr" anchorCtr="1"/>
        <a:lstStyle/>
        <a:p>
          <a:pPr>
            <a:defRPr sz="105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t>None</a:t>
            </a:r>
          </a:p>
        </c:rich>
      </c:tx>
      <c:overlay val="0"/>
      <c:spPr>
        <a:noFill/>
        <a:ln>
          <a:noFill/>
          <a:prstDash val="solid"/>
        </a:ln>
      </c:spPr>
    </c:title>
    <c:autoTitleDeleted val="0"/>
    <c:plotArea>
      <c:layout/>
      <c:lineChart>
        <c:grouping val="standard"/>
        <c:varyColors val="0"/>
        <c:ser>
          <c:idx val="0"/>
          <c:order val="0"/>
          <c:spPr>
            <a:ln w="28575" cap="rnd">
              <a:solidFill>
                <a:schemeClr val="accent1"/>
              </a:solidFill>
              <a:prstDash val="solid"/>
              <a:round/>
            </a:ln>
          </c:spPr>
          <c:marker>
            <c:symbol val="none"/>
          </c:marker>
          <c:cat>
            <c:strRef>
              <c:f>Market!$A$49:$A$172</c:f>
              <c:strCache>
                <c:ptCount val="124"/>
                <c:pt idx="0">
                  <c:v>Apr 01, 2024</c:v>
                </c:pt>
                <c:pt idx="1">
                  <c:v>Apr 02, 2024</c:v>
                </c:pt>
                <c:pt idx="2">
                  <c:v>Apr 03, 2024</c:v>
                </c:pt>
                <c:pt idx="3">
                  <c:v>Apr 08, 2024</c:v>
                </c:pt>
                <c:pt idx="4">
                  <c:v>Apr 09, 2024</c:v>
                </c:pt>
                <c:pt idx="5">
                  <c:v>Apr 10, 2024</c:v>
                </c:pt>
                <c:pt idx="6">
                  <c:v>Apr 11, 2024</c:v>
                </c:pt>
                <c:pt idx="7">
                  <c:v>Apr 12, 2024</c:v>
                </c:pt>
                <c:pt idx="8">
                  <c:v>Apr 15, 2024</c:v>
                </c:pt>
                <c:pt idx="9">
                  <c:v>Apr 16, 2024</c:v>
                </c:pt>
                <c:pt idx="10">
                  <c:v>Apr 17, 2024</c:v>
                </c:pt>
                <c:pt idx="11">
                  <c:v>Apr 18, 2024</c:v>
                </c:pt>
                <c:pt idx="12">
                  <c:v>Apr 19, 2024</c:v>
                </c:pt>
                <c:pt idx="13">
                  <c:v>Apr 22, 2024</c:v>
                </c:pt>
                <c:pt idx="14">
                  <c:v>Apr 23, 2024</c:v>
                </c:pt>
                <c:pt idx="15">
                  <c:v>Apr 24, 2024</c:v>
                </c:pt>
                <c:pt idx="16">
                  <c:v>Apr 25, 2024</c:v>
                </c:pt>
                <c:pt idx="17">
                  <c:v>Apr 26, 2024</c:v>
                </c:pt>
                <c:pt idx="18">
                  <c:v>Apr 29, 2024</c:v>
                </c:pt>
                <c:pt idx="19">
                  <c:v>Apr 30, 2024</c:v>
                </c:pt>
                <c:pt idx="20">
                  <c:v>May 06, 2024</c:v>
                </c:pt>
                <c:pt idx="21">
                  <c:v>May 07, 2024</c:v>
                </c:pt>
                <c:pt idx="22">
                  <c:v>May 08, 2024</c:v>
                </c:pt>
                <c:pt idx="23">
                  <c:v>May 09, 2024</c:v>
                </c:pt>
                <c:pt idx="24">
                  <c:v>May 10, 2024</c:v>
                </c:pt>
                <c:pt idx="25">
                  <c:v>May 13, 2024</c:v>
                </c:pt>
                <c:pt idx="26">
                  <c:v>May 14, 2024</c:v>
                </c:pt>
                <c:pt idx="27">
                  <c:v>May 15, 2024</c:v>
                </c:pt>
                <c:pt idx="28">
                  <c:v>May 16, 2024</c:v>
                </c:pt>
                <c:pt idx="29">
                  <c:v>May 17, 2024</c:v>
                </c:pt>
                <c:pt idx="30">
                  <c:v>May 20, 2024</c:v>
                </c:pt>
                <c:pt idx="31">
                  <c:v>May 21, 2024</c:v>
                </c:pt>
                <c:pt idx="32">
                  <c:v>May 22, 2024</c:v>
                </c:pt>
                <c:pt idx="33">
                  <c:v>May 23, 2024</c:v>
                </c:pt>
                <c:pt idx="34">
                  <c:v>May 24, 2024</c:v>
                </c:pt>
                <c:pt idx="35">
                  <c:v>May 27, 2024</c:v>
                </c:pt>
                <c:pt idx="36">
                  <c:v>May 28, 2024</c:v>
                </c:pt>
                <c:pt idx="37">
                  <c:v>May 29, 2024</c:v>
                </c:pt>
                <c:pt idx="38">
                  <c:v>May 30, 2024</c:v>
                </c:pt>
                <c:pt idx="39">
                  <c:v>Jun 03, 2024</c:v>
                </c:pt>
                <c:pt idx="40">
                  <c:v>Jun 04, 2024</c:v>
                </c:pt>
                <c:pt idx="41">
                  <c:v>Jun 05, 2024</c:v>
                </c:pt>
                <c:pt idx="42">
                  <c:v>Jun 06, 2024</c:v>
                </c:pt>
                <c:pt idx="43">
                  <c:v>Jun 07, 2024</c:v>
                </c:pt>
                <c:pt idx="44">
                  <c:v>Jun 11, 2024</c:v>
                </c:pt>
                <c:pt idx="45">
                  <c:v>Jun 12, 2024</c:v>
                </c:pt>
                <c:pt idx="46">
                  <c:v>Jun 13, 2024</c:v>
                </c:pt>
                <c:pt idx="47">
                  <c:v>Jun 14, 2024</c:v>
                </c:pt>
                <c:pt idx="48">
                  <c:v>Jun 17, 2024</c:v>
                </c:pt>
                <c:pt idx="49">
                  <c:v>Jun 18, 2024</c:v>
                </c:pt>
                <c:pt idx="50">
                  <c:v>Jun 19, 2024</c:v>
                </c:pt>
                <c:pt idx="51">
                  <c:v>Jun 20, 2024</c:v>
                </c:pt>
                <c:pt idx="52">
                  <c:v>Jun 21, 2024</c:v>
                </c:pt>
                <c:pt idx="53">
                  <c:v>Jun 24, 2024</c:v>
                </c:pt>
                <c:pt idx="54">
                  <c:v>Jun 25, 2024</c:v>
                </c:pt>
                <c:pt idx="55">
                  <c:v>Jun 26, 2024</c:v>
                </c:pt>
                <c:pt idx="56">
                  <c:v>Jun 27, 2024</c:v>
                </c:pt>
                <c:pt idx="57">
                  <c:v>Jun 28, 2024</c:v>
                </c:pt>
                <c:pt idx="58">
                  <c:v>Jul 01, 2024</c:v>
                </c:pt>
                <c:pt idx="59">
                  <c:v>Jul 02, 2024</c:v>
                </c:pt>
                <c:pt idx="60">
                  <c:v>Jul 03, 2024</c:v>
                </c:pt>
                <c:pt idx="61">
                  <c:v>Jul 04, 2024</c:v>
                </c:pt>
                <c:pt idx="62">
                  <c:v>Jul 05, 2024</c:v>
                </c:pt>
                <c:pt idx="63">
                  <c:v>Jul 08, 2024</c:v>
                </c:pt>
                <c:pt idx="64">
                  <c:v>Jul 09, 2024</c:v>
                </c:pt>
                <c:pt idx="65">
                  <c:v>Jul 10, 2024</c:v>
                </c:pt>
                <c:pt idx="66">
                  <c:v>Jul 11, 2024</c:v>
                </c:pt>
                <c:pt idx="67">
                  <c:v>Jul 12, 2024</c:v>
                </c:pt>
                <c:pt idx="68">
                  <c:v>Jul 15, 2024</c:v>
                </c:pt>
                <c:pt idx="69">
                  <c:v>Jul 17, 2024</c:v>
                </c:pt>
                <c:pt idx="70">
                  <c:v>Jul 18, 2024</c:v>
                </c:pt>
                <c:pt idx="71">
                  <c:v>Jul 19, 2024</c:v>
                </c:pt>
                <c:pt idx="72">
                  <c:v>Jul 22, 2024</c:v>
                </c:pt>
                <c:pt idx="73">
                  <c:v>Jul 23, 2024</c:v>
                </c:pt>
                <c:pt idx="74">
                  <c:v>Jul 24, 2024</c:v>
                </c:pt>
                <c:pt idx="75">
                  <c:v>Jul 25, 2024</c:v>
                </c:pt>
                <c:pt idx="76">
                  <c:v>Jul 26, 2024</c:v>
                </c:pt>
                <c:pt idx="77">
                  <c:v>Jul 29, 2024</c:v>
                </c:pt>
                <c:pt idx="78">
                  <c:v>Jul 30, 2024</c:v>
                </c:pt>
                <c:pt idx="79">
                  <c:v>Jul 31, 2024</c:v>
                </c:pt>
                <c:pt idx="80">
                  <c:v>Aug 01, 2024</c:v>
                </c:pt>
                <c:pt idx="81">
                  <c:v>Aug 02, 2024</c:v>
                </c:pt>
                <c:pt idx="82">
                  <c:v>Aug 05, 2024</c:v>
                </c:pt>
                <c:pt idx="83">
                  <c:v>Aug 06, 2024</c:v>
                </c:pt>
                <c:pt idx="84">
                  <c:v>Aug 07, 2024</c:v>
                </c:pt>
                <c:pt idx="85">
                  <c:v>Aug 08, 2024</c:v>
                </c:pt>
                <c:pt idx="86">
                  <c:v>Aug 09, 2024</c:v>
                </c:pt>
                <c:pt idx="87">
                  <c:v>Aug 12, 2024</c:v>
                </c:pt>
                <c:pt idx="88">
                  <c:v>Aug 13, 2024</c:v>
                </c:pt>
                <c:pt idx="89">
                  <c:v>Aug 14, 2024</c:v>
                </c:pt>
                <c:pt idx="90">
                  <c:v>Aug 15, 2024</c:v>
                </c:pt>
                <c:pt idx="91">
                  <c:v>Aug 16, 2024</c:v>
                </c:pt>
                <c:pt idx="92">
                  <c:v>Aug 19, 2024</c:v>
                </c:pt>
                <c:pt idx="93">
                  <c:v>Aug 20, 2024</c:v>
                </c:pt>
                <c:pt idx="94">
                  <c:v>Aug 21, 2024</c:v>
                </c:pt>
                <c:pt idx="95">
                  <c:v>Aug 22, 2024</c:v>
                </c:pt>
                <c:pt idx="96">
                  <c:v>Aug 23, 2024</c:v>
                </c:pt>
                <c:pt idx="97">
                  <c:v>Aug 26, 2024</c:v>
                </c:pt>
                <c:pt idx="98">
                  <c:v>Aug 27, 2024</c:v>
                </c:pt>
                <c:pt idx="99">
                  <c:v>Aug 28, 2024</c:v>
                </c:pt>
                <c:pt idx="100">
                  <c:v>Aug 29, 2024</c:v>
                </c:pt>
                <c:pt idx="101">
                  <c:v>Aug 30, 2024</c:v>
                </c:pt>
                <c:pt idx="102">
                  <c:v>Sep 02, 2024</c:v>
                </c:pt>
                <c:pt idx="103">
                  <c:v>Sep 03, 2024</c:v>
                </c:pt>
                <c:pt idx="104">
                  <c:v>Sep 04, 2024</c:v>
                </c:pt>
                <c:pt idx="105">
                  <c:v>Sep 05, 2024</c:v>
                </c:pt>
                <c:pt idx="106">
                  <c:v>Sep 06, 2024</c:v>
                </c:pt>
                <c:pt idx="107">
                  <c:v>Sep 09, 2024</c:v>
                </c:pt>
                <c:pt idx="108">
                  <c:v>Sep 10, 2024</c:v>
                </c:pt>
                <c:pt idx="109">
                  <c:v>Sep 11, 2024</c:v>
                </c:pt>
                <c:pt idx="110">
                  <c:v>Sep 12, 2024</c:v>
                </c:pt>
                <c:pt idx="111">
                  <c:v>Sep 13, 2024</c:v>
                </c:pt>
                <c:pt idx="112">
                  <c:v>Sep 13, 2024</c:v>
                </c:pt>
                <c:pt idx="113">
                  <c:v>Sep 18, 2024</c:v>
                </c:pt>
                <c:pt idx="114">
                  <c:v>Sep 19, 2024</c:v>
                </c:pt>
                <c:pt idx="115">
                  <c:v>Sep 20, 2024</c:v>
                </c:pt>
                <c:pt idx="116">
                  <c:v>Sep 23, 2024</c:v>
                </c:pt>
                <c:pt idx="117">
                  <c:v>Sep 24, 2024</c:v>
                </c:pt>
                <c:pt idx="118">
                  <c:v>Sep 25, 2024</c:v>
                </c:pt>
                <c:pt idx="119">
                  <c:v>Sep 26, 2024</c:v>
                </c:pt>
                <c:pt idx="120">
                  <c:v>Sep 27, 2024</c:v>
                </c:pt>
                <c:pt idx="121">
                  <c:v>Sep 30, 2024</c:v>
                </c:pt>
                <c:pt idx="122">
                  <c:v>Oct 08, 2024</c:v>
                </c:pt>
                <c:pt idx="123">
                  <c:v>Oct 09, 2024</c:v>
                </c:pt>
              </c:strCache>
            </c:strRef>
          </c:cat>
          <c:val>
            <c:numRef>
              <c:f>Market!$C$49:$C$172</c:f>
              <c:numCache>
                <c:formatCode>_ * #,##0.0_ ;_ * \-#,##0.0_ ;_ * "-"_ ;_ @_ </c:formatCode>
                <c:ptCount val="124"/>
                <c:pt idx="0">
                  <c:v>109750</c:v>
                </c:pt>
                <c:pt idx="1">
                  <c:v>110750</c:v>
                </c:pt>
                <c:pt idx="2">
                  <c:v>111050</c:v>
                </c:pt>
                <c:pt idx="3">
                  <c:v>111850</c:v>
                </c:pt>
                <c:pt idx="4" formatCode="#,##0.00">
                  <c:v>112000</c:v>
                </c:pt>
                <c:pt idx="5" formatCode="#,##0.00">
                  <c:v>113250</c:v>
                </c:pt>
                <c:pt idx="6" formatCode="#,##0.00">
                  <c:v>113250</c:v>
                </c:pt>
                <c:pt idx="7" formatCode="#,##0.00">
                  <c:v>112750</c:v>
                </c:pt>
                <c:pt idx="8" formatCode="#,##0.00">
                  <c:v>112750</c:v>
                </c:pt>
                <c:pt idx="9" formatCode="#,##0.00">
                  <c:v>111500</c:v>
                </c:pt>
                <c:pt idx="10" formatCode="#,##0.00">
                  <c:v>111500</c:v>
                </c:pt>
                <c:pt idx="11" formatCode="#,##0.00">
                  <c:v>111500</c:v>
                </c:pt>
                <c:pt idx="12" formatCode="#,##0.00">
                  <c:v>111400</c:v>
                </c:pt>
                <c:pt idx="13" formatCode="#,##0.00">
                  <c:v>111400</c:v>
                </c:pt>
                <c:pt idx="14" formatCode="#,##0.00">
                  <c:v>111250</c:v>
                </c:pt>
                <c:pt idx="15" formatCode="#,##0.00">
                  <c:v>111250</c:v>
                </c:pt>
                <c:pt idx="16" formatCode="#,##0.00">
                  <c:v>111750</c:v>
                </c:pt>
                <c:pt idx="17" formatCode="#,##0.00">
                  <c:v>111250</c:v>
                </c:pt>
                <c:pt idx="18" formatCode="#,##0.00">
                  <c:v>111250</c:v>
                </c:pt>
                <c:pt idx="19" formatCode="#,##0.00">
                  <c:v>111750</c:v>
                </c:pt>
                <c:pt idx="20" formatCode="#,##0.00">
                  <c:v>111750</c:v>
                </c:pt>
                <c:pt idx="21" formatCode="#,##0.00">
                  <c:v>111850</c:v>
                </c:pt>
                <c:pt idx="22" formatCode="#,##0.00">
                  <c:v>111850</c:v>
                </c:pt>
                <c:pt idx="23" formatCode="#,##0.00">
                  <c:v>111500</c:v>
                </c:pt>
                <c:pt idx="24" formatCode="#,##0.00">
                  <c:v>111100</c:v>
                </c:pt>
                <c:pt idx="25" formatCode="#,##0.00">
                  <c:v>109750</c:v>
                </c:pt>
                <c:pt idx="26" formatCode="#,##0.00">
                  <c:v>109250</c:v>
                </c:pt>
                <c:pt idx="27" formatCode="#,##0.00">
                  <c:v>107750</c:v>
                </c:pt>
                <c:pt idx="28" formatCode="#,##0.00">
                  <c:v>107000</c:v>
                </c:pt>
                <c:pt idx="29" formatCode="#,##0.00">
                  <c:v>107000</c:v>
                </c:pt>
                <c:pt idx="30" formatCode="#,##0.00">
                  <c:v>107100</c:v>
                </c:pt>
                <c:pt idx="31" formatCode="#,##0.00">
                  <c:v>106900</c:v>
                </c:pt>
                <c:pt idx="32" formatCode="#,##0.00">
                  <c:v>106900</c:v>
                </c:pt>
                <c:pt idx="33" formatCode="#,##0.00">
                  <c:v>106500</c:v>
                </c:pt>
                <c:pt idx="34" formatCode="#,##0.00">
                  <c:v>106500</c:v>
                </c:pt>
                <c:pt idx="35" formatCode="#,##0.00">
                  <c:v>106500</c:v>
                </c:pt>
                <c:pt idx="36" formatCode="#,##0.00">
                  <c:v>106300</c:v>
                </c:pt>
                <c:pt idx="37" formatCode="#,##0.00">
                  <c:v>106200</c:v>
                </c:pt>
                <c:pt idx="38" formatCode="#,##0.00">
                  <c:v>106000</c:v>
                </c:pt>
                <c:pt idx="39" formatCode="#,##0.00">
                  <c:v>104900</c:v>
                </c:pt>
                <c:pt idx="40" formatCode="#,##0.00">
                  <c:v>103800</c:v>
                </c:pt>
                <c:pt idx="41" formatCode="#,##0.00">
                  <c:v>102000</c:v>
                </c:pt>
                <c:pt idx="42" formatCode="#,##0.00">
                  <c:v>101400</c:v>
                </c:pt>
                <c:pt idx="43" formatCode="#,##0.00">
                  <c:v>101175</c:v>
                </c:pt>
                <c:pt idx="44" formatCode="#,##0.00">
                  <c:v>100350</c:v>
                </c:pt>
                <c:pt idx="45" formatCode="#,##0.00">
                  <c:v>99450</c:v>
                </c:pt>
                <c:pt idx="46" formatCode="#,##0.00">
                  <c:v>99300</c:v>
                </c:pt>
                <c:pt idx="47" formatCode="#,##0.00">
                  <c:v>98450</c:v>
                </c:pt>
                <c:pt idx="48" formatCode="#,##0.00">
                  <c:v>97600</c:v>
                </c:pt>
                <c:pt idx="49" formatCode="#,##0.00">
                  <c:v>97150</c:v>
                </c:pt>
                <c:pt idx="50" formatCode="#,##0.00">
                  <c:v>95400</c:v>
                </c:pt>
                <c:pt idx="51" formatCode="#,##0.00">
                  <c:v>94850</c:v>
                </c:pt>
                <c:pt idx="52" formatCode="#,##0.00">
                  <c:v>94850</c:v>
                </c:pt>
                <c:pt idx="53" formatCode="#,##0.00">
                  <c:v>93150</c:v>
                </c:pt>
                <c:pt idx="54" formatCode="#,##0.00">
                  <c:v>91800</c:v>
                </c:pt>
                <c:pt idx="55" formatCode="#,##0.00">
                  <c:v>91700</c:v>
                </c:pt>
                <c:pt idx="56" formatCode="#,##0.00">
                  <c:v>91700</c:v>
                </c:pt>
                <c:pt idx="57" formatCode="#,##0.00">
                  <c:v>91500</c:v>
                </c:pt>
                <c:pt idx="58" formatCode="#,##0.00">
                  <c:v>90700</c:v>
                </c:pt>
                <c:pt idx="59" formatCode="#,##0.00">
                  <c:v>90700</c:v>
                </c:pt>
                <c:pt idx="60" formatCode="#,##0.00">
                  <c:v>90450</c:v>
                </c:pt>
                <c:pt idx="61" formatCode="#,##0.00">
                  <c:v>90750</c:v>
                </c:pt>
                <c:pt idx="62" formatCode="#,##0.00">
                  <c:v>90550</c:v>
                </c:pt>
                <c:pt idx="63" formatCode="#,##0.00">
                  <c:v>90550</c:v>
                </c:pt>
                <c:pt idx="64" formatCode="#,##0.00">
                  <c:v>90450</c:v>
                </c:pt>
                <c:pt idx="65" formatCode="#,##0.00">
                  <c:v>90350</c:v>
                </c:pt>
                <c:pt idx="66" formatCode="#,##0.00">
                  <c:v>89850</c:v>
                </c:pt>
                <c:pt idx="67" formatCode="#,##0.00">
                  <c:v>89750</c:v>
                </c:pt>
                <c:pt idx="68" formatCode="#,##0.00">
                  <c:v>89450</c:v>
                </c:pt>
                <c:pt idx="69" formatCode="#,##0.00">
                  <c:v>87350</c:v>
                </c:pt>
                <c:pt idx="70" formatCode="#,##0.00">
                  <c:v>86450</c:v>
                </c:pt>
                <c:pt idx="71" formatCode="#,##0.00">
                  <c:v>86400</c:v>
                </c:pt>
                <c:pt idx="72" formatCode="#,##0.00">
                  <c:v>86350</c:v>
                </c:pt>
                <c:pt idx="73" formatCode="#,##0.00">
                  <c:v>86350</c:v>
                </c:pt>
                <c:pt idx="74" formatCode="#,##0.00">
                  <c:v>85900</c:v>
                </c:pt>
                <c:pt idx="75" formatCode="#,##0.00">
                  <c:v>84850</c:v>
                </c:pt>
                <c:pt idx="76" formatCode="#,##0.00">
                  <c:v>84850</c:v>
                </c:pt>
                <c:pt idx="77" formatCode="#,##0.00">
                  <c:v>84250</c:v>
                </c:pt>
                <c:pt idx="78" formatCode="#,##0.00">
                  <c:v>82400</c:v>
                </c:pt>
                <c:pt idx="79" formatCode="#,##0.00">
                  <c:v>82000</c:v>
                </c:pt>
                <c:pt idx="80" formatCode="#,##0.00">
                  <c:v>81700</c:v>
                </c:pt>
                <c:pt idx="81" formatCode="#,##0.00">
                  <c:v>80800</c:v>
                </c:pt>
                <c:pt idx="82" formatCode="#,##0.00">
                  <c:v>80500</c:v>
                </c:pt>
                <c:pt idx="83" formatCode="#,##0.00">
                  <c:v>80500</c:v>
                </c:pt>
                <c:pt idx="84" formatCode="#,##0.00">
                  <c:v>80400</c:v>
                </c:pt>
                <c:pt idx="85" formatCode="#,##0.00">
                  <c:v>80250</c:v>
                </c:pt>
                <c:pt idx="86" formatCode="#,##0.00">
                  <c:v>80250</c:v>
                </c:pt>
                <c:pt idx="87" formatCode="#,##0.00">
                  <c:v>78150</c:v>
                </c:pt>
                <c:pt idx="88" formatCode="#,##0.00">
                  <c:v>78050</c:v>
                </c:pt>
                <c:pt idx="89" formatCode="#,##0.00">
                  <c:v>77450</c:v>
                </c:pt>
                <c:pt idx="90" formatCode="#,##0.00">
                  <c:v>75350</c:v>
                </c:pt>
                <c:pt idx="91" formatCode="#,##0.00">
                  <c:v>75200</c:v>
                </c:pt>
                <c:pt idx="92" formatCode="#,##0.00">
                  <c:v>74700</c:v>
                </c:pt>
                <c:pt idx="93" formatCode="#,##0.00">
                  <c:v>74700</c:v>
                </c:pt>
                <c:pt idx="94" formatCode="#,##0.00">
                  <c:v>74850</c:v>
                </c:pt>
                <c:pt idx="95" formatCode="#,##0.00">
                  <c:v>74880</c:v>
                </c:pt>
                <c:pt idx="96" formatCode="#,##0.00">
                  <c:v>74250</c:v>
                </c:pt>
                <c:pt idx="97" formatCode="#,##0.00">
                  <c:v>74200</c:v>
                </c:pt>
                <c:pt idx="98" formatCode="#,##0.00">
                  <c:v>74300</c:v>
                </c:pt>
                <c:pt idx="99" formatCode="#,##0.00">
                  <c:v>74250</c:v>
                </c:pt>
                <c:pt idx="100" formatCode="#,##0.00">
                  <c:v>74250</c:v>
                </c:pt>
                <c:pt idx="101" formatCode="#,##0.00">
                  <c:v>74600</c:v>
                </c:pt>
                <c:pt idx="102" formatCode="#,##0.00">
                  <c:v>74650</c:v>
                </c:pt>
                <c:pt idx="103" formatCode="#,##0.00">
                  <c:v>74050</c:v>
                </c:pt>
                <c:pt idx="104" formatCode="#,##0.00">
                  <c:v>73850</c:v>
                </c:pt>
                <c:pt idx="105" formatCode="#,##0.00">
                  <c:v>73500</c:v>
                </c:pt>
                <c:pt idx="106" formatCode="#,##0.00">
                  <c:v>72600</c:v>
                </c:pt>
                <c:pt idx="107" formatCode="#,##0.00">
                  <c:v>72250</c:v>
                </c:pt>
                <c:pt idx="108" formatCode="#,##0.00">
                  <c:v>72450</c:v>
                </c:pt>
                <c:pt idx="109" formatCode="#,##0.00">
                  <c:v>73400</c:v>
                </c:pt>
                <c:pt idx="110" formatCode="#,##0.00">
                  <c:v>73800</c:v>
                </c:pt>
                <c:pt idx="111" formatCode="#,##0.00">
                  <c:v>74300</c:v>
                </c:pt>
                <c:pt idx="112" formatCode="#,##0.00">
                  <c:v>74300</c:v>
                </c:pt>
                <c:pt idx="113" formatCode="#,##0.00">
                  <c:v>74300</c:v>
                </c:pt>
                <c:pt idx="114" formatCode="#,##0.00">
                  <c:v>74050</c:v>
                </c:pt>
                <c:pt idx="115" formatCode="#,##0.00">
                  <c:v>74200</c:v>
                </c:pt>
                <c:pt idx="116" formatCode="#,##0.00">
                  <c:v>74000</c:v>
                </c:pt>
                <c:pt idx="117" formatCode="#,##0.00">
                  <c:v>74200</c:v>
                </c:pt>
                <c:pt idx="118" formatCode="#,##0.00">
                  <c:v>75100</c:v>
                </c:pt>
                <c:pt idx="119" formatCode="#,##0.00">
                  <c:v>75050</c:v>
                </c:pt>
                <c:pt idx="120" formatCode="#,##0.00">
                  <c:v>75550</c:v>
                </c:pt>
                <c:pt idx="121" formatCode="#,##0.00">
                  <c:v>75650</c:v>
                </c:pt>
                <c:pt idx="122" formatCode="#,##0.00">
                  <c:v>77250</c:v>
                </c:pt>
                <c:pt idx="123" formatCode="#,##0.00">
                  <c:v>77000</c:v>
                </c:pt>
              </c:numCache>
            </c:numRef>
          </c:val>
          <c:smooth val="0"/>
          <c:extLst>
            <c:ext xmlns:c16="http://schemas.microsoft.com/office/drawing/2014/chart" uri="{C3380CC4-5D6E-409C-BE32-E72D297353CC}">
              <c16:uniqueId val="{00000000-597A-4EFB-8511-13337AB554A5}"/>
            </c:ext>
          </c:extLst>
        </c:ser>
        <c:ser>
          <c:idx val="1"/>
          <c:order val="1"/>
          <c:spPr>
            <a:ln w="28575" cap="rnd">
              <a:solidFill>
                <a:schemeClr val="accent2"/>
              </a:solidFill>
              <a:prstDash val="solid"/>
              <a:round/>
            </a:ln>
          </c:spPr>
          <c:marker>
            <c:symbol val="none"/>
          </c:marker>
          <c:cat>
            <c:strRef>
              <c:f>Market!$A$49:$A$172</c:f>
              <c:strCache>
                <c:ptCount val="124"/>
                <c:pt idx="0">
                  <c:v>Apr 01, 2024</c:v>
                </c:pt>
                <c:pt idx="1">
                  <c:v>Apr 02, 2024</c:v>
                </c:pt>
                <c:pt idx="2">
                  <c:v>Apr 03, 2024</c:v>
                </c:pt>
                <c:pt idx="3">
                  <c:v>Apr 08, 2024</c:v>
                </c:pt>
                <c:pt idx="4">
                  <c:v>Apr 09, 2024</c:v>
                </c:pt>
                <c:pt idx="5">
                  <c:v>Apr 10, 2024</c:v>
                </c:pt>
                <c:pt idx="6">
                  <c:v>Apr 11, 2024</c:v>
                </c:pt>
                <c:pt idx="7">
                  <c:v>Apr 12, 2024</c:v>
                </c:pt>
                <c:pt idx="8">
                  <c:v>Apr 15, 2024</c:v>
                </c:pt>
                <c:pt idx="9">
                  <c:v>Apr 16, 2024</c:v>
                </c:pt>
                <c:pt idx="10">
                  <c:v>Apr 17, 2024</c:v>
                </c:pt>
                <c:pt idx="11">
                  <c:v>Apr 18, 2024</c:v>
                </c:pt>
                <c:pt idx="12">
                  <c:v>Apr 19, 2024</c:v>
                </c:pt>
                <c:pt idx="13">
                  <c:v>Apr 22, 2024</c:v>
                </c:pt>
                <c:pt idx="14">
                  <c:v>Apr 23, 2024</c:v>
                </c:pt>
                <c:pt idx="15">
                  <c:v>Apr 24, 2024</c:v>
                </c:pt>
                <c:pt idx="16">
                  <c:v>Apr 25, 2024</c:v>
                </c:pt>
                <c:pt idx="17">
                  <c:v>Apr 26, 2024</c:v>
                </c:pt>
                <c:pt idx="18">
                  <c:v>Apr 29, 2024</c:v>
                </c:pt>
                <c:pt idx="19">
                  <c:v>Apr 30, 2024</c:v>
                </c:pt>
                <c:pt idx="20">
                  <c:v>May 06, 2024</c:v>
                </c:pt>
                <c:pt idx="21">
                  <c:v>May 07, 2024</c:v>
                </c:pt>
                <c:pt idx="22">
                  <c:v>May 08, 2024</c:v>
                </c:pt>
                <c:pt idx="23">
                  <c:v>May 09, 2024</c:v>
                </c:pt>
                <c:pt idx="24">
                  <c:v>May 10, 2024</c:v>
                </c:pt>
                <c:pt idx="25">
                  <c:v>May 13, 2024</c:v>
                </c:pt>
                <c:pt idx="26">
                  <c:v>May 14, 2024</c:v>
                </c:pt>
                <c:pt idx="27">
                  <c:v>May 15, 2024</c:v>
                </c:pt>
                <c:pt idx="28">
                  <c:v>May 16, 2024</c:v>
                </c:pt>
                <c:pt idx="29">
                  <c:v>May 17, 2024</c:v>
                </c:pt>
                <c:pt idx="30">
                  <c:v>May 20, 2024</c:v>
                </c:pt>
                <c:pt idx="31">
                  <c:v>May 21, 2024</c:v>
                </c:pt>
                <c:pt idx="32">
                  <c:v>May 22, 2024</c:v>
                </c:pt>
                <c:pt idx="33">
                  <c:v>May 23, 2024</c:v>
                </c:pt>
                <c:pt idx="34">
                  <c:v>May 24, 2024</c:v>
                </c:pt>
                <c:pt idx="35">
                  <c:v>May 27, 2024</c:v>
                </c:pt>
                <c:pt idx="36">
                  <c:v>May 28, 2024</c:v>
                </c:pt>
                <c:pt idx="37">
                  <c:v>May 29, 2024</c:v>
                </c:pt>
                <c:pt idx="38">
                  <c:v>May 30, 2024</c:v>
                </c:pt>
                <c:pt idx="39">
                  <c:v>Jun 03, 2024</c:v>
                </c:pt>
                <c:pt idx="40">
                  <c:v>Jun 04, 2024</c:v>
                </c:pt>
                <c:pt idx="41">
                  <c:v>Jun 05, 2024</c:v>
                </c:pt>
                <c:pt idx="42">
                  <c:v>Jun 06, 2024</c:v>
                </c:pt>
                <c:pt idx="43">
                  <c:v>Jun 07, 2024</c:v>
                </c:pt>
                <c:pt idx="44">
                  <c:v>Jun 11, 2024</c:v>
                </c:pt>
                <c:pt idx="45">
                  <c:v>Jun 12, 2024</c:v>
                </c:pt>
                <c:pt idx="46">
                  <c:v>Jun 13, 2024</c:v>
                </c:pt>
                <c:pt idx="47">
                  <c:v>Jun 14, 2024</c:v>
                </c:pt>
                <c:pt idx="48">
                  <c:v>Jun 17, 2024</c:v>
                </c:pt>
                <c:pt idx="49">
                  <c:v>Jun 18, 2024</c:v>
                </c:pt>
                <c:pt idx="50">
                  <c:v>Jun 19, 2024</c:v>
                </c:pt>
                <c:pt idx="51">
                  <c:v>Jun 20, 2024</c:v>
                </c:pt>
                <c:pt idx="52">
                  <c:v>Jun 21, 2024</c:v>
                </c:pt>
                <c:pt idx="53">
                  <c:v>Jun 24, 2024</c:v>
                </c:pt>
                <c:pt idx="54">
                  <c:v>Jun 25, 2024</c:v>
                </c:pt>
                <c:pt idx="55">
                  <c:v>Jun 26, 2024</c:v>
                </c:pt>
                <c:pt idx="56">
                  <c:v>Jun 27, 2024</c:v>
                </c:pt>
                <c:pt idx="57">
                  <c:v>Jun 28, 2024</c:v>
                </c:pt>
                <c:pt idx="58">
                  <c:v>Jul 01, 2024</c:v>
                </c:pt>
                <c:pt idx="59">
                  <c:v>Jul 02, 2024</c:v>
                </c:pt>
                <c:pt idx="60">
                  <c:v>Jul 03, 2024</c:v>
                </c:pt>
                <c:pt idx="61">
                  <c:v>Jul 04, 2024</c:v>
                </c:pt>
                <c:pt idx="62">
                  <c:v>Jul 05, 2024</c:v>
                </c:pt>
                <c:pt idx="63">
                  <c:v>Jul 08, 2024</c:v>
                </c:pt>
                <c:pt idx="64">
                  <c:v>Jul 09, 2024</c:v>
                </c:pt>
                <c:pt idx="65">
                  <c:v>Jul 10, 2024</c:v>
                </c:pt>
                <c:pt idx="66">
                  <c:v>Jul 11, 2024</c:v>
                </c:pt>
                <c:pt idx="67">
                  <c:v>Jul 12, 2024</c:v>
                </c:pt>
                <c:pt idx="68">
                  <c:v>Jul 15, 2024</c:v>
                </c:pt>
                <c:pt idx="69">
                  <c:v>Jul 17, 2024</c:v>
                </c:pt>
                <c:pt idx="70">
                  <c:v>Jul 18, 2024</c:v>
                </c:pt>
                <c:pt idx="71">
                  <c:v>Jul 19, 2024</c:v>
                </c:pt>
                <c:pt idx="72">
                  <c:v>Jul 22, 2024</c:v>
                </c:pt>
                <c:pt idx="73">
                  <c:v>Jul 23, 2024</c:v>
                </c:pt>
                <c:pt idx="74">
                  <c:v>Jul 24, 2024</c:v>
                </c:pt>
                <c:pt idx="75">
                  <c:v>Jul 25, 2024</c:v>
                </c:pt>
                <c:pt idx="76">
                  <c:v>Jul 26, 2024</c:v>
                </c:pt>
                <c:pt idx="77">
                  <c:v>Jul 29, 2024</c:v>
                </c:pt>
                <c:pt idx="78">
                  <c:v>Jul 30, 2024</c:v>
                </c:pt>
                <c:pt idx="79">
                  <c:v>Jul 31, 2024</c:v>
                </c:pt>
                <c:pt idx="80">
                  <c:v>Aug 01, 2024</c:v>
                </c:pt>
                <c:pt idx="81">
                  <c:v>Aug 02, 2024</c:v>
                </c:pt>
                <c:pt idx="82">
                  <c:v>Aug 05, 2024</c:v>
                </c:pt>
                <c:pt idx="83">
                  <c:v>Aug 06, 2024</c:v>
                </c:pt>
                <c:pt idx="84">
                  <c:v>Aug 07, 2024</c:v>
                </c:pt>
                <c:pt idx="85">
                  <c:v>Aug 08, 2024</c:v>
                </c:pt>
                <c:pt idx="86">
                  <c:v>Aug 09, 2024</c:v>
                </c:pt>
                <c:pt idx="87">
                  <c:v>Aug 12, 2024</c:v>
                </c:pt>
                <c:pt idx="88">
                  <c:v>Aug 13, 2024</c:v>
                </c:pt>
                <c:pt idx="89">
                  <c:v>Aug 14, 2024</c:v>
                </c:pt>
                <c:pt idx="90">
                  <c:v>Aug 15, 2024</c:v>
                </c:pt>
                <c:pt idx="91">
                  <c:v>Aug 16, 2024</c:v>
                </c:pt>
                <c:pt idx="92">
                  <c:v>Aug 19, 2024</c:v>
                </c:pt>
                <c:pt idx="93">
                  <c:v>Aug 20, 2024</c:v>
                </c:pt>
                <c:pt idx="94">
                  <c:v>Aug 21, 2024</c:v>
                </c:pt>
                <c:pt idx="95">
                  <c:v>Aug 22, 2024</c:v>
                </c:pt>
                <c:pt idx="96">
                  <c:v>Aug 23, 2024</c:v>
                </c:pt>
                <c:pt idx="97">
                  <c:v>Aug 26, 2024</c:v>
                </c:pt>
                <c:pt idx="98">
                  <c:v>Aug 27, 2024</c:v>
                </c:pt>
                <c:pt idx="99">
                  <c:v>Aug 28, 2024</c:v>
                </c:pt>
                <c:pt idx="100">
                  <c:v>Aug 29, 2024</c:v>
                </c:pt>
                <c:pt idx="101">
                  <c:v>Aug 30, 2024</c:v>
                </c:pt>
                <c:pt idx="102">
                  <c:v>Sep 02, 2024</c:v>
                </c:pt>
                <c:pt idx="103">
                  <c:v>Sep 03, 2024</c:v>
                </c:pt>
                <c:pt idx="104">
                  <c:v>Sep 04, 2024</c:v>
                </c:pt>
                <c:pt idx="105">
                  <c:v>Sep 05, 2024</c:v>
                </c:pt>
                <c:pt idx="106">
                  <c:v>Sep 06, 2024</c:v>
                </c:pt>
                <c:pt idx="107">
                  <c:v>Sep 09, 2024</c:v>
                </c:pt>
                <c:pt idx="108">
                  <c:v>Sep 10, 2024</c:v>
                </c:pt>
                <c:pt idx="109">
                  <c:v>Sep 11, 2024</c:v>
                </c:pt>
                <c:pt idx="110">
                  <c:v>Sep 12, 2024</c:v>
                </c:pt>
                <c:pt idx="111">
                  <c:v>Sep 13, 2024</c:v>
                </c:pt>
                <c:pt idx="112">
                  <c:v>Sep 13, 2024</c:v>
                </c:pt>
                <c:pt idx="113">
                  <c:v>Sep 18, 2024</c:v>
                </c:pt>
                <c:pt idx="114">
                  <c:v>Sep 19, 2024</c:v>
                </c:pt>
                <c:pt idx="115">
                  <c:v>Sep 20, 2024</c:v>
                </c:pt>
                <c:pt idx="116">
                  <c:v>Sep 23, 2024</c:v>
                </c:pt>
                <c:pt idx="117">
                  <c:v>Sep 24, 2024</c:v>
                </c:pt>
                <c:pt idx="118">
                  <c:v>Sep 25, 2024</c:v>
                </c:pt>
                <c:pt idx="119">
                  <c:v>Sep 26, 2024</c:v>
                </c:pt>
                <c:pt idx="120">
                  <c:v>Sep 27, 2024</c:v>
                </c:pt>
                <c:pt idx="121">
                  <c:v>Sep 30, 2024</c:v>
                </c:pt>
                <c:pt idx="122">
                  <c:v>Oct 08, 2024</c:v>
                </c:pt>
                <c:pt idx="123">
                  <c:v>Oct 09, 2024</c:v>
                </c:pt>
              </c:strCache>
            </c:strRef>
          </c:cat>
          <c:val>
            <c:numRef>
              <c:f>Market!$D$49:$D$172</c:f>
              <c:numCache>
                <c:formatCode>_ * #,##0.0_ ;_ * \-#,##0.0_ ;_ * "-"_ ;_ @_ </c:formatCode>
                <c:ptCount val="124"/>
                <c:pt idx="0">
                  <c:v>108807</c:v>
                </c:pt>
                <c:pt idx="1">
                  <c:v>110280</c:v>
                </c:pt>
                <c:pt idx="2">
                  <c:v>110654</c:v>
                </c:pt>
                <c:pt idx="3">
                  <c:v>111565</c:v>
                </c:pt>
                <c:pt idx="4" formatCode="#,##0.00">
                  <c:v>111571</c:v>
                </c:pt>
                <c:pt idx="5" formatCode="#,##0.00">
                  <c:v>112624</c:v>
                </c:pt>
                <c:pt idx="6" formatCode="#,##0.00">
                  <c:v>112316</c:v>
                </c:pt>
                <c:pt idx="7" formatCode="#,##0.00">
                  <c:v>112124</c:v>
                </c:pt>
                <c:pt idx="8" formatCode="#,##0.00">
                  <c:v>112041</c:v>
                </c:pt>
                <c:pt idx="9" formatCode="#,##0.00">
                  <c:v>111085</c:v>
                </c:pt>
                <c:pt idx="10" formatCode="#,##0.00">
                  <c:v>110924</c:v>
                </c:pt>
                <c:pt idx="11" formatCode="#,##0.00">
                  <c:v>110825</c:v>
                </c:pt>
                <c:pt idx="12" formatCode="#,##0.00">
                  <c:v>110801</c:v>
                </c:pt>
                <c:pt idx="13" formatCode="#,##0.00">
                  <c:v>110875</c:v>
                </c:pt>
                <c:pt idx="14" formatCode="#,##0.00">
                  <c:v>110714</c:v>
                </c:pt>
                <c:pt idx="15" formatCode="#,##0.00">
                  <c:v>110762</c:v>
                </c:pt>
                <c:pt idx="16" formatCode="#,##0.00">
                  <c:v>111176</c:v>
                </c:pt>
                <c:pt idx="17" formatCode="#,##0.00">
                  <c:v>110678</c:v>
                </c:pt>
                <c:pt idx="18" formatCode="#,##0.00">
                  <c:v>110876</c:v>
                </c:pt>
                <c:pt idx="19" formatCode="#,##0.00">
                  <c:v>111624</c:v>
                </c:pt>
                <c:pt idx="20" formatCode="#,##0.00">
                  <c:v>111583</c:v>
                </c:pt>
                <c:pt idx="21" formatCode="#,##0.00">
                  <c:v>111686</c:v>
                </c:pt>
                <c:pt idx="22" formatCode="#,##0.00">
                  <c:v>111609</c:v>
                </c:pt>
                <c:pt idx="23" formatCode="#,##0.00">
                  <c:v>111190</c:v>
                </c:pt>
                <c:pt idx="24" formatCode="#,##0.00">
                  <c:v>110872</c:v>
                </c:pt>
                <c:pt idx="25" formatCode="#,##0.00">
                  <c:v>109586</c:v>
                </c:pt>
                <c:pt idx="26" formatCode="#,##0.00">
                  <c:v>109232</c:v>
                </c:pt>
                <c:pt idx="27" formatCode="#,##0.00">
                  <c:v>107730</c:v>
                </c:pt>
                <c:pt idx="28" formatCode="#,##0.00">
                  <c:v>107244</c:v>
                </c:pt>
                <c:pt idx="29" formatCode="#,##0.00">
                  <c:v>106882</c:v>
                </c:pt>
                <c:pt idx="30" formatCode="#,##0.00">
                  <c:v>107024</c:v>
                </c:pt>
                <c:pt idx="31" formatCode="#,##0.00">
                  <c:v>106796</c:v>
                </c:pt>
                <c:pt idx="32" formatCode="#,##0.00">
                  <c:v>106727</c:v>
                </c:pt>
                <c:pt idx="33" formatCode="#,##0.00">
                  <c:v>106272</c:v>
                </c:pt>
                <c:pt idx="34" formatCode="#,##0.00">
                  <c:v>106293</c:v>
                </c:pt>
                <c:pt idx="35" formatCode="#,##0.00">
                  <c:v>106267</c:v>
                </c:pt>
                <c:pt idx="36" formatCode="#,##0.00">
                  <c:v>106087</c:v>
                </c:pt>
                <c:pt idx="37" formatCode="#,##0.00">
                  <c:v>105982</c:v>
                </c:pt>
                <c:pt idx="38" formatCode="#,##0.00">
                  <c:v>105797</c:v>
                </c:pt>
                <c:pt idx="39" formatCode="#,##0.00">
                  <c:v>104594</c:v>
                </c:pt>
                <c:pt idx="40" formatCode="#,##0.00">
                  <c:v>103461</c:v>
                </c:pt>
                <c:pt idx="41" formatCode="#,##0.00">
                  <c:v>101729</c:v>
                </c:pt>
                <c:pt idx="42" formatCode="#,##0.00">
                  <c:v>101172</c:v>
                </c:pt>
                <c:pt idx="43" formatCode="#,##0.00">
                  <c:v>100952</c:v>
                </c:pt>
                <c:pt idx="44" formatCode="#,##0.00">
                  <c:v>100136</c:v>
                </c:pt>
                <c:pt idx="45" formatCode="#,##0.00">
                  <c:v>99273</c:v>
                </c:pt>
                <c:pt idx="46" formatCode="#,##0.00">
                  <c:v>99121</c:v>
                </c:pt>
                <c:pt idx="47" formatCode="#,##0.00">
                  <c:v>98300</c:v>
                </c:pt>
                <c:pt idx="48" formatCode="#,##0.00">
                  <c:v>97486</c:v>
                </c:pt>
                <c:pt idx="49" formatCode="#,##0.00">
                  <c:v>97064</c:v>
                </c:pt>
                <c:pt idx="50" formatCode="#,##0.00">
                  <c:v>95338</c:v>
                </c:pt>
                <c:pt idx="51" formatCode="#,##0.00">
                  <c:v>94774</c:v>
                </c:pt>
                <c:pt idx="52" formatCode="#,##0.00">
                  <c:v>94678</c:v>
                </c:pt>
                <c:pt idx="53" formatCode="#,##0.00">
                  <c:v>92950</c:v>
                </c:pt>
                <c:pt idx="54" formatCode="#,##0.00">
                  <c:v>91648</c:v>
                </c:pt>
                <c:pt idx="55" formatCode="#,##0.00">
                  <c:v>91575</c:v>
                </c:pt>
                <c:pt idx="56" formatCode="#,##0.00">
                  <c:v>91542</c:v>
                </c:pt>
                <c:pt idx="57" formatCode="#,##0.00">
                  <c:v>91323</c:v>
                </c:pt>
                <c:pt idx="58" formatCode="#,##0.00">
                  <c:v>90550</c:v>
                </c:pt>
                <c:pt idx="59" formatCode="#,##0.00">
                  <c:v>90643</c:v>
                </c:pt>
                <c:pt idx="60" formatCode="#,##0.00">
                  <c:v>90354</c:v>
                </c:pt>
                <c:pt idx="61" formatCode="#,##0.00">
                  <c:v>90613</c:v>
                </c:pt>
                <c:pt idx="62" formatCode="#,##0.00">
                  <c:v>90376</c:v>
                </c:pt>
                <c:pt idx="63" formatCode="#,##0.00">
                  <c:v>90333</c:v>
                </c:pt>
                <c:pt idx="64" formatCode="#,##0.00">
                  <c:v>90272</c:v>
                </c:pt>
                <c:pt idx="65" formatCode="#,##0.00">
                  <c:v>90115</c:v>
                </c:pt>
                <c:pt idx="66" formatCode="#,##0.00">
                  <c:v>89599</c:v>
                </c:pt>
                <c:pt idx="67" formatCode="#,##0.00">
                  <c:v>89481</c:v>
                </c:pt>
                <c:pt idx="68" formatCode="#,##0.00">
                  <c:v>89170</c:v>
                </c:pt>
                <c:pt idx="69" formatCode="#,##0.00">
                  <c:v>87090</c:v>
                </c:pt>
                <c:pt idx="70" formatCode="#,##0.00">
                  <c:v>86164</c:v>
                </c:pt>
                <c:pt idx="71" formatCode="#,##0.00">
                  <c:v>86088</c:v>
                </c:pt>
                <c:pt idx="72" formatCode="#,##0.00">
                  <c:v>86038</c:v>
                </c:pt>
                <c:pt idx="73" formatCode="#,##0.00">
                  <c:v>86068</c:v>
                </c:pt>
                <c:pt idx="74" formatCode="#,##0.00">
                  <c:v>85644</c:v>
                </c:pt>
                <c:pt idx="75" formatCode="#,##0.00">
                  <c:v>84591</c:v>
                </c:pt>
                <c:pt idx="76" formatCode="#,##0.00">
                  <c:v>84709</c:v>
                </c:pt>
                <c:pt idx="77" formatCode="#,##0.00">
                  <c:v>84130</c:v>
                </c:pt>
                <c:pt idx="78" formatCode="#,##0.00">
                  <c:v>82255</c:v>
                </c:pt>
                <c:pt idx="79" formatCode="#,##0.00">
                  <c:v>81867</c:v>
                </c:pt>
                <c:pt idx="80" formatCode="#,##0.00">
                  <c:v>81582</c:v>
                </c:pt>
                <c:pt idx="81" formatCode="#,##0.00">
                  <c:v>80705</c:v>
                </c:pt>
                <c:pt idx="82" formatCode="#,##0.00">
                  <c:v>80390</c:v>
                </c:pt>
                <c:pt idx="83" formatCode="#,##0.00">
                  <c:v>80450</c:v>
                </c:pt>
                <c:pt idx="84" formatCode="#,##0.00">
                  <c:v>80329</c:v>
                </c:pt>
                <c:pt idx="85" formatCode="#,##0.00">
                  <c:v>80142</c:v>
                </c:pt>
                <c:pt idx="86" formatCode="#,##0.00">
                  <c:v>80076</c:v>
                </c:pt>
                <c:pt idx="87" formatCode="#,##0.00">
                  <c:v>77995</c:v>
                </c:pt>
                <c:pt idx="88" formatCode="#,##0.00">
                  <c:v>77911</c:v>
                </c:pt>
                <c:pt idx="89" formatCode="#,##0.00">
                  <c:v>77347</c:v>
                </c:pt>
                <c:pt idx="90" formatCode="#,##0.00">
                  <c:v>75255</c:v>
                </c:pt>
                <c:pt idx="91" formatCode="#,##0.00">
                  <c:v>75112</c:v>
                </c:pt>
                <c:pt idx="92" formatCode="#,##0.00">
                  <c:v>74629</c:v>
                </c:pt>
                <c:pt idx="93" formatCode="#,##0.00">
                  <c:v>74564</c:v>
                </c:pt>
                <c:pt idx="94" formatCode="#,##0.00">
                  <c:v>74752</c:v>
                </c:pt>
                <c:pt idx="95" formatCode="#,##0.00">
                  <c:v>74781</c:v>
                </c:pt>
                <c:pt idx="96" formatCode="#,##0.00">
                  <c:v>74152</c:v>
                </c:pt>
                <c:pt idx="97" formatCode="#,##0.00">
                  <c:v>74108</c:v>
                </c:pt>
                <c:pt idx="98" formatCode="#,##0.00">
                  <c:v>74206</c:v>
                </c:pt>
                <c:pt idx="99" formatCode="#,##0.00">
                  <c:v>74126</c:v>
                </c:pt>
                <c:pt idx="100" formatCode="#,##0.00">
                  <c:v>74141</c:v>
                </c:pt>
                <c:pt idx="101" formatCode="#,##0.00">
                  <c:v>74459</c:v>
                </c:pt>
                <c:pt idx="102" formatCode="#,##0.00">
                  <c:v>74492</c:v>
                </c:pt>
                <c:pt idx="103" formatCode="#,##0.00">
                  <c:v>73906</c:v>
                </c:pt>
                <c:pt idx="104" formatCode="#,##0.00">
                  <c:v>73705</c:v>
                </c:pt>
                <c:pt idx="105" formatCode="#,##0.00">
                  <c:v>73352</c:v>
                </c:pt>
                <c:pt idx="106" formatCode="#,##0.00">
                  <c:v>72455</c:v>
                </c:pt>
                <c:pt idx="107" formatCode="#,##0.00">
                  <c:v>72107</c:v>
                </c:pt>
                <c:pt idx="108" formatCode="#,##0.00">
                  <c:v>72311</c:v>
                </c:pt>
                <c:pt idx="109" formatCode="#,##0.00">
                  <c:v>73027</c:v>
                </c:pt>
                <c:pt idx="110" formatCode="#,##0.00">
                  <c:v>73451</c:v>
                </c:pt>
                <c:pt idx="111" formatCode="#,##0.00">
                  <c:v>73723</c:v>
                </c:pt>
                <c:pt idx="112" formatCode="#,##0.00">
                  <c:v>73723</c:v>
                </c:pt>
                <c:pt idx="113" formatCode="#,##0.00">
                  <c:v>73643</c:v>
                </c:pt>
                <c:pt idx="114" formatCode="#,##0.00">
                  <c:v>73397</c:v>
                </c:pt>
                <c:pt idx="115" formatCode="#,##0.00">
                  <c:v>73532</c:v>
                </c:pt>
                <c:pt idx="116" formatCode="#,##0.00">
                  <c:v>73351</c:v>
                </c:pt>
                <c:pt idx="117" formatCode="#,##0.00">
                  <c:v>73639</c:v>
                </c:pt>
                <c:pt idx="118" formatCode="#,##0.00">
                  <c:v>74600</c:v>
                </c:pt>
                <c:pt idx="119" formatCode="#,##0.00">
                  <c:v>74555</c:v>
                </c:pt>
                <c:pt idx="120" formatCode="#,##0.00">
                  <c:v>75057</c:v>
                </c:pt>
                <c:pt idx="121" formatCode="#,##0.00">
                  <c:v>75143</c:v>
                </c:pt>
                <c:pt idx="122" formatCode="#,##0.00">
                  <c:v>76858</c:v>
                </c:pt>
                <c:pt idx="123" formatCode="#,##0.00">
                  <c:v>76591</c:v>
                </c:pt>
              </c:numCache>
            </c:numRef>
          </c:val>
          <c:smooth val="0"/>
          <c:extLst>
            <c:ext xmlns:c16="http://schemas.microsoft.com/office/drawing/2014/chart" uri="{C3380CC4-5D6E-409C-BE32-E72D297353CC}">
              <c16:uniqueId val="{00000001-597A-4EFB-8511-13337AB554A5}"/>
            </c:ext>
          </c:extLst>
        </c:ser>
        <c:dLbls>
          <c:showLegendKey val="0"/>
          <c:showVal val="0"/>
          <c:showCatName val="0"/>
          <c:showSerName val="0"/>
          <c:showPercent val="0"/>
          <c:showBubbleSize val="0"/>
        </c:dLbls>
        <c:smooth val="0"/>
        <c:axId val="1346686944"/>
        <c:axId val="1346691744"/>
      </c:lineChart>
      <c:catAx>
        <c:axId val="13466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46691744"/>
        <c:crosses val="autoZero"/>
        <c:auto val="1"/>
        <c:lblAlgn val="ctr"/>
        <c:lblOffset val="100"/>
        <c:noMultiLvlLbl val="0"/>
      </c:catAx>
      <c:valAx>
        <c:axId val="1346691744"/>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 #,##0.0_ ;_ * \-#,##0.0_ ;_ * &quot;-&quot;_ ;_ @_ "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4668694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Curva de Futuros Litio</a:t>
            </a:r>
          </a:p>
        </c:rich>
      </c:tx>
      <c:overlay val="0"/>
    </c:title>
    <c:autoTitleDeleted val="0"/>
    <c:plotArea>
      <c:layout/>
      <c:lineChart>
        <c:grouping val="standard"/>
        <c:varyColors val="0"/>
        <c:ser>
          <c:idx val="0"/>
          <c:order val="0"/>
          <c:tx>
            <c:strRef>
              <c:f>'Curva de Futuros'!$C$1</c:f>
              <c:strCache>
                <c:ptCount val="1"/>
                <c:pt idx="0">
                  <c:v>Latest Price (USD)</c:v>
                </c:pt>
              </c:strCache>
            </c:strRef>
          </c:tx>
          <c:spPr>
            <a:ln>
              <a:solidFill>
                <a:schemeClr val="bg2"/>
              </a:solidFill>
              <a:prstDash val="solid"/>
            </a:ln>
          </c:spPr>
          <c:marker>
            <c:symbol val="circle"/>
            <c:size val="5"/>
            <c:spPr>
              <a:solidFill>
                <a:schemeClr val="bg2"/>
              </a:solidFill>
              <a:ln>
                <a:solidFill>
                  <a:schemeClr val="bg2"/>
                </a:solidFill>
                <a:prstDash val="solid"/>
              </a:ln>
            </c:spPr>
          </c:marker>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('Curva de Futuros'!$B$3:$B$6,'Curva de Futuros'!$B$8)</c:f>
              <c:strCache>
                <c:ptCount val="5"/>
                <c:pt idx="0">
                  <c:v>LC2604</c:v>
                </c:pt>
                <c:pt idx="1">
                  <c:v>LC2605</c:v>
                </c:pt>
                <c:pt idx="2">
                  <c:v>LC2606</c:v>
                </c:pt>
                <c:pt idx="3">
                  <c:v>LC2607</c:v>
                </c:pt>
                <c:pt idx="4">
                  <c:v>LC2609</c:v>
                </c:pt>
              </c:strCache>
            </c:strRef>
          </c:cat>
          <c:val>
            <c:numRef>
              <c:f>('Curva de Futuros'!$D$3:$D$6,'Curva de Futuros'!$D$8)</c:f>
              <c:numCache>
                <c:formatCode>#,##0.00</c:formatCode>
                <c:ptCount val="5"/>
                <c:pt idx="0">
                  <c:v>22710.068130204389</c:v>
                </c:pt>
                <c:pt idx="1">
                  <c:v>22570.313864787746</c:v>
                </c:pt>
                <c:pt idx="2">
                  <c:v>22512.082920864148</c:v>
                </c:pt>
                <c:pt idx="3">
                  <c:v>22547.021487218306</c:v>
                </c:pt>
                <c:pt idx="4">
                  <c:v>22605.252431141907</c:v>
                </c:pt>
              </c:numCache>
            </c:numRef>
          </c:val>
          <c:smooth val="0"/>
          <c:extLst>
            <c:ext xmlns:c16="http://schemas.microsoft.com/office/drawing/2014/chart" uri="{C3380CC4-5D6E-409C-BE32-E72D297353CC}">
              <c16:uniqueId val="{00000002-0F9F-469F-BFA9-67D26B0E3D3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59</xdr:col>
      <xdr:colOff>556872</xdr:colOff>
      <xdr:row>6</xdr:row>
      <xdr:rowOff>60859</xdr:rowOff>
    </xdr:from>
    <xdr:to>
      <xdr:col>73</xdr:col>
      <xdr:colOff>353568</xdr:colOff>
      <xdr:row>28</xdr:row>
      <xdr:rowOff>125956</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25</xdr:col>
      <xdr:colOff>507105</xdr:colOff>
      <xdr:row>53</xdr:row>
      <xdr:rowOff>135069</xdr:rowOff>
    </xdr:from>
    <xdr:to>
      <xdr:col>37</xdr:col>
      <xdr:colOff>176681</xdr:colOff>
      <xdr:row>76</xdr:row>
      <xdr:rowOff>2540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8</xdr:col>
      <xdr:colOff>312965</xdr:colOff>
      <xdr:row>5</xdr:row>
      <xdr:rowOff>9525</xdr:rowOff>
    </xdr:from>
    <xdr:ext cx="8048625" cy="3486150"/>
    <xdr:graphicFrame macro="">
      <xdr:nvGraphicFramePr>
        <xdr:cNvPr id="2" name="Chart 1">
          <a:extLst>
            <a:ext uri="{FF2B5EF4-FFF2-40B4-BE49-F238E27FC236}">
              <a16:creationId xmlns:a16="http://schemas.microsoft.com/office/drawing/2014/main" id="{00000000-0008-0000-3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
  <rv s="0">
    <v>12</v>
    <v>Previous close</v>
    <v>0</v>
  </rv>
  <rv s="0">
    <v>12</v>
    <v>Open</v>
    <v>0</v>
  </rv>
  <rv s="1">
    <v>en-US</v>
    <v>avym77</v>
    <v>268435456</v>
    <v>1</v>
    <v>Powered by Refinitiv</v>
    <v>0</v>
    <v>USD/CNY</v>
    <v>2</v>
    <v>3</v>
    <v>Finance</v>
    <v>4</v>
    <v>7.3509000000000002</v>
    <v>6.8312999999999997</v>
    <v>-7.4000000000000003E-3</v>
    <v>-1.0759999999999999E-3</v>
    <v>CNY</v>
    <v>USD</v>
    <v>6.8727999999999998</v>
    <v>Currency Pair</v>
    <v>46092.400034722225</v>
    <v>6.8613</v>
    <v>US Dollar/Chinese Renminbi FX Spot Rate</v>
    <v>6.8611000000000004</v>
    <v>6.8765999999999998</v>
    <v>6.8692000000000002</v>
    <v>USDCNY</v>
    <v>USD/CNY</v>
  </rv>
  <rv s="2">
    <v>2</v>
  </rv>
</rvData>
</file>

<file path=xl/richData/rdrichvaluestructure.xml><?xml version="1.0" encoding="utf-8"?>
<rvStructures xmlns="http://schemas.microsoft.com/office/spreadsheetml/2017/richdata" count="3">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5">
    <spb s="0">
      <v>0</v>
      <v>Name</v>
    </spb>
    <spb s="1">
      <v>0</v>
      <v>0</v>
      <v>0</v>
    </spb>
    <spb s="2">
      <v>1</v>
      <v>1</v>
    </spb>
    <spb s="3">
      <v>1</v>
      <v>1</v>
      <v>2</v>
      <v>1</v>
      <v>1</v>
      <v>1</v>
      <v>3</v>
      <v>1</v>
      <v>1</v>
      <v>1</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dd/mm/yyyy\ h:mm"/>
    </x:dxf>
    <x:dxf>
      <x:numFmt numFmtId="14" formatCode="0.00%"/>
    </x:dxf>
  </dxfs>
  <richProperties>
    <rPr n="NumberFormat" t="s"/>
    <rPr n="IsTitleField" t="b"/>
  </richProperties>
  <richStyles>
    <rSty dxfid="1">
      <rpv i="0" xml:space="preserve">_ [$¥-zh-CN]* #,##0.00_ ;_ [$¥-zh-CN]* -#,##0.00_ ;_ [$¥-zh-CN]* "-"??_ ;_ @_ </rpv>
    </rSty>
    <rSty>
      <rpv i="1">1</rpv>
    </rSty>
    <rSty dxfid="3"/>
    <rSty dxfid="2"/>
    <rSty dxfid="0">
      <rpv i="0">0.00</rpv>
    </rSty>
  </richStyles>
</richStyleSheet>
</file>

<file path=xl/theme/theme1.xml><?xml version="1.0" encoding="utf-8"?>
<a:theme xmlns:a="http://schemas.openxmlformats.org/drawingml/2006/main" name="Office Theme">
  <a:themeElements>
    <a:clrScheme name="Arrayan">
      <a:dk1>
        <a:sysClr val="windowText" lastClr="000000"/>
      </a:dk1>
      <a:lt1>
        <a:srgbClr val="FFFFFF"/>
      </a:lt1>
      <a:dk2>
        <a:srgbClr val="A6A6A6"/>
      </a:dk2>
      <a:lt2>
        <a:srgbClr val="004A49"/>
      </a:lt2>
      <a:accent1>
        <a:srgbClr val="800000"/>
      </a:accent1>
      <a:accent2>
        <a:srgbClr val="EDEDED"/>
      </a:accent2>
      <a:accent3>
        <a:srgbClr val="A5A5A5"/>
      </a:accent3>
      <a:accent4>
        <a:srgbClr val="004A49"/>
      </a:accent4>
      <a:accent5>
        <a:srgbClr val="A6A6A6"/>
      </a:accent5>
      <a:accent6>
        <a:srgbClr val="800000"/>
      </a:accent6>
      <a:hlink>
        <a:srgbClr val="EDEDED"/>
      </a:hlink>
      <a:folHlink>
        <a:srgbClr val="FFFF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1.xml.rels><?xml version="1.0" encoding="UTF-8" standalone="yes"?>
<Relationships xmlns="http://schemas.openxmlformats.org/package/2006/relationships"><Relationship Id="rId1" Type="http://schemas.openxmlformats.org/officeDocument/2006/relationships/hyperlink" Target="http://www.gfex.com.cn/gfex/jbhqzlxz/202212/7743c29d05a241e28d0220fc2cd08ffe/files/a2fdd96a79e845ec9716790f3a19f85a.pdf"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S141"/>
  <sheetViews>
    <sheetView showGridLines="0" topLeftCell="B1" zoomScale="85" zoomScaleNormal="85" workbookViewId="0">
      <pane xSplit="1" ySplit="2" topLeftCell="C71" activePane="bottomRight" state="frozen"/>
      <selection pane="topRight" activeCell="C19" sqref="C19"/>
      <selection pane="bottomLeft" activeCell="C19" sqref="C19"/>
      <selection pane="bottomRight" activeCell="F79" sqref="F79"/>
    </sheetView>
  </sheetViews>
  <sheetFormatPr defaultRowHeight="14.4" x14ac:dyDescent="0.3"/>
  <cols>
    <col min="1" max="1" width="4.44140625" style="42" customWidth="1"/>
    <col min="2" max="2" width="7" customWidth="1"/>
    <col min="3" max="3" width="13" hidden="1" customWidth="1"/>
    <col min="4" max="4" width="9.44140625" customWidth="1"/>
    <col min="12" max="15" width="9.44140625" style="42" customWidth="1"/>
    <col min="16" max="16" width="11.44140625" style="42" bestFit="1" customWidth="1"/>
    <col min="17" max="17" width="10.44140625" style="42" bestFit="1" customWidth="1"/>
    <col min="18" max="18" width="10.44140625" style="110" customWidth="1"/>
    <col min="19" max="19" width="9.44140625" style="42" customWidth="1"/>
    <col min="20" max="20" width="9" style="42" hidden="1" customWidth="1"/>
    <col min="21" max="21" width="9.44140625" style="42" hidden="1" customWidth="1"/>
    <col min="22" max="22" width="2.5546875" style="42" customWidth="1"/>
    <col min="23" max="23" width="11.44140625" bestFit="1" customWidth="1"/>
    <col min="24" max="24" width="2.5546875" customWidth="1"/>
    <col min="25" max="25" width="9.44140625" hidden="1" customWidth="1"/>
    <col min="26" max="33" width="9.44140625" customWidth="1"/>
    <col min="34" max="37" width="9.44140625" style="42" customWidth="1"/>
    <col min="38" max="38" width="9.5546875" style="42" bestFit="1" customWidth="1"/>
    <col min="39" max="39" width="8.44140625" style="42" bestFit="1" customWidth="1"/>
    <col min="40" max="40" width="8.44140625" style="110" customWidth="1"/>
    <col min="41" max="41" width="10.5546875" bestFit="1" customWidth="1"/>
    <col min="43" max="44" width="11.5546875" bestFit="1" customWidth="1"/>
  </cols>
  <sheetData>
    <row r="1" spans="1:45" x14ac:dyDescent="0.3">
      <c r="A1" s="25"/>
      <c r="B1" s="25"/>
      <c r="C1" s="1" t="s">
        <v>16</v>
      </c>
      <c r="D1" s="1060"/>
      <c r="E1" s="1060"/>
      <c r="F1" s="1060"/>
      <c r="G1" s="1060"/>
      <c r="H1" s="1060"/>
      <c r="I1" s="1060"/>
      <c r="J1" s="1060"/>
      <c r="K1" s="1060"/>
      <c r="L1" s="1059"/>
      <c r="M1" s="1059"/>
      <c r="N1" s="1059"/>
      <c r="O1" s="41"/>
      <c r="P1" s="41"/>
      <c r="Q1" s="41"/>
      <c r="R1" s="2"/>
      <c r="S1" s="41"/>
      <c r="T1" s="1" t="s">
        <v>17</v>
      </c>
      <c r="U1" s="1059"/>
      <c r="V1" s="46"/>
      <c r="W1" s="41" t="s">
        <v>18</v>
      </c>
      <c r="X1" s="42"/>
      <c r="Y1" s="1" t="s">
        <v>19</v>
      </c>
      <c r="Z1" s="1060"/>
      <c r="AA1" s="1060"/>
      <c r="AB1" s="1060"/>
      <c r="AC1" s="1060"/>
      <c r="AD1" s="1060"/>
      <c r="AE1" s="1060"/>
      <c r="AF1" s="1060"/>
      <c r="AG1" s="1060"/>
      <c r="AH1" s="1059"/>
      <c r="AI1" s="1059"/>
      <c r="AJ1" s="1059"/>
      <c r="AK1" s="1059"/>
      <c r="AL1" s="1059"/>
      <c r="AM1" s="1059"/>
      <c r="AN1" s="1061"/>
      <c r="AO1" s="1060"/>
      <c r="AP1" s="70" t="s">
        <v>20</v>
      </c>
      <c r="AQ1" s="70" t="s">
        <v>21</v>
      </c>
    </row>
    <row r="2" spans="1:45" ht="60" customHeight="1" x14ac:dyDescent="0.3">
      <c r="A2" s="25"/>
      <c r="B2" s="13"/>
      <c r="C2" s="40" t="s">
        <v>22</v>
      </c>
      <c r="D2" s="40" t="s">
        <v>23</v>
      </c>
      <c r="E2" s="40" t="s">
        <v>24</v>
      </c>
      <c r="F2" s="40" t="s">
        <v>25</v>
      </c>
      <c r="G2" s="40" t="s">
        <v>26</v>
      </c>
      <c r="H2" s="40" t="s">
        <v>27</v>
      </c>
      <c r="I2" s="40" t="s">
        <v>28</v>
      </c>
      <c r="J2" s="40" t="s">
        <v>29</v>
      </c>
      <c r="K2" s="40" t="s">
        <v>30</v>
      </c>
      <c r="L2" s="40" t="s">
        <v>31</v>
      </c>
      <c r="M2" s="40" t="s">
        <v>32</v>
      </c>
      <c r="N2" s="40" t="s">
        <v>33</v>
      </c>
      <c r="O2" s="40" t="s">
        <v>34</v>
      </c>
      <c r="P2" s="42" t="s">
        <v>35</v>
      </c>
      <c r="Q2" s="42" t="s">
        <v>36</v>
      </c>
      <c r="R2" s="110" t="s">
        <v>37</v>
      </c>
      <c r="S2" s="21" t="s">
        <v>38</v>
      </c>
      <c r="T2" s="40" t="s">
        <v>39</v>
      </c>
      <c r="U2" s="40" t="s">
        <v>40</v>
      </c>
      <c r="V2" s="46"/>
      <c r="W2" s="27" t="e">
        <v>#VALUE!</v>
      </c>
      <c r="X2" s="53" t="e" vm="1">
        <f t="array" ref="X2">_FV(W2,"Previous close",TRUE)</f>
        <v>#VALUE!</v>
      </c>
      <c r="Y2" s="40" t="s">
        <v>22</v>
      </c>
      <c r="Z2" s="40" t="s">
        <v>23</v>
      </c>
      <c r="AA2" s="40" t="s">
        <v>24</v>
      </c>
      <c r="AB2" s="40" t="s">
        <v>25</v>
      </c>
      <c r="AC2" s="40" t="s">
        <v>26</v>
      </c>
      <c r="AD2" s="40" t="s">
        <v>27</v>
      </c>
      <c r="AE2" s="40" t="s">
        <v>28</v>
      </c>
      <c r="AF2" s="40" t="s">
        <v>29</v>
      </c>
      <c r="AG2" s="40" t="s">
        <v>30</v>
      </c>
      <c r="AH2" s="40" t="s">
        <v>31</v>
      </c>
      <c r="AI2" s="40" t="s">
        <v>32</v>
      </c>
      <c r="AJ2" s="40" t="s">
        <v>33</v>
      </c>
      <c r="AK2" s="40" t="s">
        <v>34</v>
      </c>
      <c r="AL2" s="40" t="s">
        <v>35</v>
      </c>
      <c r="AM2" s="40" t="s">
        <v>36</v>
      </c>
      <c r="AN2" s="40" t="s">
        <v>37</v>
      </c>
      <c r="AO2" s="14" t="s">
        <v>41</v>
      </c>
      <c r="AP2" s="72" t="e" vm="2">
        <f t="array" ref="AP2">_FV(W2,"Open")</f>
        <v>#VALUE!</v>
      </c>
      <c r="AQ2" s="72" t="e" vm="1">
        <f t="array" ref="AQ2">_FV(W2,"Previous close",TRUE)</f>
        <v>#VALUE!</v>
      </c>
      <c r="AS2" s="72"/>
    </row>
    <row r="3" spans="1:45" ht="15" customHeight="1" x14ac:dyDescent="0.3">
      <c r="A3" s="1062" t="s">
        <v>42</v>
      </c>
      <c r="B3" s="11">
        <v>45238</v>
      </c>
      <c r="C3" s="47">
        <f>+'lc2401'!B2*W3/1000</f>
        <v>23.256</v>
      </c>
      <c r="D3" s="47">
        <f>+'lc2402'!B2*W3/1000</f>
        <v>21.76</v>
      </c>
      <c r="E3" s="47">
        <f>+'lc2403'!B2*W3/1000</f>
        <v>21.071999999999999</v>
      </c>
      <c r="F3" s="47">
        <f>+'lc2404'!B2*W3/1000</f>
        <v>20.832000000000001</v>
      </c>
      <c r="G3" s="47">
        <f>+'lc2405'!B2*W3/1000</f>
        <v>20.536000000000001</v>
      </c>
      <c r="H3" s="47">
        <f>+'lc2406'!B2*W3/1000</f>
        <v>20.175999999999998</v>
      </c>
      <c r="I3" s="47">
        <f>+'lc2407'!B2*W3/1000</f>
        <v>19.943999999999999</v>
      </c>
      <c r="J3" s="47">
        <f>+'lc2408'!B2*W3/1000</f>
        <v>19.68</v>
      </c>
      <c r="K3" s="47">
        <f>+'lc2409'!B2*W3/1000</f>
        <v>19.352</v>
      </c>
      <c r="L3" s="47">
        <f>+'lc2410'!B2*W3/1000</f>
        <v>0</v>
      </c>
      <c r="M3" s="47">
        <f>+'lc2411'!B2*W3/1000</f>
        <v>0</v>
      </c>
      <c r="N3" s="47">
        <f>+'lc2412'!B2*W3/1000</f>
        <v>0</v>
      </c>
      <c r="O3" s="47">
        <f>+'lc2501'!B2*W3/1000</f>
        <v>0</v>
      </c>
      <c r="P3" s="47">
        <v>0</v>
      </c>
      <c r="Q3" s="47">
        <v>0</v>
      </c>
      <c r="R3" s="111"/>
      <c r="S3" s="48">
        <f t="shared" ref="S3:S34" si="0">+AVERAGE(C3:O3)</f>
        <v>14.354461538461541</v>
      </c>
      <c r="T3" s="47">
        <v>0</v>
      </c>
      <c r="U3" s="47">
        <v>0</v>
      </c>
      <c r="V3" s="46"/>
      <c r="W3" s="49">
        <v>0.16</v>
      </c>
      <c r="X3" s="28"/>
      <c r="Y3" s="46">
        <f>+'lc2401'!G2</f>
        <v>105467</v>
      </c>
      <c r="Z3" s="46">
        <f>+'lc2402'!G2</f>
        <v>5489</v>
      </c>
      <c r="AA3" s="46">
        <f>+'lc2403'!G2</f>
        <v>3464</v>
      </c>
      <c r="AB3" s="46">
        <f>+'lc2404'!G2</f>
        <v>3424</v>
      </c>
      <c r="AC3" s="46">
        <f>+'lc2405'!G2</f>
        <v>5244</v>
      </c>
      <c r="AD3" s="46">
        <f>+'lc2406'!G2</f>
        <v>3897</v>
      </c>
      <c r="AE3" s="46">
        <f>+'lc2407'!G2</f>
        <v>53080</v>
      </c>
      <c r="AF3" s="46">
        <f>+'lc2408'!G2</f>
        <v>5687</v>
      </c>
      <c r="AG3" s="46">
        <f>+'lc2409'!G2</f>
        <v>10288</v>
      </c>
      <c r="AH3" s="45">
        <f>+'lc2410'!G2</f>
        <v>0</v>
      </c>
      <c r="AI3" s="46">
        <f>+'lc2411'!G2</f>
        <v>0</v>
      </c>
      <c r="AK3" s="46">
        <f>+'lc2501'!G2</f>
        <v>0</v>
      </c>
      <c r="AL3" s="46"/>
      <c r="AM3" s="46"/>
      <c r="AN3" s="112"/>
      <c r="AO3" s="50">
        <f t="shared" ref="AO3:AO34" si="1">+SUM(Y3:AL3)</f>
        <v>196040</v>
      </c>
      <c r="AP3" s="42">
        <v>0</v>
      </c>
    </row>
    <row r="4" spans="1:45" x14ac:dyDescent="0.3">
      <c r="A4" s="1059"/>
      <c r="B4" s="11">
        <v>45239</v>
      </c>
      <c r="C4" s="47">
        <f>+'lc2401'!B3*W4/1000</f>
        <v>23.064</v>
      </c>
      <c r="D4" s="47">
        <f>+'lc2402'!B3*W4/1000</f>
        <v>21.712</v>
      </c>
      <c r="E4" s="47">
        <f>+'lc2403'!B3*W4/1000</f>
        <v>21.096</v>
      </c>
      <c r="F4" s="47">
        <f>+'lc2404'!B3*W4/1000</f>
        <v>20.864000000000001</v>
      </c>
      <c r="G4" s="47">
        <f>+'lc2405'!B3*W4/1000</f>
        <v>20.576000000000001</v>
      </c>
      <c r="H4" s="47">
        <f>+'lc2406'!B3*W4/1000</f>
        <v>20.175999999999998</v>
      </c>
      <c r="I4" s="47">
        <f>+'lc2407'!B3*W4/1000</f>
        <v>19.952000000000002</v>
      </c>
      <c r="J4" s="47">
        <f>+'lc2408'!B3*W4/1000</f>
        <v>19.655999999999999</v>
      </c>
      <c r="K4" s="47">
        <f>+'lc2409'!B3*W4/1000</f>
        <v>19.344000000000001</v>
      </c>
      <c r="L4" s="47">
        <f>+'lc2410'!B3*W4/1000</f>
        <v>0</v>
      </c>
      <c r="M4" s="47">
        <f>+'lc2411'!B3*W4/1000</f>
        <v>0</v>
      </c>
      <c r="N4" s="47">
        <f>+'lc2412'!B3*W4/1000</f>
        <v>0</v>
      </c>
      <c r="O4" s="47">
        <f>+'lc2501'!B3*W4/1000</f>
        <v>0</v>
      </c>
      <c r="P4" s="47">
        <v>0</v>
      </c>
      <c r="Q4" s="47">
        <v>0</v>
      </c>
      <c r="R4" s="111"/>
      <c r="S4" s="48">
        <f t="shared" si="0"/>
        <v>14.341538461538464</v>
      </c>
      <c r="T4" s="47">
        <v>0</v>
      </c>
      <c r="U4" s="47">
        <v>0</v>
      </c>
      <c r="V4" s="46"/>
      <c r="W4" s="49">
        <v>0.16</v>
      </c>
      <c r="X4" s="28"/>
      <c r="Y4" s="46">
        <f>+'lc2401'!G3</f>
        <v>106948</v>
      </c>
      <c r="Z4" s="46">
        <f>+'lc2402'!G3</f>
        <v>5501</v>
      </c>
      <c r="AA4" s="46">
        <f>+'lc2403'!G3</f>
        <v>3495</v>
      </c>
      <c r="AB4" s="46">
        <f>+'lc2404'!G3</f>
        <v>3565</v>
      </c>
      <c r="AC4" s="46">
        <f>+'lc2405'!G3</f>
        <v>5277</v>
      </c>
      <c r="AD4" s="46">
        <f>+'lc2406'!G3</f>
        <v>3880</v>
      </c>
      <c r="AE4" s="46">
        <f>+'lc2407'!G3</f>
        <v>52858</v>
      </c>
      <c r="AF4" s="46">
        <f>+'lc2408'!G3</f>
        <v>5768</v>
      </c>
      <c r="AG4" s="46">
        <f>+'lc2409'!G3</f>
        <v>10234</v>
      </c>
      <c r="AH4" s="45">
        <f>+'lc2410'!G3</f>
        <v>0</v>
      </c>
      <c r="AI4" s="46">
        <f>+'lc2411'!G3</f>
        <v>0</v>
      </c>
      <c r="AJ4" s="46"/>
      <c r="AK4" s="46">
        <f>+'lc2501'!G3</f>
        <v>0</v>
      </c>
      <c r="AL4" s="46"/>
      <c r="AM4" s="46"/>
      <c r="AN4" s="112"/>
      <c r="AO4" s="51">
        <f t="shared" si="1"/>
        <v>197526</v>
      </c>
      <c r="AP4" s="52">
        <f t="shared" ref="AP4:AP35" si="2">+AO4/AO3-1</f>
        <v>7.580085696796468E-3</v>
      </c>
    </row>
    <row r="5" spans="1:45" x14ac:dyDescent="0.3">
      <c r="A5" s="1059"/>
      <c r="B5" s="11">
        <v>45240</v>
      </c>
      <c r="C5" s="47">
        <f>+'lc2401'!B4*W5/1000</f>
        <v>23.824000000000002</v>
      </c>
      <c r="D5" s="47">
        <f>+'lc2402'!B4*W5/1000</f>
        <v>22.367999999999999</v>
      </c>
      <c r="E5" s="47">
        <f>+'lc2403'!B4*W5/1000</f>
        <v>21.68</v>
      </c>
      <c r="F5" s="47">
        <f>+'lc2404'!B4*W5/1000</f>
        <v>21.544</v>
      </c>
      <c r="G5" s="47">
        <f>+'lc2405'!B4*W5/1000</f>
        <v>21.224</v>
      </c>
      <c r="H5" s="47">
        <f>+'lc2406'!B4*W5/1000</f>
        <v>20.888000000000002</v>
      </c>
      <c r="I5" s="47">
        <f>+'lc2407'!B4*W5/1000</f>
        <v>20.68</v>
      </c>
      <c r="J5" s="47">
        <f>+'lc2408'!B4*W5/1000</f>
        <v>20.327999999999999</v>
      </c>
      <c r="K5" s="47">
        <f>+'lc2409'!B4*W5/1000</f>
        <v>19.968</v>
      </c>
      <c r="L5" s="47">
        <f>+'lc2410'!B4*W5/1000</f>
        <v>0</v>
      </c>
      <c r="M5" s="47">
        <f>+'lc2411'!B4*W5/1000</f>
        <v>0</v>
      </c>
      <c r="N5" s="47">
        <f>+'lc2412'!B4*W5/1000</f>
        <v>0</v>
      </c>
      <c r="O5" s="47">
        <f>+'lc2501'!B4*W5/1000</f>
        <v>0</v>
      </c>
      <c r="P5" s="47">
        <v>0</v>
      </c>
      <c r="Q5" s="47">
        <v>0</v>
      </c>
      <c r="R5" s="111"/>
      <c r="S5" s="48">
        <f t="shared" si="0"/>
        <v>14.808</v>
      </c>
      <c r="T5" s="47">
        <v>0</v>
      </c>
      <c r="U5" s="47">
        <v>0</v>
      </c>
      <c r="V5" s="46"/>
      <c r="W5" s="49">
        <v>0.16</v>
      </c>
      <c r="X5" s="28"/>
      <c r="Y5" s="46">
        <f>+'lc2401'!G4</f>
        <v>98275</v>
      </c>
      <c r="Z5" s="46">
        <f>+'lc2402'!G4</f>
        <v>5262</v>
      </c>
      <c r="AA5" s="46">
        <f>+'lc2403'!G4</f>
        <v>3412</v>
      </c>
      <c r="AB5" s="46">
        <f>+'lc2404'!G4</f>
        <v>3891</v>
      </c>
      <c r="AC5" s="46">
        <f>+'lc2405'!G4</f>
        <v>5316</v>
      </c>
      <c r="AD5" s="46">
        <f>+'lc2406'!G4</f>
        <v>3855</v>
      </c>
      <c r="AE5" s="46">
        <f>+'lc2407'!G4</f>
        <v>53766</v>
      </c>
      <c r="AF5" s="46">
        <f>+'lc2408'!G4</f>
        <v>5677</v>
      </c>
      <c r="AG5" s="46">
        <f>+'lc2409'!G4</f>
        <v>9884</v>
      </c>
      <c r="AH5" s="45">
        <f>+'lc2410'!G4</f>
        <v>0</v>
      </c>
      <c r="AI5" s="46">
        <f>+'lc2411'!G4</f>
        <v>0</v>
      </c>
      <c r="AJ5" s="46"/>
      <c r="AK5" s="46">
        <f>+'lc2501'!G4</f>
        <v>0</v>
      </c>
      <c r="AL5" s="46"/>
      <c r="AM5" s="46"/>
      <c r="AN5" s="112"/>
      <c r="AO5" s="51">
        <f t="shared" si="1"/>
        <v>189338</v>
      </c>
      <c r="AP5" s="52">
        <f t="shared" si="2"/>
        <v>-4.1452770774480285E-2</v>
      </c>
    </row>
    <row r="6" spans="1:45" x14ac:dyDescent="0.3">
      <c r="A6" s="1059"/>
      <c r="B6" s="11">
        <v>45243</v>
      </c>
      <c r="C6" s="47">
        <f>+'lc2401'!B5*W6/1000</f>
        <v>22.664000000000001</v>
      </c>
      <c r="D6" s="47">
        <f>+'lc2402'!B5*W6/1000</f>
        <v>21.527999999999999</v>
      </c>
      <c r="E6" s="47">
        <f>+'lc2403'!B5*W6/1000</f>
        <v>21.04</v>
      </c>
      <c r="F6" s="47">
        <f>+'lc2404'!B5*W6/1000</f>
        <v>20.904</v>
      </c>
      <c r="G6" s="47">
        <f>+'lc2405'!B5*W6/1000</f>
        <v>20.672000000000001</v>
      </c>
      <c r="H6" s="47">
        <f>+'lc2406'!B5*W6/1000</f>
        <v>20.36</v>
      </c>
      <c r="I6" s="47">
        <f>+'lc2407'!B5*W6/1000</f>
        <v>20.096</v>
      </c>
      <c r="J6" s="47">
        <f>+'lc2408'!B5*W6/1000</f>
        <v>19.832000000000001</v>
      </c>
      <c r="K6" s="47">
        <f>+'lc2409'!B5*W6/1000</f>
        <v>19.544</v>
      </c>
      <c r="L6" s="47">
        <f>+'lc2410'!B5*W6/1000</f>
        <v>0</v>
      </c>
      <c r="M6" s="47">
        <f>+'lc2411'!B5*W6/1000</f>
        <v>0</v>
      </c>
      <c r="N6" s="47">
        <f>+'lc2412'!B5*W6/1000</f>
        <v>0</v>
      </c>
      <c r="O6" s="47">
        <f>+'lc2501'!B5*W6/1000</f>
        <v>0</v>
      </c>
      <c r="P6" s="47">
        <v>0</v>
      </c>
      <c r="Q6" s="47">
        <v>0</v>
      </c>
      <c r="R6" s="111"/>
      <c r="S6" s="48">
        <f t="shared" si="0"/>
        <v>14.356923076923076</v>
      </c>
      <c r="T6" s="47">
        <v>0</v>
      </c>
      <c r="U6" s="47">
        <v>0</v>
      </c>
      <c r="V6" s="46"/>
      <c r="W6" s="49">
        <v>0.16</v>
      </c>
      <c r="X6" s="28"/>
      <c r="Y6" s="46">
        <f>+'lc2401'!G5</f>
        <v>96195</v>
      </c>
      <c r="Z6" s="46">
        <f>+'lc2402'!G5</f>
        <v>5545</v>
      </c>
      <c r="AA6" s="46">
        <f>+'lc2403'!G5</f>
        <v>3497</v>
      </c>
      <c r="AB6" s="46">
        <f>+'lc2404'!G5</f>
        <v>4076</v>
      </c>
      <c r="AC6" s="46">
        <f>+'lc2405'!G5</f>
        <v>5537</v>
      </c>
      <c r="AD6" s="46">
        <f>+'lc2406'!G5</f>
        <v>3868</v>
      </c>
      <c r="AE6" s="46">
        <f>+'lc2407'!G5</f>
        <v>55395</v>
      </c>
      <c r="AF6" s="46">
        <f>+'lc2408'!G5</f>
        <v>5673</v>
      </c>
      <c r="AG6" s="46">
        <f>+'lc2409'!G5</f>
        <v>9663</v>
      </c>
      <c r="AH6" s="45">
        <f>+'lc2410'!G5</f>
        <v>0</v>
      </c>
      <c r="AI6" s="46">
        <f>+'lc2411'!G5</f>
        <v>0</v>
      </c>
      <c r="AJ6" s="46">
        <f>+'lc2412'!G5</f>
        <v>0</v>
      </c>
      <c r="AK6" s="46">
        <f>+'lc2501'!G5</f>
        <v>0</v>
      </c>
      <c r="AL6" s="46"/>
      <c r="AM6" s="46"/>
      <c r="AN6" s="112"/>
      <c r="AO6" s="51">
        <f t="shared" si="1"/>
        <v>189449</v>
      </c>
      <c r="AP6" s="52">
        <f t="shared" si="2"/>
        <v>5.8625315573213044E-4</v>
      </c>
    </row>
    <row r="7" spans="1:45" x14ac:dyDescent="0.3">
      <c r="A7" s="1059"/>
      <c r="B7" s="11">
        <v>45244</v>
      </c>
      <c r="C7" s="47">
        <f>+'lc2401'!B6*W7/1000</f>
        <v>22.808</v>
      </c>
      <c r="D7" s="47">
        <f>+'lc2402'!B6*W7/1000</f>
        <v>21.8</v>
      </c>
      <c r="E7" s="47">
        <f>+'lc2403'!B6*W7/1000</f>
        <v>21.271999999999998</v>
      </c>
      <c r="F7" s="47">
        <f>+'lc2404'!B6*W7/1000</f>
        <v>20.975999999999999</v>
      </c>
      <c r="G7" s="47">
        <f>+'lc2405'!B6*W7/1000</f>
        <v>20.664000000000001</v>
      </c>
      <c r="H7" s="47">
        <f>+'lc2406'!B6*W7/1000</f>
        <v>20.335999999999999</v>
      </c>
      <c r="I7" s="47">
        <f>+'lc2407'!B6*W7/1000</f>
        <v>20.096</v>
      </c>
      <c r="J7" s="47">
        <f>+'lc2408'!B6*W7/1000</f>
        <v>19.872</v>
      </c>
      <c r="K7" s="47">
        <f>+'lc2409'!B6*W7/1000</f>
        <v>19.600000000000001</v>
      </c>
      <c r="L7" s="47">
        <f>+'lc2410'!B6*W7/1000</f>
        <v>0</v>
      </c>
      <c r="M7" s="47">
        <f>+'lc2411'!B6*W7/1000</f>
        <v>0</v>
      </c>
      <c r="N7" s="47">
        <f>+'lc2412'!B6*W7/1000</f>
        <v>0</v>
      </c>
      <c r="O7" s="47">
        <f>+'lc2501'!B6*W7/1000</f>
        <v>0</v>
      </c>
      <c r="P7" s="47">
        <v>0</v>
      </c>
      <c r="Q7" s="47">
        <v>0</v>
      </c>
      <c r="R7" s="111"/>
      <c r="S7" s="48">
        <f t="shared" si="0"/>
        <v>14.41723076923077</v>
      </c>
      <c r="T7" s="47">
        <v>0</v>
      </c>
      <c r="U7" s="47">
        <v>0</v>
      </c>
      <c r="V7" s="46"/>
      <c r="W7" s="49">
        <v>0.16</v>
      </c>
      <c r="X7" s="28"/>
      <c r="Y7" s="46">
        <f>+'lc2401'!G6</f>
        <v>99509</v>
      </c>
      <c r="Z7" s="46">
        <f>+'lc2402'!G6</f>
        <v>5802</v>
      </c>
      <c r="AA7" s="46">
        <f>+'lc2403'!G6</f>
        <v>3233</v>
      </c>
      <c r="AB7" s="46">
        <f>+'lc2404'!G6</f>
        <v>3965</v>
      </c>
      <c r="AC7" s="46">
        <f>+'lc2405'!G6</f>
        <v>5714</v>
      </c>
      <c r="AD7" s="46">
        <f>+'lc2406'!G6</f>
        <v>3850</v>
      </c>
      <c r="AE7" s="46">
        <f>+'lc2407'!G6</f>
        <v>55084</v>
      </c>
      <c r="AF7" s="46">
        <f>+'lc2408'!G6</f>
        <v>5653</v>
      </c>
      <c r="AG7" s="46">
        <f>+'lc2409'!G6</f>
        <v>9738</v>
      </c>
      <c r="AH7" s="45">
        <f>+'lc2410'!G6</f>
        <v>0</v>
      </c>
      <c r="AI7" s="46">
        <f>+'lc2411'!G6</f>
        <v>0</v>
      </c>
      <c r="AJ7" s="46">
        <f>+'lc2412'!G6</f>
        <v>0</v>
      </c>
      <c r="AK7" s="46">
        <f>+'lc2501'!G6</f>
        <v>0</v>
      </c>
      <c r="AL7" s="46"/>
      <c r="AM7" s="46"/>
      <c r="AN7" s="112"/>
      <c r="AO7" s="51">
        <f t="shared" si="1"/>
        <v>192548</v>
      </c>
      <c r="AP7" s="52">
        <f t="shared" si="2"/>
        <v>1.6357964412585968E-2</v>
      </c>
    </row>
    <row r="8" spans="1:45" x14ac:dyDescent="0.3">
      <c r="A8" s="1059"/>
      <c r="B8" s="11">
        <v>45245</v>
      </c>
      <c r="C8" s="47">
        <f>+'lc2401'!B7*W8/1000</f>
        <v>22.815999999999999</v>
      </c>
      <c r="D8" s="47">
        <f>+'lc2402'!B7*W8/1000</f>
        <v>21.872</v>
      </c>
      <c r="E8" s="47">
        <f>+'lc2403'!B7*W8/1000</f>
        <v>21.312000000000001</v>
      </c>
      <c r="F8" s="47">
        <f>+'lc2404'!B7*W8/1000</f>
        <v>21.071999999999999</v>
      </c>
      <c r="G8" s="47">
        <f>+'lc2405'!B7*W8/1000</f>
        <v>20.832000000000001</v>
      </c>
      <c r="H8" s="47">
        <f>+'lc2406'!B7*W8/1000</f>
        <v>20.504000000000001</v>
      </c>
      <c r="I8" s="47">
        <f>+'lc2407'!B7*W8/1000</f>
        <v>20.32</v>
      </c>
      <c r="J8" s="47">
        <f>+'lc2408'!B7*W8/1000</f>
        <v>20.088000000000001</v>
      </c>
      <c r="K8" s="47">
        <f>+'lc2409'!B7*W8/1000</f>
        <v>19.832000000000001</v>
      </c>
      <c r="L8" s="47">
        <f>+'lc2410'!B7*W8/1000</f>
        <v>0</v>
      </c>
      <c r="M8" s="47">
        <f>+'lc2411'!B7*W8/1000</f>
        <v>0</v>
      </c>
      <c r="N8" s="47">
        <f>+'lc2412'!B7*W8/1000</f>
        <v>0</v>
      </c>
      <c r="O8" s="47">
        <f>+'lc2501'!B7*W8/1000</f>
        <v>0</v>
      </c>
      <c r="P8" s="47">
        <v>0</v>
      </c>
      <c r="Q8" s="47">
        <v>0</v>
      </c>
      <c r="R8" s="111"/>
      <c r="S8" s="48">
        <f t="shared" si="0"/>
        <v>14.511384615384612</v>
      </c>
      <c r="T8" s="47">
        <v>0</v>
      </c>
      <c r="U8" s="47">
        <v>0</v>
      </c>
      <c r="V8" s="46"/>
      <c r="W8" s="49">
        <v>0.16</v>
      </c>
      <c r="X8" s="28"/>
      <c r="Y8" s="46">
        <f>+'lc2401'!G7</f>
        <v>107801</v>
      </c>
      <c r="Z8" s="46">
        <f>+'lc2402'!G7</f>
        <v>6023</v>
      </c>
      <c r="AA8" s="46">
        <f>+'lc2403'!G7</f>
        <v>3227</v>
      </c>
      <c r="AB8" s="46">
        <f>+'lc2404'!G7</f>
        <v>4059</v>
      </c>
      <c r="AC8" s="46">
        <f>+'lc2405'!G7</f>
        <v>5750</v>
      </c>
      <c r="AD8" s="46">
        <f>+'lc2406'!G7</f>
        <v>3864</v>
      </c>
      <c r="AE8" s="46">
        <f>+'lc2407'!G7</f>
        <v>57820</v>
      </c>
      <c r="AF8" s="46">
        <f>+'lc2408'!G7</f>
        <v>5651</v>
      </c>
      <c r="AG8" s="46">
        <f>+'lc2409'!G7</f>
        <v>9647</v>
      </c>
      <c r="AH8" s="45">
        <f>+'lc2410'!G7</f>
        <v>0</v>
      </c>
      <c r="AI8" s="46">
        <f>+'lc2411'!G7</f>
        <v>0</v>
      </c>
      <c r="AJ8" s="46">
        <f>+'lc2412'!G7</f>
        <v>0</v>
      </c>
      <c r="AK8" s="46">
        <f>+'lc2501'!G7</f>
        <v>0</v>
      </c>
      <c r="AL8" s="46"/>
      <c r="AM8" s="46"/>
      <c r="AN8" s="112"/>
      <c r="AO8" s="51">
        <f t="shared" si="1"/>
        <v>203842</v>
      </c>
      <c r="AP8" s="52">
        <f t="shared" si="2"/>
        <v>5.8655504082099075E-2</v>
      </c>
    </row>
    <row r="9" spans="1:45" x14ac:dyDescent="0.3">
      <c r="A9" s="1059"/>
      <c r="B9" s="11">
        <v>45246</v>
      </c>
      <c r="C9" s="47">
        <f>+'lc2401'!B8*W9/1000</f>
        <v>22.544</v>
      </c>
      <c r="D9" s="47">
        <f>+'lc2402'!B8*W9/1000</f>
        <v>21.744</v>
      </c>
      <c r="E9" s="47">
        <f>+'lc2403'!B8*W9/1000</f>
        <v>21.216000000000001</v>
      </c>
      <c r="F9" s="47">
        <f>+'lc2404'!B8*W9/1000</f>
        <v>21.015999999999998</v>
      </c>
      <c r="G9" s="47">
        <f>+'lc2405'!B8*W9/1000</f>
        <v>20.815999999999999</v>
      </c>
      <c r="H9" s="47">
        <f>+'lc2406'!B8*W9/1000</f>
        <v>20.504000000000001</v>
      </c>
      <c r="I9" s="47">
        <f>+'lc2407'!B8*W9/1000</f>
        <v>20.344000000000001</v>
      </c>
      <c r="J9" s="47">
        <f>+'lc2408'!B8*W9/1000</f>
        <v>20.143999999999998</v>
      </c>
      <c r="K9" s="47">
        <f>+'lc2409'!B8*W9/1000</f>
        <v>19.943999999999999</v>
      </c>
      <c r="L9" s="47">
        <f>+'lc2410'!B8*W9/1000</f>
        <v>0</v>
      </c>
      <c r="M9" s="47">
        <f>+'lc2411'!B8*W9/1000</f>
        <v>0</v>
      </c>
      <c r="N9" s="47">
        <f>+'lc2412'!B8*W9/1000</f>
        <v>0</v>
      </c>
      <c r="O9" s="47">
        <f>+'lc2501'!B8*W9/1000</f>
        <v>0</v>
      </c>
      <c r="P9" s="47">
        <v>0</v>
      </c>
      <c r="Q9" s="47">
        <v>0</v>
      </c>
      <c r="R9" s="111"/>
      <c r="S9" s="48">
        <f t="shared" si="0"/>
        <v>14.482461538461537</v>
      </c>
      <c r="T9" s="47">
        <v>0</v>
      </c>
      <c r="U9" s="47">
        <v>0</v>
      </c>
      <c r="W9" s="49">
        <v>0.16</v>
      </c>
      <c r="X9" s="42"/>
      <c r="Y9" s="46">
        <f>+'lc2401'!G8</f>
        <v>113750</v>
      </c>
      <c r="Z9" s="46">
        <f>+'lc2402'!G8</f>
        <v>6118</v>
      </c>
      <c r="AA9" s="46">
        <f>+'lc2403'!G8</f>
        <v>3297</v>
      </c>
      <c r="AB9" s="46">
        <f>+'lc2404'!G8</f>
        <v>4205</v>
      </c>
      <c r="AC9" s="46">
        <f>+'lc2405'!G8</f>
        <v>5748</v>
      </c>
      <c r="AD9" s="46">
        <f>+'lc2406'!G8</f>
        <v>3863</v>
      </c>
      <c r="AE9" s="46">
        <f>+'lc2407'!G8</f>
        <v>59678</v>
      </c>
      <c r="AF9" s="46">
        <f>+'lc2408'!G8</f>
        <v>5684</v>
      </c>
      <c r="AG9" s="46">
        <f>+'lc2409'!G8</f>
        <v>9771</v>
      </c>
      <c r="AH9" s="45">
        <f>+'lc2410'!G8</f>
        <v>0</v>
      </c>
      <c r="AI9" s="46">
        <f>+'lc2411'!G8</f>
        <v>0</v>
      </c>
      <c r="AJ9" s="46">
        <f>+'lc2412'!G8</f>
        <v>0</v>
      </c>
      <c r="AK9" s="46">
        <f>+'lc2501'!G8</f>
        <v>0</v>
      </c>
      <c r="AL9" s="46"/>
      <c r="AM9" s="46"/>
      <c r="AN9" s="112"/>
      <c r="AO9" s="51">
        <f t="shared" si="1"/>
        <v>212114</v>
      </c>
      <c r="AP9" s="52">
        <f t="shared" si="2"/>
        <v>4.0580449563877963E-2</v>
      </c>
    </row>
    <row r="10" spans="1:45" x14ac:dyDescent="0.3">
      <c r="A10" s="1059"/>
      <c r="B10" s="11">
        <v>45247</v>
      </c>
      <c r="C10" s="47">
        <f>+'lc2401'!B9*W10/1000</f>
        <v>22.08</v>
      </c>
      <c r="D10" s="47">
        <f>+'lc2402'!B9*W10/1000</f>
        <v>21.344000000000001</v>
      </c>
      <c r="E10" s="47">
        <f>+'lc2403'!B9*W10/1000</f>
        <v>21</v>
      </c>
      <c r="F10" s="47">
        <f>+'lc2404'!B9*W10/1000</f>
        <v>20.856000000000002</v>
      </c>
      <c r="G10" s="47">
        <f>+'lc2405'!B9*W10/1000</f>
        <v>20.751999999999999</v>
      </c>
      <c r="H10" s="47">
        <f>+'lc2406'!B9*W10/1000</f>
        <v>20.463999999999999</v>
      </c>
      <c r="I10" s="47">
        <f>+'lc2407'!B9*W10/1000</f>
        <v>20.32</v>
      </c>
      <c r="J10" s="47">
        <f>+'lc2408'!B9*W10/1000</f>
        <v>20.135999999999999</v>
      </c>
      <c r="K10" s="47">
        <f>+'lc2409'!B9*W10/1000</f>
        <v>19.888000000000002</v>
      </c>
      <c r="L10" s="47">
        <f>+'lc2410'!B9*W10/1000</f>
        <v>0</v>
      </c>
      <c r="M10" s="47">
        <f>+'lc2411'!B9*W10/1000</f>
        <v>0</v>
      </c>
      <c r="N10" s="47">
        <f>+'lc2412'!B9*W10/1000</f>
        <v>0</v>
      </c>
      <c r="O10" s="47">
        <f>+'lc2501'!B9*W10/1000</f>
        <v>0</v>
      </c>
      <c r="P10" s="47">
        <v>0</v>
      </c>
      <c r="Q10" s="47">
        <v>0</v>
      </c>
      <c r="R10" s="111"/>
      <c r="S10" s="48">
        <f t="shared" si="0"/>
        <v>14.372307692307693</v>
      </c>
      <c r="T10" s="47">
        <v>0</v>
      </c>
      <c r="U10" s="47">
        <v>0</v>
      </c>
      <c r="W10" s="53">
        <v>0.16</v>
      </c>
      <c r="X10" s="42"/>
      <c r="Y10" s="46">
        <f>+'lc2401'!G9</f>
        <v>113625</v>
      </c>
      <c r="Z10" s="46">
        <f>+'lc2402'!G9</f>
        <v>5920</v>
      </c>
      <c r="AA10" s="46">
        <f>+'lc2403'!G9</f>
        <v>3310</v>
      </c>
      <c r="AB10" s="46">
        <f>+'lc2404'!G9</f>
        <v>4508</v>
      </c>
      <c r="AC10" s="46">
        <f>+'lc2405'!G9</f>
        <v>5846</v>
      </c>
      <c r="AD10" s="46">
        <f>+'lc2406'!G9</f>
        <v>3865</v>
      </c>
      <c r="AE10" s="46">
        <f>+'lc2407'!G9</f>
        <v>60858</v>
      </c>
      <c r="AF10" s="46">
        <f>+'lc2408'!G9</f>
        <v>5686</v>
      </c>
      <c r="AG10" s="46">
        <f>+'lc2409'!G9</f>
        <v>9598</v>
      </c>
      <c r="AH10" s="45">
        <f>+'lc2410'!G9</f>
        <v>0</v>
      </c>
      <c r="AI10" s="46">
        <f>+'lc2411'!G9</f>
        <v>0</v>
      </c>
      <c r="AJ10" s="46">
        <f>+'lc2412'!G9</f>
        <v>0</v>
      </c>
      <c r="AK10" s="46">
        <f>+'lc2501'!G9</f>
        <v>0</v>
      </c>
      <c r="AL10" s="46"/>
      <c r="AM10" s="46"/>
      <c r="AN10" s="112"/>
      <c r="AO10" s="51">
        <f t="shared" si="1"/>
        <v>213216</v>
      </c>
      <c r="AP10" s="52">
        <f t="shared" si="2"/>
        <v>5.1953194980058903E-3</v>
      </c>
    </row>
    <row r="11" spans="1:45" x14ac:dyDescent="0.3">
      <c r="A11" s="1059"/>
      <c r="B11" s="11">
        <v>45250</v>
      </c>
      <c r="C11" s="47">
        <f>+'lc2401'!B10*W11/1000</f>
        <v>21.952000000000002</v>
      </c>
      <c r="D11" s="47">
        <f>+'lc2402'!B10*W11/1000</f>
        <v>21.103999999999999</v>
      </c>
      <c r="E11" s="47">
        <f>+'lc2403'!B10*W11/1000</f>
        <v>20.584</v>
      </c>
      <c r="F11" s="47">
        <f>+'lc2404'!B10*W11/1000</f>
        <v>20.263999999999999</v>
      </c>
      <c r="G11" s="47">
        <f>+'lc2405'!B10*W11/1000</f>
        <v>20</v>
      </c>
      <c r="H11" s="47">
        <f>+'lc2406'!B10*W11/1000</f>
        <v>19.704000000000001</v>
      </c>
      <c r="I11" s="47">
        <f>+'lc2407'!B10*W11/1000</f>
        <v>19.584</v>
      </c>
      <c r="J11" s="47">
        <f>+'lc2408'!B10*W11/1000</f>
        <v>19.559999999999999</v>
      </c>
      <c r="K11" s="47">
        <f>+'lc2409'!B10*W11/1000</f>
        <v>19.431999999999999</v>
      </c>
      <c r="L11" s="47">
        <f>+'lc2410'!B10*W11/1000</f>
        <v>0</v>
      </c>
      <c r="M11" s="47">
        <f>+'lc2411'!B10*W11/1000</f>
        <v>0</v>
      </c>
      <c r="N11" s="47">
        <f>+'lc2412'!B10*W11/1000</f>
        <v>0</v>
      </c>
      <c r="O11" s="47">
        <f>+'lc2501'!B10*W11/1000</f>
        <v>0</v>
      </c>
      <c r="P11" s="47">
        <v>0</v>
      </c>
      <c r="Q11" s="47">
        <v>0</v>
      </c>
      <c r="R11" s="111"/>
      <c r="S11" s="48">
        <f t="shared" si="0"/>
        <v>14.014153846153846</v>
      </c>
      <c r="T11" s="47">
        <v>0</v>
      </c>
      <c r="U11" s="47">
        <v>0</v>
      </c>
      <c r="W11" s="53">
        <v>0.16</v>
      </c>
      <c r="X11" s="42"/>
      <c r="Y11" s="46">
        <f>+'lc2401'!G10</f>
        <v>117451</v>
      </c>
      <c r="Z11" s="46">
        <f>+'lc2402'!G10</f>
        <v>5875</v>
      </c>
      <c r="AA11" s="46">
        <f>+'lc2403'!G10</f>
        <v>3393</v>
      </c>
      <c r="AB11" s="46">
        <f>+'lc2404'!G10</f>
        <v>4289</v>
      </c>
      <c r="AC11" s="46">
        <f>+'lc2405'!G10</f>
        <v>6229</v>
      </c>
      <c r="AD11" s="46">
        <f>+'lc2406'!G10</f>
        <v>3844</v>
      </c>
      <c r="AE11" s="46">
        <f>+'lc2407'!G10</f>
        <v>64639</v>
      </c>
      <c r="AF11" s="46">
        <f>+'lc2408'!G10</f>
        <v>5526</v>
      </c>
      <c r="AG11" s="46">
        <f>+'lc2409'!G10</f>
        <v>9550</v>
      </c>
      <c r="AH11" s="45">
        <f>+'lc2410'!G10</f>
        <v>0</v>
      </c>
      <c r="AI11" s="46">
        <f>+'lc2411'!G10</f>
        <v>0</v>
      </c>
      <c r="AJ11" s="46">
        <f>+'lc2412'!G10</f>
        <v>0</v>
      </c>
      <c r="AK11" s="46">
        <f>+'lc2501'!G10</f>
        <v>0</v>
      </c>
      <c r="AL11" s="46"/>
      <c r="AM11" s="46"/>
      <c r="AN11" s="112"/>
      <c r="AO11" s="51">
        <f t="shared" si="1"/>
        <v>220796</v>
      </c>
      <c r="AP11" s="52">
        <f t="shared" si="2"/>
        <v>3.5550802941617832E-2</v>
      </c>
    </row>
    <row r="12" spans="1:45" x14ac:dyDescent="0.3">
      <c r="A12" s="1059"/>
      <c r="B12" s="11">
        <v>45251</v>
      </c>
      <c r="C12" s="47">
        <f>+'lc2401'!B11*W12/1000</f>
        <v>21.167999999999999</v>
      </c>
      <c r="D12" s="47">
        <f>+'lc2402'!B11*W12/1000</f>
        <v>20.440000000000001</v>
      </c>
      <c r="E12" s="47">
        <f>+'lc2403'!B11*W12/1000</f>
        <v>20.064</v>
      </c>
      <c r="F12" s="47">
        <f>+'lc2404'!B11*W12/1000</f>
        <v>19.896000000000001</v>
      </c>
      <c r="G12" s="47">
        <f>+'lc2405'!B11*W12/1000</f>
        <v>19.696000000000002</v>
      </c>
      <c r="H12" s="47">
        <f>+'lc2406'!B11*W12/1000</f>
        <v>19.48</v>
      </c>
      <c r="I12" s="47">
        <f>+'lc2407'!B11*W12/1000</f>
        <v>19.391999999999999</v>
      </c>
      <c r="J12" s="47">
        <f>+'lc2408'!B11*W12/1000</f>
        <v>19.391999999999999</v>
      </c>
      <c r="K12" s="47">
        <f>+'lc2409'!B11*W12/1000</f>
        <v>19.28</v>
      </c>
      <c r="L12" s="47">
        <f>+'lc2410'!B11*W12/1000</f>
        <v>0</v>
      </c>
      <c r="M12" s="47">
        <f>+'lc2411'!B11*W12/1000</f>
        <v>0</v>
      </c>
      <c r="N12" s="47">
        <f>+'lc2412'!B11*W12/1000</f>
        <v>0</v>
      </c>
      <c r="O12" s="47">
        <f>+'lc2501'!B11*W12/1000</f>
        <v>0</v>
      </c>
      <c r="P12" s="47">
        <v>0</v>
      </c>
      <c r="Q12" s="47">
        <v>0</v>
      </c>
      <c r="R12" s="111"/>
      <c r="S12" s="48">
        <f t="shared" si="0"/>
        <v>13.754461538461539</v>
      </c>
      <c r="T12" s="47">
        <v>0</v>
      </c>
      <c r="U12" s="47">
        <v>0</v>
      </c>
      <c r="W12" s="53">
        <v>0.16</v>
      </c>
      <c r="X12" s="42"/>
      <c r="Y12" s="46">
        <f>+'lc2401'!G11</f>
        <v>119970</v>
      </c>
      <c r="Z12" s="46">
        <f>+'lc2402'!G11</f>
        <v>5781</v>
      </c>
      <c r="AA12" s="46">
        <f>+'lc2403'!G11</f>
        <v>3548</v>
      </c>
      <c r="AB12" s="46">
        <f>+'lc2404'!G11</f>
        <v>4282</v>
      </c>
      <c r="AC12" s="46">
        <f>+'lc2405'!G11</f>
        <v>6303</v>
      </c>
      <c r="AD12" s="46">
        <f>+'lc2406'!G11</f>
        <v>3872</v>
      </c>
      <c r="AE12" s="46">
        <f>+'lc2407'!G11</f>
        <v>67378</v>
      </c>
      <c r="AF12" s="46">
        <f>+'lc2408'!G11</f>
        <v>6065</v>
      </c>
      <c r="AG12" s="46">
        <f>+'lc2409'!G11</f>
        <v>9887</v>
      </c>
      <c r="AH12" s="45">
        <f>+'lc2410'!G11</f>
        <v>0</v>
      </c>
      <c r="AI12" s="46">
        <f>+'lc2411'!G11</f>
        <v>0</v>
      </c>
      <c r="AJ12" s="46">
        <f>+'lc2412'!G11</f>
        <v>0</v>
      </c>
      <c r="AK12" s="46">
        <f>+'lc2501'!G11</f>
        <v>0</v>
      </c>
      <c r="AL12" s="46"/>
      <c r="AM12" s="46"/>
      <c r="AN12" s="112"/>
      <c r="AO12" s="51">
        <f t="shared" si="1"/>
        <v>227086</v>
      </c>
      <c r="AP12" s="52">
        <f t="shared" si="2"/>
        <v>2.8487834924545652E-2</v>
      </c>
    </row>
    <row r="13" spans="1:45" x14ac:dyDescent="0.3">
      <c r="A13" s="1059"/>
      <c r="B13" s="11">
        <v>45252</v>
      </c>
      <c r="C13" s="47">
        <f>+'lc2401'!B12*W13/1000</f>
        <v>19.952000000000002</v>
      </c>
      <c r="D13" s="47">
        <f>+'lc2402'!B12*W13/1000</f>
        <v>19.184000000000001</v>
      </c>
      <c r="E13" s="47">
        <f>+'lc2403'!B12*W13/1000</f>
        <v>18.864000000000001</v>
      </c>
      <c r="F13" s="47">
        <f>+'lc2404'!B12*W13/1000</f>
        <v>18.864000000000001</v>
      </c>
      <c r="G13" s="47">
        <f>+'lc2405'!B12*W13/1000</f>
        <v>18.664000000000001</v>
      </c>
      <c r="H13" s="47">
        <f>+'lc2406'!B12*W13/1000</f>
        <v>18.440000000000001</v>
      </c>
      <c r="I13" s="47">
        <f>+'lc2407'!B12*W13/1000</f>
        <v>18.423999999999999</v>
      </c>
      <c r="J13" s="47">
        <f>+'lc2408'!B12*W13/1000</f>
        <v>18.399999999999999</v>
      </c>
      <c r="K13" s="47">
        <f>+'lc2409'!B12*W13/1000</f>
        <v>18.399999999999999</v>
      </c>
      <c r="L13" s="47">
        <f>+'lc2410'!B12*W13/1000</f>
        <v>0</v>
      </c>
      <c r="M13" s="47">
        <f>+'lc2411'!B12*W13/1000</f>
        <v>0</v>
      </c>
      <c r="N13" s="47">
        <f>+'lc2412'!B12*W13/1000</f>
        <v>0</v>
      </c>
      <c r="O13" s="47">
        <f>+'lc2501'!B12*W13/1000</f>
        <v>0</v>
      </c>
      <c r="P13" s="47">
        <v>0</v>
      </c>
      <c r="Q13" s="47">
        <v>0</v>
      </c>
      <c r="R13" s="111"/>
      <c r="S13" s="48">
        <f t="shared" si="0"/>
        <v>13.014769230769231</v>
      </c>
      <c r="T13" s="47">
        <v>0</v>
      </c>
      <c r="U13" s="47">
        <v>0</v>
      </c>
      <c r="W13" s="53">
        <v>0.16</v>
      </c>
      <c r="X13" s="42"/>
      <c r="Y13" s="46">
        <f>+'lc2401'!G12</f>
        <v>117807</v>
      </c>
      <c r="Z13" s="46">
        <f>+'lc2402'!G12</f>
        <v>5793</v>
      </c>
      <c r="AA13" s="46">
        <f>+'lc2403'!G12</f>
        <v>3822</v>
      </c>
      <c r="AB13" s="46">
        <f>+'lc2404'!G12</f>
        <v>4137</v>
      </c>
      <c r="AC13" s="46">
        <f>+'lc2405'!G12</f>
        <v>6568</v>
      </c>
      <c r="AD13" s="46">
        <f>+'lc2406'!G12</f>
        <v>4026</v>
      </c>
      <c r="AE13" s="46">
        <f>+'lc2407'!G12</f>
        <v>72059</v>
      </c>
      <c r="AF13" s="46">
        <f>+'lc2408'!G12</f>
        <v>6662</v>
      </c>
      <c r="AG13" s="46">
        <f>+'lc2409'!G12</f>
        <v>10645</v>
      </c>
      <c r="AH13" s="45">
        <f>+'lc2410'!G12</f>
        <v>0</v>
      </c>
      <c r="AI13" s="46">
        <f>+'lc2411'!G12</f>
        <v>0</v>
      </c>
      <c r="AJ13" s="46">
        <f>+'lc2412'!G12</f>
        <v>0</v>
      </c>
      <c r="AK13" s="46">
        <f>+'lc2501'!G12</f>
        <v>0</v>
      </c>
      <c r="AL13" s="46"/>
      <c r="AM13" s="46"/>
      <c r="AN13" s="112"/>
      <c r="AO13" s="51">
        <f t="shared" si="1"/>
        <v>231519</v>
      </c>
      <c r="AP13" s="52">
        <f t="shared" si="2"/>
        <v>1.9521238649674588E-2</v>
      </c>
    </row>
    <row r="14" spans="1:45" x14ac:dyDescent="0.3">
      <c r="A14" s="1059"/>
      <c r="B14" s="11">
        <v>45253</v>
      </c>
      <c r="C14" s="47">
        <f>+'lc2401'!B13*W14/1000</f>
        <v>19.968</v>
      </c>
      <c r="D14" s="47">
        <f>+'lc2402'!B13*W14/1000</f>
        <v>19.135999999999999</v>
      </c>
      <c r="E14" s="47">
        <f>+'lc2403'!B13*W14/1000</f>
        <v>18.864000000000001</v>
      </c>
      <c r="F14" s="47">
        <f>+'lc2404'!B13*W14/1000</f>
        <v>18.64</v>
      </c>
      <c r="G14" s="47">
        <f>+'lc2405'!B13*W14/1000</f>
        <v>18.456</v>
      </c>
      <c r="H14" s="47">
        <f>+'lc2406'!B13*W14/1000</f>
        <v>18.207999999999998</v>
      </c>
      <c r="I14" s="47">
        <f>+'lc2407'!B13*W14/1000</f>
        <v>18.207999999999998</v>
      </c>
      <c r="J14" s="47">
        <f>+'lc2408'!B13*W14/1000</f>
        <v>18.263999999999999</v>
      </c>
      <c r="K14" s="47">
        <f>+'lc2409'!B13*W14/1000</f>
        <v>18.16</v>
      </c>
      <c r="L14" s="47">
        <f>+'lc2410'!B13*W14/1000</f>
        <v>0</v>
      </c>
      <c r="M14" s="47">
        <f>+'lc2411'!B13*W14/1000</f>
        <v>0</v>
      </c>
      <c r="N14" s="47">
        <f>+'lc2412'!B13*W14/1000</f>
        <v>0</v>
      </c>
      <c r="O14" s="47">
        <f>+'lc2501'!B13*W14/1000</f>
        <v>0</v>
      </c>
      <c r="P14" s="47">
        <v>0</v>
      </c>
      <c r="Q14" s="47">
        <v>0</v>
      </c>
      <c r="R14" s="111"/>
      <c r="S14" s="48">
        <f t="shared" si="0"/>
        <v>12.915692307692309</v>
      </c>
      <c r="T14" s="47">
        <v>0</v>
      </c>
      <c r="U14" s="47">
        <v>0</v>
      </c>
      <c r="W14" s="53">
        <v>0.16</v>
      </c>
      <c r="X14" s="42"/>
      <c r="Y14" s="46">
        <f>+'lc2401'!G13</f>
        <v>115316</v>
      </c>
      <c r="Z14" s="46">
        <f>+'lc2402'!G13</f>
        <v>6045</v>
      </c>
      <c r="AA14" s="46">
        <f>+'lc2403'!G13</f>
        <v>3830</v>
      </c>
      <c r="AB14" s="46">
        <f>+'lc2404'!G13</f>
        <v>4055</v>
      </c>
      <c r="AC14" s="46">
        <f>+'lc2405'!G13</f>
        <v>6694</v>
      </c>
      <c r="AD14" s="46">
        <f>+'lc2406'!G13</f>
        <v>4060</v>
      </c>
      <c r="AE14" s="46">
        <f>+'lc2407'!G13</f>
        <v>74096</v>
      </c>
      <c r="AF14" s="45">
        <f>+'lc2408'!G13</f>
        <v>6626</v>
      </c>
      <c r="AG14" s="46">
        <f>+'lc2409'!G13</f>
        <v>10959</v>
      </c>
      <c r="AH14" s="45">
        <f>+'lc2410'!G13</f>
        <v>0</v>
      </c>
      <c r="AI14" s="46">
        <f>+'lc2411'!G13</f>
        <v>0</v>
      </c>
      <c r="AJ14" s="46">
        <f>+'lc2412'!G13</f>
        <v>0</v>
      </c>
      <c r="AK14" s="46">
        <f>+'lc2501'!G13</f>
        <v>0</v>
      </c>
      <c r="AL14" s="46"/>
      <c r="AM14" s="46"/>
      <c r="AN14" s="112"/>
      <c r="AO14" s="51">
        <f t="shared" si="1"/>
        <v>231681</v>
      </c>
      <c r="AP14" s="52">
        <f t="shared" si="2"/>
        <v>6.9972658831463086E-4</v>
      </c>
    </row>
    <row r="15" spans="1:45" x14ac:dyDescent="0.3">
      <c r="A15" s="1059"/>
      <c r="B15" s="11">
        <v>45254</v>
      </c>
      <c r="C15" s="47">
        <f>+'lc2401'!B14*W15/1000</f>
        <v>19.847999999999999</v>
      </c>
      <c r="D15" s="47">
        <f>+'lc2402'!B14*W15/1000</f>
        <v>19.056000000000001</v>
      </c>
      <c r="E15" s="47">
        <f>+'lc2403'!B14*W15/1000</f>
        <v>18.704000000000001</v>
      </c>
      <c r="F15" s="47">
        <f>+'lc2404'!B14*W15/1000</f>
        <v>18.68</v>
      </c>
      <c r="G15" s="47">
        <f>+'lc2405'!B14*W15/1000</f>
        <v>18.600000000000001</v>
      </c>
      <c r="H15" s="47">
        <f>+'lc2406'!B14*W15/1000</f>
        <v>18.488</v>
      </c>
      <c r="I15" s="47">
        <f>+'lc2407'!B14*W15/1000</f>
        <v>18.376000000000001</v>
      </c>
      <c r="J15" s="47">
        <f>+'lc2408'!B14*W15/1000</f>
        <v>18.384</v>
      </c>
      <c r="K15" s="47">
        <f>+'lc2409'!B14*W15/1000</f>
        <v>18.256</v>
      </c>
      <c r="L15" s="47">
        <f>+'lc2410'!B14*W15/1000</f>
        <v>18.103999999999999</v>
      </c>
      <c r="M15" s="47">
        <f>+'lc2411'!B14*W15/1000</f>
        <v>17.928000000000001</v>
      </c>
      <c r="N15" s="47">
        <f>+'lc2412'!B14*W15/1000</f>
        <v>0</v>
      </c>
      <c r="O15" s="47">
        <f>+'lc2501'!B14*W15/1000</f>
        <v>0</v>
      </c>
      <c r="P15" s="47">
        <v>0</v>
      </c>
      <c r="Q15" s="47">
        <v>0</v>
      </c>
      <c r="R15" s="111"/>
      <c r="S15" s="48">
        <f t="shared" si="0"/>
        <v>15.72492307692308</v>
      </c>
      <c r="T15" s="47">
        <v>0</v>
      </c>
      <c r="U15" s="47">
        <v>0</v>
      </c>
      <c r="W15" s="53">
        <v>0.16</v>
      </c>
      <c r="X15" s="42"/>
      <c r="Y15" s="46">
        <f>+'lc2401'!G14</f>
        <v>121691</v>
      </c>
      <c r="Z15" s="46">
        <f>+'lc2402'!G14</f>
        <v>6327</v>
      </c>
      <c r="AA15" s="46">
        <f>+'lc2403'!G14</f>
        <v>4409</v>
      </c>
      <c r="AB15" s="46">
        <f>+'lc2404'!G14</f>
        <v>4498</v>
      </c>
      <c r="AC15" s="46">
        <f>+'lc2405'!G14</f>
        <v>6910</v>
      </c>
      <c r="AD15" s="46">
        <f>+'lc2406'!G14</f>
        <v>4141</v>
      </c>
      <c r="AE15" s="46">
        <f>+'lc2407'!G14</f>
        <v>77344</v>
      </c>
      <c r="AF15" s="45">
        <f>+'lc2408'!G14</f>
        <v>6395</v>
      </c>
      <c r="AG15" s="46">
        <f>+'lc2409'!G14</f>
        <v>10718</v>
      </c>
      <c r="AH15" s="45">
        <f>+'lc2410'!G14</f>
        <v>4499</v>
      </c>
      <c r="AI15" s="46">
        <f>+'lc2411'!G14</f>
        <v>2325</v>
      </c>
      <c r="AJ15" s="46">
        <f>+'lc2412'!G14</f>
        <v>0</v>
      </c>
      <c r="AK15" s="46">
        <f>+'lc2501'!G14</f>
        <v>0</v>
      </c>
      <c r="AL15" s="46"/>
      <c r="AM15" s="46"/>
      <c r="AN15" s="112"/>
      <c r="AO15" s="51">
        <f t="shared" si="1"/>
        <v>249257</v>
      </c>
      <c r="AP15" s="52">
        <f t="shared" si="2"/>
        <v>7.5862932221459678E-2</v>
      </c>
    </row>
    <row r="16" spans="1:45" x14ac:dyDescent="0.3">
      <c r="A16" s="1059"/>
      <c r="B16" s="11">
        <v>45257</v>
      </c>
      <c r="C16" s="47">
        <f>+'lc2401'!B15*W16/1000</f>
        <v>18.664000000000001</v>
      </c>
      <c r="D16" s="47">
        <f>+'lc2402'!B15*W16/1000</f>
        <v>17.88</v>
      </c>
      <c r="E16" s="47">
        <f>+'lc2403'!B15*W16/1000</f>
        <v>17.584</v>
      </c>
      <c r="F16" s="47">
        <f>+'lc2404'!B15*W16/1000</f>
        <v>17.512</v>
      </c>
      <c r="G16" s="47">
        <f>+'lc2405'!B15*W16/1000</f>
        <v>17.376000000000001</v>
      </c>
      <c r="H16" s="47">
        <f>+'lc2406'!B15*W16/1000</f>
        <v>17.32</v>
      </c>
      <c r="I16" s="47">
        <f>+'lc2407'!B15*W16/1000</f>
        <v>17.231999999999999</v>
      </c>
      <c r="J16" s="47">
        <f>+'lc2408'!B15*W16/1000</f>
        <v>17.271999999999998</v>
      </c>
      <c r="K16" s="47">
        <f>+'lc2409'!B15*W16/1000</f>
        <v>17.167999999999999</v>
      </c>
      <c r="L16" s="47">
        <f>+'lc2410'!B15*W16/1000</f>
        <v>16.992000000000001</v>
      </c>
      <c r="M16" s="47">
        <f>+'lc2411'!B15*W16/1000</f>
        <v>16.832000000000001</v>
      </c>
      <c r="N16" s="47">
        <f>+'lc2412'!B15*W16/1000</f>
        <v>0</v>
      </c>
      <c r="O16" s="47">
        <f>+'lc2501'!B15*W16/1000</f>
        <v>0</v>
      </c>
      <c r="P16" s="47">
        <v>0</v>
      </c>
      <c r="Q16" s="47">
        <v>0</v>
      </c>
      <c r="R16" s="111"/>
      <c r="S16" s="48">
        <f t="shared" si="0"/>
        <v>14.756307692307692</v>
      </c>
      <c r="T16" s="47" t="e">
        <f>+#REF!*'Curvas Futuros'!W16/1000</f>
        <v>#REF!</v>
      </c>
      <c r="U16" s="47" t="e">
        <f>+#REF!*'Curvas Futuros'!W16/1000</f>
        <v>#REF!</v>
      </c>
      <c r="V16" s="54"/>
      <c r="W16" s="53">
        <v>0.16</v>
      </c>
      <c r="X16" s="42"/>
      <c r="Y16" s="46">
        <f>+'lc2401'!G15</f>
        <v>131929</v>
      </c>
      <c r="Z16" s="46">
        <f>+'lc2402'!G15</f>
        <v>6638</v>
      </c>
      <c r="AA16" s="46">
        <f>+'lc2403'!G15</f>
        <v>5833</v>
      </c>
      <c r="AB16" s="46">
        <f>+'lc2404'!G15</f>
        <v>5169</v>
      </c>
      <c r="AC16" s="46">
        <f>+'lc2405'!G15</f>
        <v>7599</v>
      </c>
      <c r="AD16" s="46">
        <f>+'lc2406'!G15</f>
        <v>4057</v>
      </c>
      <c r="AE16" s="46">
        <f>+'lc2407'!G15</f>
        <v>87321</v>
      </c>
      <c r="AF16" s="45">
        <f>+'lc2408'!G15</f>
        <v>6445</v>
      </c>
      <c r="AG16" s="46">
        <f>+'lc2409'!G15</f>
        <v>11526</v>
      </c>
      <c r="AH16" s="45">
        <f>+'lc2410'!G15</f>
        <v>4627</v>
      </c>
      <c r="AI16" s="46">
        <f>+'lc2411'!G15</f>
        <v>2800</v>
      </c>
      <c r="AJ16" s="46">
        <f>+'lc2412'!G15</f>
        <v>0</v>
      </c>
      <c r="AK16" s="46">
        <f>+'lc2501'!G15</f>
        <v>0</v>
      </c>
      <c r="AL16" s="46"/>
      <c r="AM16" s="46"/>
      <c r="AN16" s="112"/>
      <c r="AO16" s="51">
        <f t="shared" si="1"/>
        <v>273944</v>
      </c>
      <c r="AP16" s="52">
        <f t="shared" si="2"/>
        <v>9.9042353875718581E-2</v>
      </c>
    </row>
    <row r="17" spans="1:42" x14ac:dyDescent="0.3">
      <c r="A17" s="1059"/>
      <c r="B17" s="11">
        <v>45258</v>
      </c>
      <c r="C17" s="47">
        <f>+'lc2401'!B16*W17/1000</f>
        <v>18.111999999999998</v>
      </c>
      <c r="D17" s="47">
        <f>+'lc2402'!B16*W17/1000</f>
        <v>17.52</v>
      </c>
      <c r="E17" s="47">
        <f>+'lc2403'!B16*W17/1000</f>
        <v>17.416</v>
      </c>
      <c r="F17" s="47">
        <f>+'lc2404'!B16*W17/1000</f>
        <v>17.576000000000001</v>
      </c>
      <c r="G17" s="47">
        <f>+'lc2405'!B16*W17/1000</f>
        <v>17.608000000000001</v>
      </c>
      <c r="H17" s="47">
        <f>+'lc2406'!B16*W17/1000</f>
        <v>17.591999999999999</v>
      </c>
      <c r="I17" s="47">
        <f>+'lc2407'!B16*W17/1000</f>
        <v>17.527999999999999</v>
      </c>
      <c r="J17" s="47">
        <f>+'lc2408'!B16*W17/1000</f>
        <v>17.527999999999999</v>
      </c>
      <c r="K17" s="47">
        <f>+'lc2409'!B16*W17/1000</f>
        <v>17.408000000000001</v>
      </c>
      <c r="L17" s="47">
        <f>+'lc2410'!B16*W17/1000</f>
        <v>17.28</v>
      </c>
      <c r="M17" s="47">
        <f>+'lc2411'!B16*W17/1000</f>
        <v>17.088000000000001</v>
      </c>
      <c r="N17" s="47">
        <f>+'lc2412'!B16*W17/1000</f>
        <v>0</v>
      </c>
      <c r="O17" s="47">
        <f>+'lc2501'!B16*W17/1000</f>
        <v>0</v>
      </c>
      <c r="P17" s="47">
        <v>0</v>
      </c>
      <c r="Q17" s="47">
        <v>0</v>
      </c>
      <c r="R17" s="111"/>
      <c r="S17" s="48">
        <f t="shared" si="0"/>
        <v>14.819692307692309</v>
      </c>
      <c r="T17" s="47" t="e">
        <f>+#REF!*'Curvas Futuros'!W17/1000</f>
        <v>#REF!</v>
      </c>
      <c r="U17" s="47" t="e">
        <f>+#REF!*'Curvas Futuros'!W17/1000</f>
        <v>#REF!</v>
      </c>
      <c r="W17" s="55">
        <v>0.16</v>
      </c>
      <c r="X17" s="42"/>
      <c r="Y17" s="46">
        <f>+'lc2401'!G16</f>
        <v>122822</v>
      </c>
      <c r="Z17" s="46">
        <f>+'lc2402'!G16</f>
        <v>7186</v>
      </c>
      <c r="AA17" s="46">
        <f>+'lc2403'!G16</f>
        <v>7388</v>
      </c>
      <c r="AB17" s="46">
        <f>+'lc2404'!G16</f>
        <v>6575</v>
      </c>
      <c r="AC17" s="46">
        <f>+'lc2405'!G16</f>
        <v>8773</v>
      </c>
      <c r="AD17" s="46">
        <f>+'lc2406'!G16</f>
        <v>4162</v>
      </c>
      <c r="AE17" s="46">
        <f>+'lc2407'!G16</f>
        <v>93278</v>
      </c>
      <c r="AF17" s="45">
        <f>+'lc2408'!G16</f>
        <v>6471</v>
      </c>
      <c r="AG17" s="46">
        <f>+'lc2409'!G16</f>
        <v>12046</v>
      </c>
      <c r="AH17" s="45">
        <f>+'lc2410'!G16</f>
        <v>4742</v>
      </c>
      <c r="AI17" s="46">
        <f>+'lc2411'!G16</f>
        <v>2937</v>
      </c>
      <c r="AJ17" s="46">
        <f>+'lc2412'!G16</f>
        <v>0</v>
      </c>
      <c r="AK17" s="46">
        <f>+'lc2501'!G16</f>
        <v>0</v>
      </c>
      <c r="AL17" s="46"/>
      <c r="AM17" s="46"/>
      <c r="AN17" s="112"/>
      <c r="AO17" s="51">
        <f t="shared" si="1"/>
        <v>276380</v>
      </c>
      <c r="AP17" s="52">
        <f t="shared" si="2"/>
        <v>8.8923283590807145E-3</v>
      </c>
    </row>
    <row r="18" spans="1:42" x14ac:dyDescent="0.3">
      <c r="A18" s="1059"/>
      <c r="B18" s="11">
        <v>45259</v>
      </c>
      <c r="C18" s="47">
        <f>+'lc2401'!B17*W18/1000</f>
        <v>17.576000000000001</v>
      </c>
      <c r="D18" s="47">
        <f>+'lc2402'!B17*W18/1000</f>
        <v>17.367999999999999</v>
      </c>
      <c r="E18" s="47">
        <f>+'lc2403'!B17*W18/1000</f>
        <v>17.335999999999999</v>
      </c>
      <c r="F18" s="47">
        <f>+'lc2404'!B17*W18/1000</f>
        <v>17.808</v>
      </c>
      <c r="G18" s="47">
        <f>+'lc2405'!B17*W18/1000</f>
        <v>17.824000000000002</v>
      </c>
      <c r="H18" s="47">
        <f>+'lc2406'!B17*W18/1000</f>
        <v>17.847999999999999</v>
      </c>
      <c r="I18" s="47">
        <f>+'lc2407'!B17*W18/1000</f>
        <v>17.856000000000002</v>
      </c>
      <c r="J18" s="47">
        <f>+'lc2408'!B17*W18/1000</f>
        <v>17.8</v>
      </c>
      <c r="K18" s="47">
        <f>+'lc2409'!B17*W18/1000</f>
        <v>17.687999999999999</v>
      </c>
      <c r="L18" s="47">
        <f>+'lc2410'!B17*W18/1000</f>
        <v>17.536000000000001</v>
      </c>
      <c r="M18" s="47">
        <f>+'lc2411'!B17*W18/1000</f>
        <v>17.416</v>
      </c>
      <c r="N18" s="47">
        <f>+'lc2412'!B17*W18/1000</f>
        <v>0</v>
      </c>
      <c r="O18" s="47">
        <f>+'lc2501'!B17*W18/1000</f>
        <v>0</v>
      </c>
      <c r="P18" s="47">
        <v>0</v>
      </c>
      <c r="Q18" s="47">
        <v>0</v>
      </c>
      <c r="R18" s="111"/>
      <c r="S18" s="48">
        <f t="shared" si="0"/>
        <v>14.927384615384614</v>
      </c>
      <c r="T18" s="47" t="e">
        <f>+#REF!*'Curvas Futuros'!W18/1000</f>
        <v>#REF!</v>
      </c>
      <c r="U18" s="47" t="e">
        <f>+#REF!*'Curvas Futuros'!W18/1000</f>
        <v>#REF!</v>
      </c>
      <c r="W18" s="53">
        <v>0.16</v>
      </c>
      <c r="X18" s="42"/>
      <c r="Y18" s="46">
        <f>+'lc2401'!G17</f>
        <v>140181</v>
      </c>
      <c r="Z18" s="46">
        <f>+'lc2402'!G17</f>
        <v>9534</v>
      </c>
      <c r="AA18" s="46">
        <f>+'lc2403'!G17</f>
        <v>9844</v>
      </c>
      <c r="AB18" s="46">
        <f>+'lc2404'!G17</f>
        <v>9537</v>
      </c>
      <c r="AC18" s="46">
        <f>+'lc2405'!G17</f>
        <v>10466</v>
      </c>
      <c r="AD18" s="46">
        <f>+'lc2406'!G17</f>
        <v>4338</v>
      </c>
      <c r="AE18" s="46">
        <f>+'lc2407'!G17</f>
        <v>105471</v>
      </c>
      <c r="AF18" s="45">
        <f>+'lc2408'!G17</f>
        <v>6213</v>
      </c>
      <c r="AG18" s="46">
        <f>+'lc2409'!G17</f>
        <v>12213</v>
      </c>
      <c r="AH18" s="45">
        <f>+'lc2410'!G17</f>
        <v>4802</v>
      </c>
      <c r="AI18" s="46">
        <f>+'lc2411'!G17</f>
        <v>2894</v>
      </c>
      <c r="AJ18" s="46">
        <f>+'lc2412'!G17</f>
        <v>0</v>
      </c>
      <c r="AK18" s="46">
        <f>+'lc2501'!G17</f>
        <v>0</v>
      </c>
      <c r="AL18" s="46"/>
      <c r="AM18" s="46"/>
      <c r="AN18" s="112"/>
      <c r="AO18" s="51">
        <f t="shared" si="1"/>
        <v>315493</v>
      </c>
      <c r="AP18" s="52">
        <f t="shared" si="2"/>
        <v>0.14151892322165138</v>
      </c>
    </row>
    <row r="19" spans="1:42" x14ac:dyDescent="0.3">
      <c r="A19" s="1059"/>
      <c r="B19" s="11">
        <v>45260</v>
      </c>
      <c r="C19" s="47">
        <f>+'lc2401'!B18*W19/1000</f>
        <v>16.992000000000001</v>
      </c>
      <c r="D19" s="47">
        <f>+'lc2402'!B18*W19/1000</f>
        <v>16.815999999999999</v>
      </c>
      <c r="E19" s="47">
        <f>+'lc2403'!B18*W19/1000</f>
        <v>16.768000000000001</v>
      </c>
      <c r="F19" s="47">
        <f>+'lc2404'!B18*W19/1000</f>
        <v>17.263999999999999</v>
      </c>
      <c r="G19" s="47">
        <f>+'lc2405'!B18*W19/1000</f>
        <v>17.231999999999999</v>
      </c>
      <c r="H19" s="47">
        <f>+'lc2406'!B18*W19/1000</f>
        <v>17.28</v>
      </c>
      <c r="I19" s="47">
        <f>+'lc2407'!B18*W19/1000</f>
        <v>17.224</v>
      </c>
      <c r="J19" s="47">
        <f>+'lc2408'!B18*W19/1000</f>
        <v>17.295999999999999</v>
      </c>
      <c r="K19" s="47">
        <f>+'lc2409'!B18*W19/1000</f>
        <v>17.216000000000001</v>
      </c>
      <c r="L19" s="47">
        <f>+'lc2410'!B18*W19/1000</f>
        <v>17.12</v>
      </c>
      <c r="M19" s="47">
        <f>+'lc2411'!B18*W19/1000</f>
        <v>16.984000000000002</v>
      </c>
      <c r="N19" s="47">
        <f>+'lc2412'!B18*W19/1000</f>
        <v>0</v>
      </c>
      <c r="O19" s="47">
        <f>+'lc2501'!B18*W19/1000</f>
        <v>0</v>
      </c>
      <c r="P19" s="47">
        <v>0</v>
      </c>
      <c r="Q19" s="47">
        <v>0</v>
      </c>
      <c r="R19" s="111"/>
      <c r="S19" s="48">
        <f t="shared" si="0"/>
        <v>14.476307692307696</v>
      </c>
      <c r="T19" s="47" t="e">
        <f>+#REF!*'Curvas Futuros'!W19/1000</f>
        <v>#REF!</v>
      </c>
      <c r="U19" s="47" t="e">
        <f>+#REF!*'Curvas Futuros'!W19/1000</f>
        <v>#REF!</v>
      </c>
      <c r="W19" s="55">
        <v>0.16</v>
      </c>
      <c r="X19" s="42"/>
      <c r="Y19" s="46">
        <f>+'lc2401'!G18</f>
        <v>145373</v>
      </c>
      <c r="Z19" s="46">
        <f>+'lc2402'!G18</f>
        <v>9965</v>
      </c>
      <c r="AA19" s="46">
        <f>+'lc2403'!G18</f>
        <v>10313</v>
      </c>
      <c r="AB19" s="46">
        <f>+'lc2404'!G18</f>
        <v>9975</v>
      </c>
      <c r="AC19" s="46">
        <f>+'lc2405'!G18</f>
        <v>10999</v>
      </c>
      <c r="AD19" s="46">
        <f>+'lc2406'!G18</f>
        <v>4341</v>
      </c>
      <c r="AE19" s="46">
        <f>+'lc2407'!G18</f>
        <v>111186</v>
      </c>
      <c r="AF19" s="45">
        <f>+'lc2408'!G18</f>
        <v>6386</v>
      </c>
      <c r="AG19" s="46">
        <f>+'lc2409'!G18</f>
        <v>12492</v>
      </c>
      <c r="AH19" s="45">
        <f>+'lc2410'!G18</f>
        <v>4777</v>
      </c>
      <c r="AI19" s="46">
        <f>+'lc2411'!G18</f>
        <v>3129</v>
      </c>
      <c r="AJ19" s="46">
        <f>+'lc2412'!G18</f>
        <v>0</v>
      </c>
      <c r="AK19" s="46">
        <f>+'lc2501'!G18</f>
        <v>0</v>
      </c>
      <c r="AL19" s="46"/>
      <c r="AM19" s="46"/>
      <c r="AN19" s="112"/>
      <c r="AO19" s="51">
        <f t="shared" si="1"/>
        <v>328936</v>
      </c>
      <c r="AP19" s="52">
        <f t="shared" si="2"/>
        <v>4.2609503221941569E-2</v>
      </c>
    </row>
    <row r="20" spans="1:42" x14ac:dyDescent="0.3">
      <c r="A20" s="1059"/>
      <c r="B20" s="11">
        <v>45261</v>
      </c>
      <c r="C20" s="47">
        <f>+'lc2401'!B19*W20/1000</f>
        <v>16.28</v>
      </c>
      <c r="D20" s="47">
        <f>+'lc2402'!B19*W20/1000</f>
        <v>16.032</v>
      </c>
      <c r="E20" s="47">
        <f>+'lc2403'!B19*W20/1000</f>
        <v>16.015999999999998</v>
      </c>
      <c r="F20" s="47">
        <f>+'lc2404'!B19*W20/1000</f>
        <v>16.68</v>
      </c>
      <c r="G20" s="47">
        <f>+'lc2405'!B19*W20/1000</f>
        <v>16.696000000000002</v>
      </c>
      <c r="H20" s="47">
        <f>+'lc2406'!B19*W20/1000</f>
        <v>16.687999999999999</v>
      </c>
      <c r="I20" s="47">
        <f>+'lc2407'!B19*W20/1000</f>
        <v>16.728000000000002</v>
      </c>
      <c r="J20" s="47">
        <f>+'lc2408'!B19*W20/1000</f>
        <v>16.704000000000001</v>
      </c>
      <c r="K20" s="47">
        <f>+'lc2409'!B19*W20/1000</f>
        <v>16.672000000000001</v>
      </c>
      <c r="L20" s="47">
        <f>+'lc2410'!B19*W20/1000</f>
        <v>16.616</v>
      </c>
      <c r="M20" s="47">
        <f>+'lc2411'!B19*W20/1000</f>
        <v>16.463999999999999</v>
      </c>
      <c r="N20" s="47">
        <f>+'lc2412'!B19*W20/1000</f>
        <v>0</v>
      </c>
      <c r="O20" s="47">
        <f>+'lc2501'!B19*W20/1000</f>
        <v>0</v>
      </c>
      <c r="P20" s="47">
        <v>0</v>
      </c>
      <c r="Q20" s="47">
        <v>0</v>
      </c>
      <c r="R20" s="111"/>
      <c r="S20" s="48">
        <f t="shared" si="0"/>
        <v>13.967384615384617</v>
      </c>
      <c r="T20" s="47" t="e">
        <f>+#REF!*'Curvas Futuros'!W20/1000</f>
        <v>#REF!</v>
      </c>
      <c r="U20" s="47" t="e">
        <f>+#REF!*'Curvas Futuros'!W20/1000</f>
        <v>#REF!</v>
      </c>
      <c r="W20" s="53">
        <v>0.16</v>
      </c>
      <c r="X20" s="42"/>
      <c r="Y20" s="46">
        <f>+'lc2401'!G19</f>
        <v>135708</v>
      </c>
      <c r="Z20" s="46">
        <f>+'lc2402'!G19</f>
        <v>12282</v>
      </c>
      <c r="AA20" s="46">
        <f>+'lc2403'!G19</f>
        <v>12749</v>
      </c>
      <c r="AB20" s="46">
        <f>+'lc2404'!G19</f>
        <v>12287</v>
      </c>
      <c r="AC20" s="46">
        <f>+'lc2405'!G19</f>
        <v>12033</v>
      </c>
      <c r="AD20" s="46">
        <f>+'lc2406'!G19</f>
        <v>4607</v>
      </c>
      <c r="AE20" s="46">
        <f>+'lc2407'!G19</f>
        <v>114139</v>
      </c>
      <c r="AF20" s="45">
        <f>+'lc2408'!G19</f>
        <v>6778</v>
      </c>
      <c r="AG20" s="46">
        <f>+'lc2409'!G19</f>
        <v>13157</v>
      </c>
      <c r="AH20" s="45">
        <f>+'lc2410'!G19</f>
        <v>4755</v>
      </c>
      <c r="AI20" s="46">
        <f>+'lc2411'!G19</f>
        <v>3608</v>
      </c>
      <c r="AJ20" s="46">
        <f>+'lc2412'!G19</f>
        <v>0</v>
      </c>
      <c r="AK20" s="46">
        <f>+'lc2501'!G19</f>
        <v>0</v>
      </c>
      <c r="AL20" s="46"/>
      <c r="AM20" s="46"/>
      <c r="AN20" s="112"/>
      <c r="AO20" s="51">
        <f t="shared" si="1"/>
        <v>332103</v>
      </c>
      <c r="AP20" s="52">
        <f t="shared" si="2"/>
        <v>9.6280127441203955E-3</v>
      </c>
    </row>
    <row r="21" spans="1:42" x14ac:dyDescent="0.3">
      <c r="A21" s="1059"/>
      <c r="B21" s="11">
        <v>45264</v>
      </c>
      <c r="C21" s="47">
        <f>+'lc2401'!B20*W21/1000</f>
        <v>15.416</v>
      </c>
      <c r="D21" s="47">
        <f>+'lc2402'!B20*W21/1000</f>
        <v>15.16</v>
      </c>
      <c r="E21" s="47">
        <f>+'lc2403'!B20*W21/1000</f>
        <v>15.128</v>
      </c>
      <c r="F21" s="47">
        <f>+'lc2404'!B20*W21/1000</f>
        <v>15.6</v>
      </c>
      <c r="G21" s="47">
        <f>+'lc2405'!B20*W21/1000</f>
        <v>15.6</v>
      </c>
      <c r="H21" s="47">
        <f>+'lc2406'!B20*W21/1000</f>
        <v>15.6</v>
      </c>
      <c r="I21" s="47">
        <f>+'lc2407'!B20*W21/1000</f>
        <v>15.56</v>
      </c>
      <c r="J21" s="47">
        <f>+'lc2408'!B20*W21/1000</f>
        <v>15.656000000000001</v>
      </c>
      <c r="K21" s="47">
        <f>+'lc2409'!B20*W21/1000</f>
        <v>15.568</v>
      </c>
      <c r="L21" s="47">
        <f>+'lc2410'!B20*W21/1000</f>
        <v>15.488</v>
      </c>
      <c r="M21" s="47">
        <f>+'lc2411'!B20*W21/1000</f>
        <v>15.368</v>
      </c>
      <c r="N21" s="47">
        <f>+'lc2412'!B20*W21/1000</f>
        <v>0</v>
      </c>
      <c r="O21" s="47">
        <f>+'lc2501'!B20*W21/1000</f>
        <v>0</v>
      </c>
      <c r="P21" s="47">
        <v>0</v>
      </c>
      <c r="Q21" s="47">
        <v>0</v>
      </c>
      <c r="R21" s="111"/>
      <c r="S21" s="48">
        <f t="shared" si="0"/>
        <v>13.088000000000001</v>
      </c>
      <c r="T21" s="47" t="e">
        <f>+#REF!*'Curvas Futuros'!W21/1000</f>
        <v>#REF!</v>
      </c>
      <c r="U21" s="47" t="e">
        <f>+#REF!*'Curvas Futuros'!W21/1000</f>
        <v>#REF!</v>
      </c>
      <c r="W21" s="55">
        <v>0.16</v>
      </c>
      <c r="X21" s="42"/>
      <c r="Y21" s="45">
        <f>+'lc2401'!G20</f>
        <v>145648</v>
      </c>
      <c r="Z21" s="46">
        <f>+'lc2402'!G20</f>
        <v>15204</v>
      </c>
      <c r="AA21" s="46">
        <f>+'lc2403'!G20</f>
        <v>14212</v>
      </c>
      <c r="AB21" s="46">
        <f>+'lc2404'!G20</f>
        <v>16676</v>
      </c>
      <c r="AC21" s="46">
        <f>+'lc2405'!G20</f>
        <v>13121</v>
      </c>
      <c r="AD21" s="46">
        <f>+'lc2406'!G20</f>
        <v>4864</v>
      </c>
      <c r="AE21" s="46">
        <f>+'lc2407'!G20</f>
        <v>128879</v>
      </c>
      <c r="AF21" s="45">
        <f>+'lc2408'!G20</f>
        <v>7433</v>
      </c>
      <c r="AG21" s="46">
        <f>+'lc2409'!G20</f>
        <v>13411</v>
      </c>
      <c r="AH21" s="45">
        <f>+'lc2410'!G20</f>
        <v>4773</v>
      </c>
      <c r="AI21" s="46">
        <f>+'lc2411'!G20</f>
        <v>4562</v>
      </c>
      <c r="AJ21" s="46">
        <f>+'lc2412'!G20</f>
        <v>0</v>
      </c>
      <c r="AK21" s="46">
        <f>+'lc2501'!G20</f>
        <v>0</v>
      </c>
      <c r="AL21" s="46"/>
      <c r="AM21" s="46"/>
      <c r="AN21" s="112"/>
      <c r="AO21" s="51">
        <f t="shared" si="1"/>
        <v>368783</v>
      </c>
      <c r="AP21" s="52">
        <f t="shared" si="2"/>
        <v>0.11044766232162906</v>
      </c>
    </row>
    <row r="22" spans="1:42" x14ac:dyDescent="0.3">
      <c r="A22" s="1059"/>
      <c r="B22" s="11">
        <v>45265</v>
      </c>
      <c r="C22" s="47">
        <f>+'lc2401'!B21*W22/1000</f>
        <v>14.888</v>
      </c>
      <c r="D22" s="47">
        <f>+'lc2402'!B21*W22/1000</f>
        <v>14.087999999999999</v>
      </c>
      <c r="E22" s="47">
        <f>+'lc2403'!B21*W22/1000</f>
        <v>14.112</v>
      </c>
      <c r="F22" s="47">
        <f>+'lc2404'!B21*W22/1000</f>
        <v>14.656000000000001</v>
      </c>
      <c r="G22" s="47">
        <f>+'lc2405'!B21*W22/1000</f>
        <v>14.568</v>
      </c>
      <c r="H22" s="47">
        <f>+'lc2406'!B21*W22/1000</f>
        <v>14.616</v>
      </c>
      <c r="I22" s="47">
        <f>+'lc2407'!B21*W22/1000</f>
        <v>14.528</v>
      </c>
      <c r="J22" s="47">
        <f>+'lc2408'!B21*W22/1000</f>
        <v>14.608000000000001</v>
      </c>
      <c r="K22" s="47">
        <f>+'lc2409'!B21*W22/1000</f>
        <v>14.488</v>
      </c>
      <c r="L22" s="47">
        <f>+'lc2410'!B21*W22/1000</f>
        <v>14.384</v>
      </c>
      <c r="M22" s="47">
        <f>+'lc2411'!B21*W22/1000</f>
        <v>14.728</v>
      </c>
      <c r="N22" s="47">
        <f>+'lc2412'!B21*W22/1000</f>
        <v>0</v>
      </c>
      <c r="O22" s="47">
        <f>+'lc2501'!B21*W22/1000</f>
        <v>0</v>
      </c>
      <c r="P22" s="47">
        <v>0</v>
      </c>
      <c r="Q22" s="47">
        <v>0</v>
      </c>
      <c r="R22" s="111"/>
      <c r="S22" s="48">
        <f t="shared" si="0"/>
        <v>12.281846153846157</v>
      </c>
      <c r="T22" s="47" t="e">
        <f>+#REF!*'Curvas Futuros'!W22/1000</f>
        <v>#REF!</v>
      </c>
      <c r="U22" s="47" t="e">
        <f>+#REF!*'Curvas Futuros'!W22/1000</f>
        <v>#REF!</v>
      </c>
      <c r="W22" s="55">
        <v>0.16</v>
      </c>
      <c r="X22" s="42"/>
      <c r="Y22" s="45">
        <f>+'lc2401'!G21</f>
        <v>150052</v>
      </c>
      <c r="Z22" s="46">
        <f>+'lc2402'!G21</f>
        <v>19643</v>
      </c>
      <c r="AA22" s="46">
        <f>+'lc2403'!G21</f>
        <v>14505</v>
      </c>
      <c r="AB22" s="46">
        <f>+'lc2404'!G21</f>
        <v>17394</v>
      </c>
      <c r="AC22" s="46">
        <f>+'lc2405'!G21</f>
        <v>13499</v>
      </c>
      <c r="AD22" s="46">
        <f>+'lc2406'!G21</f>
        <v>5072</v>
      </c>
      <c r="AE22" s="46">
        <f>+'lc2407'!G21</f>
        <v>138614</v>
      </c>
      <c r="AF22" s="45">
        <f>+'lc2408'!G21</f>
        <v>7278</v>
      </c>
      <c r="AG22" s="46">
        <f>+'lc2409'!G21</f>
        <v>13364</v>
      </c>
      <c r="AH22" s="45">
        <f>+'lc2410'!G21</f>
        <v>4956</v>
      </c>
      <c r="AI22" s="46">
        <f>+'lc2411'!G21</f>
        <v>5254</v>
      </c>
      <c r="AJ22" s="46">
        <f>+'lc2412'!G21</f>
        <v>0</v>
      </c>
      <c r="AK22" s="46">
        <f>+'lc2501'!G21</f>
        <v>0</v>
      </c>
      <c r="AL22" s="46"/>
      <c r="AM22" s="46"/>
      <c r="AN22" s="112"/>
      <c r="AO22" s="51">
        <f t="shared" si="1"/>
        <v>389631</v>
      </c>
      <c r="AP22" s="52">
        <f t="shared" si="2"/>
        <v>5.6531890027468723E-2</v>
      </c>
    </row>
    <row r="23" spans="1:42" x14ac:dyDescent="0.3">
      <c r="A23" s="1059"/>
      <c r="B23" s="11">
        <v>45266</v>
      </c>
      <c r="C23" s="47">
        <f>+'lc2401'!B22*W23/1000</f>
        <v>14.792</v>
      </c>
      <c r="D23" s="47">
        <f>+'lc2402'!B22*W23/1000</f>
        <v>14.36</v>
      </c>
      <c r="E23" s="47">
        <f>+'lc2403'!B22*W23/1000</f>
        <v>14.416</v>
      </c>
      <c r="F23" s="47">
        <f>+'lc2404'!B22*W23/1000</f>
        <v>14.944000000000001</v>
      </c>
      <c r="G23" s="47">
        <f>+'lc2405'!B22*W23/1000</f>
        <v>14.96</v>
      </c>
      <c r="H23" s="47">
        <f>+'lc2406'!B22*W23/1000</f>
        <v>14.904</v>
      </c>
      <c r="I23" s="47">
        <f>+'lc2407'!B22*W23/1000</f>
        <v>14.944000000000001</v>
      </c>
      <c r="J23" s="47">
        <f>+'lc2408'!B22*W23/1000</f>
        <v>14.936</v>
      </c>
      <c r="K23" s="47">
        <f>+'lc2409'!B22*W23/1000</f>
        <v>14.88</v>
      </c>
      <c r="L23" s="47">
        <f>+'lc2410'!B22*W23/1000</f>
        <v>14.784000000000001</v>
      </c>
      <c r="M23" s="47">
        <f>+'lc2411'!B22*W23/1000</f>
        <v>14.744</v>
      </c>
      <c r="N23" s="47">
        <f>+'lc2412'!B22*W23/1000</f>
        <v>0</v>
      </c>
      <c r="O23" s="47">
        <f>+'lc2501'!B22*W23/1000</f>
        <v>0</v>
      </c>
      <c r="P23" s="47">
        <v>0</v>
      </c>
      <c r="Q23" s="47">
        <v>0</v>
      </c>
      <c r="R23" s="111"/>
      <c r="S23" s="48">
        <f t="shared" si="0"/>
        <v>12.512615384615383</v>
      </c>
      <c r="T23" s="47" t="e">
        <f>+#REF!*'Curvas Futuros'!W23/1000</f>
        <v>#REF!</v>
      </c>
      <c r="U23" s="47" t="e">
        <f>+#REF!*'Curvas Futuros'!W23/1000</f>
        <v>#REF!</v>
      </c>
      <c r="W23" s="53">
        <v>0.16</v>
      </c>
      <c r="X23" s="42"/>
      <c r="Y23" s="45">
        <f>+'lc2401'!G22</f>
        <v>128963</v>
      </c>
      <c r="Z23" s="46">
        <f>+'lc2402'!G22</f>
        <v>21976</v>
      </c>
      <c r="AA23" s="46">
        <f>+'lc2403'!G22</f>
        <v>17531</v>
      </c>
      <c r="AB23" s="46">
        <f>+'lc2404'!G22</f>
        <v>21030</v>
      </c>
      <c r="AC23" s="46">
        <f>+'lc2405'!G22</f>
        <v>14396</v>
      </c>
      <c r="AD23" s="46">
        <f>+'lc2406'!G22</f>
        <v>5136</v>
      </c>
      <c r="AE23" s="46">
        <f>+'lc2407'!G22</f>
        <v>148646</v>
      </c>
      <c r="AF23" s="45">
        <f>+'lc2408'!G22</f>
        <v>7504</v>
      </c>
      <c r="AG23" s="46">
        <f>+'lc2409'!G22</f>
        <v>13289</v>
      </c>
      <c r="AH23" s="45">
        <f>+'lc2410'!G22</f>
        <v>5036</v>
      </c>
      <c r="AI23" s="46">
        <f>+'lc2411'!G22</f>
        <v>5389</v>
      </c>
      <c r="AJ23" s="46">
        <f>+'lc2412'!G22</f>
        <v>0</v>
      </c>
      <c r="AK23" s="46">
        <f>+'lc2501'!G22</f>
        <v>0</v>
      </c>
      <c r="AL23" s="46"/>
      <c r="AM23" s="46"/>
      <c r="AN23" s="112"/>
      <c r="AO23" s="51">
        <f t="shared" si="1"/>
        <v>388896</v>
      </c>
      <c r="AP23" s="52">
        <f t="shared" si="2"/>
        <v>-1.8864002094288734E-3</v>
      </c>
    </row>
    <row r="24" spans="1:42" x14ac:dyDescent="0.3">
      <c r="A24" s="1059"/>
      <c r="B24" s="11">
        <v>45267</v>
      </c>
      <c r="C24" s="47">
        <f>+'lc2401'!B23*W24/1000</f>
        <v>15.295999999999999</v>
      </c>
      <c r="D24" s="47">
        <f>+'lc2402'!B23*W24/1000</f>
        <v>14.816000000000001</v>
      </c>
      <c r="E24" s="47">
        <f>+'lc2403'!B23*W24/1000</f>
        <v>14.808</v>
      </c>
      <c r="F24" s="47">
        <f>+'lc2404'!B23*W24/1000</f>
        <v>15.32</v>
      </c>
      <c r="G24" s="47">
        <f>+'lc2405'!B23*W24/1000</f>
        <v>15.311999999999999</v>
      </c>
      <c r="H24" s="47">
        <f>+'lc2406'!B23*W24/1000</f>
        <v>15.327999999999999</v>
      </c>
      <c r="I24" s="47">
        <f>+'lc2407'!B23*W24/1000</f>
        <v>15.32</v>
      </c>
      <c r="J24" s="47">
        <f>+'lc2408'!B23*W24/1000</f>
        <v>15.368</v>
      </c>
      <c r="K24" s="47">
        <f>+'lc2409'!B23*W24/1000</f>
        <v>15.24</v>
      </c>
      <c r="L24" s="47">
        <f>+'lc2410'!B23*W24/1000</f>
        <v>15.128</v>
      </c>
      <c r="M24" s="47">
        <f>+'lc2411'!B23*W24/1000</f>
        <v>15.055999999999999</v>
      </c>
      <c r="N24" s="47">
        <f>+'lc2412'!B23*W24/1000</f>
        <v>0</v>
      </c>
      <c r="O24" s="47">
        <f>+'lc2501'!B23*W24/1000</f>
        <v>0</v>
      </c>
      <c r="P24" s="47">
        <v>0</v>
      </c>
      <c r="Q24" s="47">
        <v>0</v>
      </c>
      <c r="R24" s="111"/>
      <c r="S24" s="48">
        <f t="shared" si="0"/>
        <v>12.845538461538466</v>
      </c>
      <c r="T24" s="47" t="e">
        <f>+#REF!*'Curvas Futuros'!W24/1000</f>
        <v>#REF!</v>
      </c>
      <c r="U24" s="47" t="e">
        <f>+#REF!*'Curvas Futuros'!W24/1000</f>
        <v>#REF!</v>
      </c>
      <c r="W24" s="55">
        <v>0.16</v>
      </c>
      <c r="X24" s="42"/>
      <c r="Y24" s="45">
        <f>+'lc2401'!G23</f>
        <v>124068</v>
      </c>
      <c r="Z24" s="46">
        <f>+'lc2402'!G23</f>
        <v>25035</v>
      </c>
      <c r="AA24" s="46">
        <f>+'lc2403'!G23</f>
        <v>17452</v>
      </c>
      <c r="AB24" s="46">
        <f>+'lc2404'!G23</f>
        <v>23101</v>
      </c>
      <c r="AC24" s="46">
        <f>+'lc2405'!G23</f>
        <v>14736</v>
      </c>
      <c r="AD24" s="46">
        <f>+'lc2406'!G23</f>
        <v>5178</v>
      </c>
      <c r="AE24" s="46">
        <f>+'lc2407'!G23</f>
        <v>165720</v>
      </c>
      <c r="AF24" s="45">
        <f>+'lc2408'!G23</f>
        <v>7523</v>
      </c>
      <c r="AG24" s="46">
        <f>+'lc2409'!G23</f>
        <v>13362</v>
      </c>
      <c r="AH24" s="45">
        <f>+'lc2410'!G23</f>
        <v>4995</v>
      </c>
      <c r="AI24" s="46">
        <f>+'lc2411'!G23</f>
        <v>5496</v>
      </c>
      <c r="AJ24" s="46">
        <f>+'lc2412'!G23</f>
        <v>0</v>
      </c>
      <c r="AK24" s="46">
        <f>+'lc2501'!G23</f>
        <v>0</v>
      </c>
      <c r="AL24" s="46"/>
      <c r="AM24" s="46"/>
      <c r="AN24" s="112"/>
      <c r="AO24" s="51">
        <f t="shared" si="1"/>
        <v>406666</v>
      </c>
      <c r="AP24" s="52">
        <f t="shared" si="2"/>
        <v>4.5693450176911066E-2</v>
      </c>
    </row>
    <row r="25" spans="1:42" x14ac:dyDescent="0.3">
      <c r="B25" s="11">
        <v>45268</v>
      </c>
      <c r="C25" s="47">
        <f>+'lc2401'!B24*W25/1000</f>
        <v>16.495999999999999</v>
      </c>
      <c r="D25" s="47">
        <f>+'lc2402'!B24*W25/1000</f>
        <v>15.864000000000001</v>
      </c>
      <c r="E25" s="47">
        <f>+'lc2403'!B24*W25/1000</f>
        <v>15.824</v>
      </c>
      <c r="F25" s="47">
        <f>+'lc2404'!B24*W25/1000</f>
        <v>16.352</v>
      </c>
      <c r="G25" s="47">
        <f>+'lc2405'!B24*W25/1000</f>
        <v>16.352</v>
      </c>
      <c r="H25" s="47">
        <f>+'lc2406'!B24*W25/1000</f>
        <v>16.391999999999999</v>
      </c>
      <c r="I25" s="47">
        <f>+'lc2407'!B24*W25/1000</f>
        <v>16.367999999999999</v>
      </c>
      <c r="J25" s="47">
        <f>+'lc2408'!B24*W25/1000</f>
        <v>16.504000000000001</v>
      </c>
      <c r="K25" s="47">
        <f>+'lc2409'!B24*W25/1000</f>
        <v>16.312000000000001</v>
      </c>
      <c r="L25" s="47">
        <f>+'lc2410'!B24*W25/1000</f>
        <v>16.216000000000001</v>
      </c>
      <c r="M25" s="47">
        <f>+'lc2411'!B24*W25/1000</f>
        <v>16.135999999999999</v>
      </c>
      <c r="N25" s="47">
        <f>+'lc2412'!B24*W25/1000</f>
        <v>0</v>
      </c>
      <c r="O25" s="47">
        <f>+'lc2501'!B24*W25/1000</f>
        <v>0</v>
      </c>
      <c r="P25" s="47">
        <v>0</v>
      </c>
      <c r="Q25" s="47">
        <v>0</v>
      </c>
      <c r="R25" s="111"/>
      <c r="S25" s="48">
        <f t="shared" si="0"/>
        <v>13.755076923076924</v>
      </c>
      <c r="T25" s="47" t="e">
        <f>+#REF!*'Curvas Futuros'!W25/1000</f>
        <v>#REF!</v>
      </c>
      <c r="U25" s="47" t="e">
        <f>+#REF!*'Curvas Futuros'!W25/1000</f>
        <v>#REF!</v>
      </c>
      <c r="W25" s="55">
        <v>0.16</v>
      </c>
      <c r="X25" s="42"/>
      <c r="Y25" s="45">
        <f>+'lc2401'!G24</f>
        <v>126990</v>
      </c>
      <c r="Z25" s="46">
        <f>+'lc2402'!G24</f>
        <v>24010</v>
      </c>
      <c r="AA25" s="46">
        <f>+'lc2403'!G24</f>
        <v>16954</v>
      </c>
      <c r="AB25" s="46">
        <f>+'lc2404'!G24</f>
        <v>22664</v>
      </c>
      <c r="AC25" s="46">
        <f>+'lc2405'!G24</f>
        <v>14000</v>
      </c>
      <c r="AD25" s="46">
        <f>+'lc2406'!G24</f>
        <v>5147</v>
      </c>
      <c r="AE25" s="46">
        <f>+'lc2407'!G24</f>
        <v>158315</v>
      </c>
      <c r="AF25" s="45">
        <f>+'lc2408'!G24</f>
        <v>7468</v>
      </c>
      <c r="AG25" s="46">
        <f>+'lc2409'!G24</f>
        <v>12636</v>
      </c>
      <c r="AH25" s="45">
        <f>+'lc2410'!G24</f>
        <v>4812</v>
      </c>
      <c r="AI25" s="46">
        <f>+'lc2411'!G24</f>
        <v>7421</v>
      </c>
      <c r="AJ25" s="46">
        <f>+'lc2412'!G24</f>
        <v>0</v>
      </c>
      <c r="AK25" s="46">
        <f>+'lc2501'!G24</f>
        <v>0</v>
      </c>
      <c r="AL25" s="46"/>
      <c r="AM25" s="46"/>
      <c r="AN25" s="112"/>
      <c r="AO25" s="51">
        <f t="shared" si="1"/>
        <v>400417</v>
      </c>
      <c r="AP25" s="52">
        <f t="shared" si="2"/>
        <v>-1.5366418633473211E-2</v>
      </c>
    </row>
    <row r="26" spans="1:42" x14ac:dyDescent="0.3">
      <c r="B26" s="11">
        <v>45271</v>
      </c>
      <c r="C26" s="47">
        <f>+'lc2401'!B25*W26/1000</f>
        <v>15.832000000000001</v>
      </c>
      <c r="D26" s="47">
        <f>+'lc2402'!B25*W26/1000</f>
        <v>15.336</v>
      </c>
      <c r="E26" s="47">
        <f>+'lc2403'!B25*W26/1000</f>
        <v>15.295999999999999</v>
      </c>
      <c r="F26" s="47">
        <f>+'lc2404'!B25*W26/1000</f>
        <v>15.704000000000001</v>
      </c>
      <c r="G26" s="47">
        <f>+'lc2405'!B25*W26/1000</f>
        <v>15.576000000000001</v>
      </c>
      <c r="H26" s="47">
        <f>+'lc2406'!B25*W26/1000</f>
        <v>15.448</v>
      </c>
      <c r="I26" s="47">
        <f>+'lc2407'!B25*W26/1000</f>
        <v>15.488</v>
      </c>
      <c r="J26" s="47">
        <f>+'lc2408'!B25*W26/1000</f>
        <v>15.536</v>
      </c>
      <c r="K26" s="47">
        <f>+'lc2409'!B25*W26/1000</f>
        <v>15.456</v>
      </c>
      <c r="L26" s="47">
        <f>+'lc2410'!B25*W26/1000</f>
        <v>15.36</v>
      </c>
      <c r="M26" s="47">
        <f>+'lc2411'!B25*W26/1000</f>
        <v>15.304</v>
      </c>
      <c r="N26" s="47">
        <f>+'lc2412'!B25*W26/1000</f>
        <v>0</v>
      </c>
      <c r="O26" s="47">
        <f>+'lc2501'!B25*W26/1000</f>
        <v>0</v>
      </c>
      <c r="P26" s="47">
        <v>0</v>
      </c>
      <c r="Q26" s="47">
        <v>0</v>
      </c>
      <c r="R26" s="111"/>
      <c r="S26" s="48">
        <f t="shared" si="0"/>
        <v>13.10276923076923</v>
      </c>
      <c r="T26" s="47" t="e">
        <f>+#REF!*'Curvas Futuros'!W26/1000</f>
        <v>#REF!</v>
      </c>
      <c r="U26" s="47" t="e">
        <f>+#REF!*'Curvas Futuros'!W26/1000</f>
        <v>#REF!</v>
      </c>
      <c r="W26" s="55">
        <v>0.16</v>
      </c>
      <c r="X26" s="42"/>
      <c r="Y26" s="45">
        <f>+'lc2401'!G25</f>
        <v>54850</v>
      </c>
      <c r="Z26" s="46">
        <f>+'lc2402'!G25</f>
        <v>18047</v>
      </c>
      <c r="AA26" s="46">
        <f>+'lc2403'!G25</f>
        <v>15965</v>
      </c>
      <c r="AB26" s="46">
        <f>+'lc2404'!G25</f>
        <v>18423</v>
      </c>
      <c r="AC26" s="46">
        <f>+'lc2405'!G25</f>
        <v>10667</v>
      </c>
      <c r="AD26" s="46">
        <f>+'lc2406'!G25</f>
        <v>4265</v>
      </c>
      <c r="AE26" s="46">
        <f>+'lc2407'!G25</f>
        <v>156695</v>
      </c>
      <c r="AF26" s="45">
        <f>+'lc2408'!G25</f>
        <v>6611</v>
      </c>
      <c r="AG26" s="46">
        <f>+'lc2409'!G25</f>
        <v>11665</v>
      </c>
      <c r="AH26" s="45">
        <f>+'lc2410'!G25</f>
        <v>4359</v>
      </c>
      <c r="AI26" s="46">
        <f>+'lc2411'!G25</f>
        <v>6493</v>
      </c>
      <c r="AJ26" s="46">
        <f>+'lc2412'!G25</f>
        <v>0</v>
      </c>
      <c r="AK26" s="46">
        <f>+'lc2501'!G25</f>
        <v>0</v>
      </c>
      <c r="AL26" s="46"/>
      <c r="AM26" s="46"/>
      <c r="AN26" s="112"/>
      <c r="AO26" s="51">
        <f t="shared" si="1"/>
        <v>308040</v>
      </c>
      <c r="AP26" s="52">
        <f t="shared" si="2"/>
        <v>-0.23070199317211804</v>
      </c>
    </row>
    <row r="27" spans="1:42" x14ac:dyDescent="0.3">
      <c r="B27" s="11">
        <v>45272</v>
      </c>
      <c r="C27" s="47">
        <f>+'lc2401'!B26*W27/1000</f>
        <v>15.52</v>
      </c>
      <c r="D27" s="47">
        <f>+'lc2402'!B26*W27/1000</f>
        <v>14.968</v>
      </c>
      <c r="E27" s="47">
        <f>+'lc2403'!B26*W27/1000</f>
        <v>14.744</v>
      </c>
      <c r="F27" s="47">
        <f>+'lc2404'!B26*W27/1000</f>
        <v>15.192</v>
      </c>
      <c r="G27" s="47">
        <f>+'lc2405'!B26*W27/1000</f>
        <v>15.032</v>
      </c>
      <c r="H27" s="47">
        <f>+'lc2406'!B26*W27/1000</f>
        <v>15.16</v>
      </c>
      <c r="I27" s="47">
        <f>+'lc2407'!B26*W27/1000</f>
        <v>14.896000000000001</v>
      </c>
      <c r="J27" s="47">
        <f>+'lc2408'!B26*W27/1000</f>
        <v>15.208</v>
      </c>
      <c r="K27" s="47">
        <f>+'lc2409'!B26*W27/1000</f>
        <v>15.04</v>
      </c>
      <c r="L27" s="47">
        <f>+'lc2410'!B26*W27/1000</f>
        <v>14.976000000000001</v>
      </c>
      <c r="M27" s="47">
        <f>+'lc2411'!B26*W27/1000</f>
        <v>14.872</v>
      </c>
      <c r="N27" s="47">
        <f>+'lc2412'!B26*W27/1000</f>
        <v>0</v>
      </c>
      <c r="O27" s="47">
        <f>+'lc2501'!B26*W27/1000</f>
        <v>0</v>
      </c>
      <c r="P27" s="47">
        <v>0</v>
      </c>
      <c r="Q27" s="47">
        <v>0</v>
      </c>
      <c r="R27" s="111"/>
      <c r="S27" s="48">
        <f t="shared" si="0"/>
        <v>12.739076923076924</v>
      </c>
      <c r="T27" s="47" t="e">
        <f>+#REF!*'Curvas Futuros'!W27/1000</f>
        <v>#REF!</v>
      </c>
      <c r="U27" s="47" t="e">
        <f>+#REF!*'Curvas Futuros'!W27/1000</f>
        <v>#REF!</v>
      </c>
      <c r="W27" s="55">
        <v>0.16</v>
      </c>
      <c r="X27" s="42"/>
      <c r="Y27" s="45">
        <f>+'lc2401'!G26</f>
        <v>52972</v>
      </c>
      <c r="Z27" s="46">
        <f>+'lc2402'!G26</f>
        <v>18310</v>
      </c>
      <c r="AA27" s="46">
        <f>+'lc2403'!G26</f>
        <v>16581</v>
      </c>
      <c r="AB27" s="46">
        <f>+'lc2404'!G26</f>
        <v>18082</v>
      </c>
      <c r="AC27" s="46">
        <f>+'lc2405'!G26</f>
        <v>9333</v>
      </c>
      <c r="AD27" s="46">
        <f>+'lc2406'!G26</f>
        <v>4987</v>
      </c>
      <c r="AE27" s="46">
        <f>+'lc2407'!G26</f>
        <v>172604</v>
      </c>
      <c r="AF27" s="45">
        <f>+'lc2408'!G26</f>
        <v>6915</v>
      </c>
      <c r="AG27" s="46">
        <f>+'lc2409'!G26</f>
        <v>11917</v>
      </c>
      <c r="AH27" s="45">
        <f>+'lc2410'!G26</f>
        <v>4575</v>
      </c>
      <c r="AI27" s="46">
        <f>+'lc2411'!G26</f>
        <v>7420</v>
      </c>
      <c r="AJ27" s="46">
        <f>+'lc2412'!G26</f>
        <v>0</v>
      </c>
      <c r="AK27" s="46">
        <f>+'lc2501'!G26</f>
        <v>0</v>
      </c>
      <c r="AL27" s="46"/>
      <c r="AM27" s="46"/>
      <c r="AN27" s="112"/>
      <c r="AO27" s="51">
        <f t="shared" si="1"/>
        <v>323696</v>
      </c>
      <c r="AP27" s="52">
        <f t="shared" si="2"/>
        <v>5.0824568237891166E-2</v>
      </c>
    </row>
    <row r="28" spans="1:42" x14ac:dyDescent="0.3">
      <c r="B28" s="11">
        <v>45273</v>
      </c>
      <c r="C28" s="47">
        <f>+'lc2401'!B27*W28/1000</f>
        <v>17.367999999999999</v>
      </c>
      <c r="D28" s="47">
        <f>+'lc2402'!B27*W28/1000</f>
        <v>17.064</v>
      </c>
      <c r="E28" s="47">
        <f>+'lc2403'!B27*W28/1000</f>
        <v>16.495999999999999</v>
      </c>
      <c r="F28" s="47">
        <f>+'lc2404'!B27*W28/1000</f>
        <v>17.391999999999999</v>
      </c>
      <c r="G28" s="47">
        <f>+'lc2405'!B27*W28/1000</f>
        <v>16.808</v>
      </c>
      <c r="H28" s="47">
        <f>+'lc2406'!B27*W28/1000</f>
        <v>17.2</v>
      </c>
      <c r="I28" s="47">
        <f>+'lc2407'!B27*W28/1000</f>
        <v>16.568000000000001</v>
      </c>
      <c r="J28" s="47">
        <f>+'lc2408'!B27*W28/1000</f>
        <v>17.327999999999999</v>
      </c>
      <c r="K28" s="47">
        <f>+'lc2409'!B27*W28/1000</f>
        <v>16.760000000000002</v>
      </c>
      <c r="L28" s="47">
        <f>+'lc2410'!B27*W28/1000</f>
        <v>16.584</v>
      </c>
      <c r="M28" s="47">
        <f>+'lc2411'!B27*W28/1000</f>
        <v>16.431999999999999</v>
      </c>
      <c r="N28" s="47">
        <f>+'lc2412'!B27*W28/1000</f>
        <v>0</v>
      </c>
      <c r="O28" s="47">
        <f>+'lc2501'!B27*W28/1000</f>
        <v>0</v>
      </c>
      <c r="P28" s="47">
        <f>+'lc2501'!C27*X28/1000</f>
        <v>0</v>
      </c>
      <c r="Q28" s="47">
        <v>0</v>
      </c>
      <c r="R28" s="111"/>
      <c r="S28" s="48">
        <f t="shared" si="0"/>
        <v>14.307692307692305</v>
      </c>
      <c r="T28" s="47" t="e">
        <f>+#REF!*'Curvas Futuros'!W28/1000</f>
        <v>#REF!</v>
      </c>
      <c r="U28" s="47" t="e">
        <f>+#REF!*'Curvas Futuros'!W28/1000</f>
        <v>#REF!</v>
      </c>
      <c r="W28" s="53">
        <v>0.16</v>
      </c>
      <c r="X28" s="42"/>
      <c r="Y28" s="45">
        <f>+'lc2401'!G27</f>
        <v>46331</v>
      </c>
      <c r="Z28" s="46">
        <f>+'lc2402'!G27</f>
        <v>19057</v>
      </c>
      <c r="AA28" s="46">
        <f>+'lc2403'!G27</f>
        <v>18067</v>
      </c>
      <c r="AB28" s="46">
        <f>+'lc2404'!G27</f>
        <v>21630</v>
      </c>
      <c r="AC28" s="46">
        <f>+'lc2405'!G27</f>
        <v>11174</v>
      </c>
      <c r="AD28" s="46">
        <f>+'lc2406'!G27</f>
        <v>4975</v>
      </c>
      <c r="AE28" s="46">
        <f>+'lc2407'!G27</f>
        <v>172000</v>
      </c>
      <c r="AF28" s="45">
        <f>+'lc2408'!G27</f>
        <v>7368</v>
      </c>
      <c r="AG28" s="46">
        <f>+'lc2409'!G27</f>
        <v>11183</v>
      </c>
      <c r="AH28" s="45">
        <f>+'lc2410'!G27</f>
        <v>4503</v>
      </c>
      <c r="AI28" s="46">
        <f>+'lc2411'!G27</f>
        <v>7285</v>
      </c>
      <c r="AJ28" s="46">
        <f>+'lc2412'!G27</f>
        <v>0</v>
      </c>
      <c r="AK28" s="46">
        <f>+'lc2501'!G27</f>
        <v>0</v>
      </c>
      <c r="AL28" s="46"/>
      <c r="AM28" s="46"/>
      <c r="AN28" s="112"/>
      <c r="AO28" s="51">
        <f t="shared" si="1"/>
        <v>323573</v>
      </c>
      <c r="AP28" s="52">
        <f t="shared" si="2"/>
        <v>-3.7998615985368467E-4</v>
      </c>
    </row>
    <row r="29" spans="1:42" x14ac:dyDescent="0.3">
      <c r="B29" s="11">
        <v>45274</v>
      </c>
      <c r="C29" s="47">
        <f>+'lc2401'!B28*W29/1000</f>
        <v>16.152000000000001</v>
      </c>
      <c r="D29" s="47">
        <f>+'lc2402'!B28*W29/1000</f>
        <v>15.984</v>
      </c>
      <c r="E29" s="47">
        <f>+'lc2403'!B28*W29/1000</f>
        <v>15.944000000000001</v>
      </c>
      <c r="F29" s="47">
        <f>+'lc2404'!B28*W29/1000</f>
        <v>16.463999999999999</v>
      </c>
      <c r="G29" s="47">
        <f>+'lc2405'!B28*W29/1000</f>
        <v>16.416</v>
      </c>
      <c r="H29" s="47">
        <f>+'lc2406'!B28*W29/1000</f>
        <v>16.48</v>
      </c>
      <c r="I29" s="47">
        <f>+'lc2407'!B28*W29/1000</f>
        <v>16.408000000000001</v>
      </c>
      <c r="J29" s="47">
        <f>+'lc2408'!B28*W29/1000</f>
        <v>16.52</v>
      </c>
      <c r="K29" s="47">
        <f>+'lc2409'!B28*W29/1000</f>
        <v>16.456</v>
      </c>
      <c r="L29" s="47">
        <f>+'lc2410'!B28*W29/1000</f>
        <v>16.344000000000001</v>
      </c>
      <c r="M29" s="47">
        <f>+'lc2411'!B28*W29/1000</f>
        <v>16.248000000000001</v>
      </c>
      <c r="N29" s="47">
        <f>+'lc2412'!B28*W29/1000</f>
        <v>0</v>
      </c>
      <c r="O29" s="47">
        <f>+'lc2501'!B28*W29/1000</f>
        <v>0</v>
      </c>
      <c r="P29" s="47">
        <f>+'lc2501'!C28*X29/1000</f>
        <v>0</v>
      </c>
      <c r="Q29" s="47">
        <v>0</v>
      </c>
      <c r="R29" s="111"/>
      <c r="S29" s="48">
        <f t="shared" si="0"/>
        <v>13.801230769230768</v>
      </c>
      <c r="T29" s="47" t="e">
        <f>+#REF!*'Curvas Futuros'!W29/1000</f>
        <v>#REF!</v>
      </c>
      <c r="U29" s="47" t="e">
        <f>+#REF!*'Curvas Futuros'!W29/1000</f>
        <v>#REF!</v>
      </c>
      <c r="W29" s="53">
        <v>0.16</v>
      </c>
      <c r="X29" s="42"/>
      <c r="Y29" s="45">
        <f>+'lc2401'!G28</f>
        <v>40783</v>
      </c>
      <c r="Z29" s="46">
        <f>+'lc2402'!G28</f>
        <v>18374</v>
      </c>
      <c r="AA29" s="46">
        <f>+'lc2403'!G28</f>
        <v>16647</v>
      </c>
      <c r="AB29" s="46">
        <f>+'lc2404'!G28</f>
        <v>23590</v>
      </c>
      <c r="AC29" s="46">
        <f>+'lc2405'!G28</f>
        <v>10997</v>
      </c>
      <c r="AD29" s="46">
        <f>+'lc2406'!G28</f>
        <v>5521</v>
      </c>
      <c r="AE29" s="46">
        <f>+'lc2407'!G28</f>
        <v>161651</v>
      </c>
      <c r="AF29" s="45">
        <f>+'lc2408'!G28</f>
        <v>7431</v>
      </c>
      <c r="AG29" s="46">
        <f>+'lc2409'!G28</f>
        <v>10785</v>
      </c>
      <c r="AH29" s="45">
        <f>+'lc2410'!G28</f>
        <v>4294</v>
      </c>
      <c r="AI29" s="46">
        <f>+'lc2411'!G28</f>
        <v>7254</v>
      </c>
      <c r="AJ29" s="46">
        <f>+'lc2412'!G28</f>
        <v>0</v>
      </c>
      <c r="AK29" s="46">
        <f>+'lc2501'!G28</f>
        <v>0</v>
      </c>
      <c r="AL29" s="46"/>
      <c r="AM29" s="46"/>
      <c r="AN29" s="112"/>
      <c r="AO29" s="51">
        <f t="shared" si="1"/>
        <v>307327</v>
      </c>
      <c r="AP29" s="52">
        <f t="shared" si="2"/>
        <v>-5.0208144684507072E-2</v>
      </c>
    </row>
    <row r="30" spans="1:42" x14ac:dyDescent="0.3">
      <c r="B30" s="11">
        <v>45275</v>
      </c>
      <c r="C30" s="47">
        <f>+'lc2401'!B29*W30/1000</f>
        <v>16.288</v>
      </c>
      <c r="D30" s="47">
        <f>+'lc2402'!B29*W30/1000</f>
        <v>16.152000000000001</v>
      </c>
      <c r="E30" s="47">
        <f>+'lc2403'!B29*W30/1000</f>
        <v>16.143999999999998</v>
      </c>
      <c r="F30" s="47">
        <f>+'lc2404'!B29*W30/1000</f>
        <v>16.776</v>
      </c>
      <c r="G30" s="47">
        <f>+'lc2405'!B29*W30/1000</f>
        <v>16.768000000000001</v>
      </c>
      <c r="H30" s="47">
        <f>+'lc2406'!B29*W30/1000</f>
        <v>16.768000000000001</v>
      </c>
      <c r="I30" s="47">
        <f>+'lc2407'!B29*W30/1000</f>
        <v>16.736000000000001</v>
      </c>
      <c r="J30" s="47">
        <f>+'lc2408'!B29*W30/1000</f>
        <v>16.847999999999999</v>
      </c>
      <c r="K30" s="47">
        <f>+'lc2409'!B29*W30/1000</f>
        <v>16.751999999999999</v>
      </c>
      <c r="L30" s="47">
        <f>+'lc2410'!B29*W30/1000</f>
        <v>16.64</v>
      </c>
      <c r="M30" s="47">
        <f>+'lc2411'!B29*W30/1000</f>
        <v>16.552</v>
      </c>
      <c r="N30" s="47">
        <f>+'lc2412'!B29*W30/1000</f>
        <v>16.744</v>
      </c>
      <c r="O30" s="47">
        <f>+'lc2501'!B29*W30/1000</f>
        <v>0</v>
      </c>
      <c r="P30" s="47">
        <f>+'lc2501'!C29*X30/1000</f>
        <v>0</v>
      </c>
      <c r="Q30" s="47">
        <v>0</v>
      </c>
      <c r="R30" s="111"/>
      <c r="S30" s="48">
        <f t="shared" si="0"/>
        <v>15.320615384615385</v>
      </c>
      <c r="T30" s="47" t="e">
        <f>+#REF!*'Curvas Futuros'!W30/1000</f>
        <v>#REF!</v>
      </c>
      <c r="U30" s="47" t="e">
        <f>+#REF!*'Curvas Futuros'!W30/1000</f>
        <v>#REF!</v>
      </c>
      <c r="W30" s="55">
        <v>0.16</v>
      </c>
      <c r="X30" s="42"/>
      <c r="Y30" s="45">
        <f>+'lc2401'!G29</f>
        <v>36236</v>
      </c>
      <c r="Z30" s="46">
        <f>+'lc2402'!G29</f>
        <v>18204</v>
      </c>
      <c r="AA30" s="46">
        <f>+'lc2403'!G29</f>
        <v>19115</v>
      </c>
      <c r="AB30" s="46">
        <f>+'lc2404'!G29</f>
        <v>25617</v>
      </c>
      <c r="AC30" s="46">
        <f>+'lc2405'!G29</f>
        <v>11428</v>
      </c>
      <c r="AD30" s="46">
        <f>+'lc2406'!G29</f>
        <v>5583</v>
      </c>
      <c r="AE30" s="46">
        <f>+'lc2407'!G29</f>
        <v>159950</v>
      </c>
      <c r="AF30" s="45">
        <f>+'lc2408'!G29</f>
        <v>7407</v>
      </c>
      <c r="AG30" s="46">
        <f>+'lc2409'!G29</f>
        <v>10446</v>
      </c>
      <c r="AH30" s="45">
        <f>+'lc2410'!G29</f>
        <v>4338</v>
      </c>
      <c r="AI30" s="46">
        <f>+'lc2411'!G29</f>
        <v>7067</v>
      </c>
      <c r="AJ30" s="46">
        <f>+'lc2412'!G29</f>
        <v>70</v>
      </c>
      <c r="AK30" s="46">
        <f>+'lc2501'!G29</f>
        <v>0</v>
      </c>
      <c r="AL30" s="46"/>
      <c r="AM30" s="46"/>
      <c r="AN30" s="112"/>
      <c r="AO30" s="51">
        <f t="shared" si="1"/>
        <v>305461</v>
      </c>
      <c r="AP30" s="52">
        <f t="shared" si="2"/>
        <v>-6.0717086360781991E-3</v>
      </c>
    </row>
    <row r="31" spans="1:42" x14ac:dyDescent="0.3">
      <c r="B31" s="11">
        <v>45278</v>
      </c>
      <c r="C31" s="47">
        <f>+'lc2401'!B30*W31/1000</f>
        <v>16.096</v>
      </c>
      <c r="D31" s="47">
        <f>+'lc2402'!B30*W31/1000</f>
        <v>15.96</v>
      </c>
      <c r="E31" s="47">
        <f>+'lc2403'!B30*W31/1000</f>
        <v>15.96</v>
      </c>
      <c r="F31" s="47">
        <f>+'lc2404'!B30*W31/1000</f>
        <v>16.559999999999999</v>
      </c>
      <c r="G31" s="47">
        <f>+'lc2405'!B30*W31/1000</f>
        <v>16.512</v>
      </c>
      <c r="H31" s="47">
        <f>+'lc2406'!B30*W31/1000</f>
        <v>16.440000000000001</v>
      </c>
      <c r="I31" s="47">
        <f>+'lc2407'!B30*W31/1000</f>
        <v>16.440000000000001</v>
      </c>
      <c r="J31" s="47">
        <f>+'lc2408'!B30*W31/1000</f>
        <v>16.664000000000001</v>
      </c>
      <c r="K31" s="47">
        <f>+'lc2409'!B30*W31/1000</f>
        <v>16.591999999999999</v>
      </c>
      <c r="L31" s="47">
        <f>+'lc2410'!B30*W31/1000</f>
        <v>16.423999999999999</v>
      </c>
      <c r="M31" s="47">
        <f>+'lc2411'!B30*W31/1000</f>
        <v>16.295999999999999</v>
      </c>
      <c r="N31" s="47">
        <f>+'lc2412'!B30*W31/1000</f>
        <v>16.399999999999999</v>
      </c>
      <c r="O31" s="47">
        <f>+'lc2501'!B30*W31/1000</f>
        <v>0</v>
      </c>
      <c r="P31" s="47">
        <f>+'lc2501'!C30*X31/1000</f>
        <v>0</v>
      </c>
      <c r="Q31" s="47">
        <v>0</v>
      </c>
      <c r="R31" s="111"/>
      <c r="S31" s="48">
        <f t="shared" si="0"/>
        <v>15.103384615384615</v>
      </c>
      <c r="T31" s="47" t="e">
        <f>+#REF!*'Curvas Futuros'!W31/1000</f>
        <v>#REF!</v>
      </c>
      <c r="U31" s="47" t="e">
        <f>+#REF!*'Curvas Futuros'!W31/1000</f>
        <v>#REF!</v>
      </c>
      <c r="W31" s="55">
        <v>0.16</v>
      </c>
      <c r="X31" s="42"/>
      <c r="Y31" s="45">
        <f>+'lc2401'!G30</f>
        <v>32722</v>
      </c>
      <c r="Z31" s="46">
        <f>+'lc2402'!G30</f>
        <v>17434</v>
      </c>
      <c r="AA31" s="46">
        <f>+'lc2403'!G30</f>
        <v>19135</v>
      </c>
      <c r="AB31" s="46">
        <f>+'lc2404'!G30</f>
        <v>25079</v>
      </c>
      <c r="AC31" s="46">
        <f>+'lc2405'!G30</f>
        <v>11639</v>
      </c>
      <c r="AD31" s="46">
        <f>+'lc2406'!G30</f>
        <v>5610</v>
      </c>
      <c r="AE31" s="46">
        <f>+'lc2407'!G30</f>
        <v>159746</v>
      </c>
      <c r="AF31" s="45">
        <f>+'lc2408'!G30</f>
        <v>7516</v>
      </c>
      <c r="AG31" s="46">
        <f>+'lc2409'!G30</f>
        <v>10263</v>
      </c>
      <c r="AH31" s="45">
        <f>+'lc2410'!G30</f>
        <v>4205</v>
      </c>
      <c r="AI31" s="46">
        <f>+'lc2411'!G30</f>
        <v>7103</v>
      </c>
      <c r="AJ31" s="46">
        <f>+'lc2412'!G30</f>
        <v>122</v>
      </c>
      <c r="AK31" s="46">
        <f>+'lc2501'!G30</f>
        <v>0</v>
      </c>
      <c r="AL31" s="46"/>
      <c r="AM31" s="46"/>
      <c r="AN31" s="112"/>
      <c r="AO31" s="51">
        <f t="shared" si="1"/>
        <v>300574</v>
      </c>
      <c r="AP31" s="52">
        <f t="shared" si="2"/>
        <v>-1.5998769073629737E-2</v>
      </c>
    </row>
    <row r="32" spans="1:42" x14ac:dyDescent="0.3">
      <c r="B32" s="11">
        <v>45279</v>
      </c>
      <c r="C32" s="47">
        <f>+'lc2401'!B31*W32/1000</f>
        <v>15.92</v>
      </c>
      <c r="D32" s="47">
        <f>+'lc2402'!B31*W32/1000</f>
        <v>15.84</v>
      </c>
      <c r="E32" s="47">
        <f>+'lc2403'!B31*W32/1000</f>
        <v>15.856</v>
      </c>
      <c r="F32" s="47">
        <f>+'lc2404'!B31*W32/1000</f>
        <v>16.399999999999999</v>
      </c>
      <c r="G32" s="47">
        <f>+'lc2405'!B31*W32/1000</f>
        <v>16.344000000000001</v>
      </c>
      <c r="H32" s="47">
        <f>+'lc2406'!B31*W32/1000</f>
        <v>16.32</v>
      </c>
      <c r="I32" s="47">
        <f>+'lc2407'!B31*W32/1000</f>
        <v>16.303999999999998</v>
      </c>
      <c r="J32" s="47">
        <f>+'lc2408'!B31*W32/1000</f>
        <v>16.504000000000001</v>
      </c>
      <c r="K32" s="47">
        <f>+'lc2409'!B31*W32/1000</f>
        <v>16.399999999999999</v>
      </c>
      <c r="L32" s="47">
        <f>+'lc2410'!B31*W32/1000</f>
        <v>16.312000000000001</v>
      </c>
      <c r="M32" s="47">
        <f>+'lc2411'!B31*W32/1000</f>
        <v>16.256</v>
      </c>
      <c r="N32" s="47">
        <f>+'lc2412'!B31*W32/1000</f>
        <v>16.216000000000001</v>
      </c>
      <c r="O32" s="47">
        <f>+'lc2501'!B31*W32/1000</f>
        <v>0</v>
      </c>
      <c r="P32" s="47">
        <f>+'lc2501'!C31*X32/1000</f>
        <v>0</v>
      </c>
      <c r="Q32" s="47">
        <v>0</v>
      </c>
      <c r="R32" s="111"/>
      <c r="S32" s="48">
        <f t="shared" si="0"/>
        <v>14.97476923076923</v>
      </c>
      <c r="T32" s="47" t="e">
        <f>+#REF!*'Curvas Futuros'!W32/1000</f>
        <v>#REF!</v>
      </c>
      <c r="U32" s="47" t="e">
        <f>+#REF!*'Curvas Futuros'!W32/1000</f>
        <v>#REF!</v>
      </c>
      <c r="W32" s="55">
        <v>0.16</v>
      </c>
      <c r="X32" s="42"/>
      <c r="Y32" s="45">
        <f>+'lc2401'!G31</f>
        <v>30452</v>
      </c>
      <c r="Z32" s="46">
        <f>+'lc2402'!G31</f>
        <v>16308</v>
      </c>
      <c r="AA32" s="46">
        <f>+'lc2403'!G31</f>
        <v>18696</v>
      </c>
      <c r="AB32" s="46">
        <f>+'lc2404'!G31</f>
        <v>24580</v>
      </c>
      <c r="AC32" s="46">
        <f>+'lc2405'!G31</f>
        <v>11403</v>
      </c>
      <c r="AD32" s="46">
        <f>+'lc2406'!G31</f>
        <v>5552</v>
      </c>
      <c r="AE32" s="46">
        <f>+'lc2407'!G31</f>
        <v>159563</v>
      </c>
      <c r="AF32" s="45">
        <f>+'lc2408'!G31</f>
        <v>7674</v>
      </c>
      <c r="AG32" s="46">
        <f>+'lc2409'!G31</f>
        <v>10164</v>
      </c>
      <c r="AH32" s="45">
        <f>+'lc2410'!G31</f>
        <v>4185</v>
      </c>
      <c r="AI32" s="46">
        <f>+'lc2411'!G31</f>
        <v>7171</v>
      </c>
      <c r="AJ32" s="46">
        <f>+'lc2412'!G31</f>
        <v>137</v>
      </c>
      <c r="AK32" s="46">
        <f>+'lc2501'!G31</f>
        <v>0</v>
      </c>
      <c r="AL32" s="46"/>
      <c r="AM32" s="46"/>
      <c r="AN32" s="112"/>
      <c r="AO32" s="51">
        <f t="shared" si="1"/>
        <v>295885</v>
      </c>
      <c r="AP32" s="52">
        <f t="shared" si="2"/>
        <v>-1.5600151709728727E-2</v>
      </c>
    </row>
    <row r="33" spans="2:42" x14ac:dyDescent="0.3">
      <c r="B33" s="11">
        <v>45280</v>
      </c>
      <c r="C33" s="47">
        <f>+'lc2401'!B32*W33/1000</f>
        <v>15.6</v>
      </c>
      <c r="D33" s="47">
        <f>+'lc2402'!B32*W33/1000</f>
        <v>15.608000000000001</v>
      </c>
      <c r="E33" s="47">
        <f>+'lc2403'!B32*W33/1000</f>
        <v>15.68</v>
      </c>
      <c r="F33" s="47">
        <f>+'lc2404'!B32*W33/1000</f>
        <v>16.184000000000001</v>
      </c>
      <c r="G33" s="47">
        <f>+'lc2405'!B32*W33/1000</f>
        <v>16.207999999999998</v>
      </c>
      <c r="H33" s="47">
        <f>+'lc2406'!B32*W33/1000</f>
        <v>16.175999999999998</v>
      </c>
      <c r="I33" s="47">
        <f>+'lc2407'!B32*W33/1000</f>
        <v>16.128</v>
      </c>
      <c r="J33" s="47">
        <f>+'lc2408'!B32*W33/1000</f>
        <v>16.456</v>
      </c>
      <c r="K33" s="47">
        <f>+'lc2409'!B32*W33/1000</f>
        <v>16.376000000000001</v>
      </c>
      <c r="L33" s="47">
        <f>+'lc2410'!B32*W33/1000</f>
        <v>16.344000000000001</v>
      </c>
      <c r="M33" s="47">
        <f>+'lc2411'!B32*W33/1000</f>
        <v>16.271999999999998</v>
      </c>
      <c r="N33" s="47">
        <f>+'lc2412'!B32*W33/1000</f>
        <v>16.224</v>
      </c>
      <c r="O33" s="47">
        <f>+'lc2501'!B32*W33/1000</f>
        <v>0</v>
      </c>
      <c r="P33" s="47">
        <f>+'lc2501'!C32*X33/1000</f>
        <v>0</v>
      </c>
      <c r="Q33" s="47">
        <v>0</v>
      </c>
      <c r="R33" s="111"/>
      <c r="S33" s="48">
        <f t="shared" si="0"/>
        <v>14.865846153846151</v>
      </c>
      <c r="T33" s="47" t="e">
        <f>+#REF!*'Curvas Futuros'!W33/1000</f>
        <v>#REF!</v>
      </c>
      <c r="U33" s="47" t="e">
        <f>+#REF!*'Curvas Futuros'!W33/1000</f>
        <v>#REF!</v>
      </c>
      <c r="W33" s="55">
        <v>0.16</v>
      </c>
      <c r="X33" s="42"/>
      <c r="Y33" s="45">
        <f>+'lc2401'!G32</f>
        <v>26757</v>
      </c>
      <c r="Z33" s="46">
        <f>+'lc2402'!G32</f>
        <v>15620</v>
      </c>
      <c r="AA33" s="46">
        <f>+'lc2403'!G32</f>
        <v>18476</v>
      </c>
      <c r="AB33" s="46">
        <f>+'lc2404'!G32</f>
        <v>24470</v>
      </c>
      <c r="AC33" s="46">
        <f>+'lc2405'!G32</f>
        <v>11307</v>
      </c>
      <c r="AD33" s="46">
        <f>+'lc2406'!G32</f>
        <v>5488</v>
      </c>
      <c r="AE33" s="46">
        <f>+'lc2407'!G32</f>
        <v>162654</v>
      </c>
      <c r="AF33" s="45">
        <f>+'lc2408'!G32</f>
        <v>7841</v>
      </c>
      <c r="AG33" s="46">
        <f>+'lc2409'!G32</f>
        <v>10089</v>
      </c>
      <c r="AH33" s="45">
        <f>+'lc2410'!G32</f>
        <v>4214</v>
      </c>
      <c r="AI33" s="46">
        <f>+'lc2411'!G32</f>
        <v>7043</v>
      </c>
      <c r="AJ33" s="46">
        <f>+'lc2412'!G32</f>
        <v>160</v>
      </c>
      <c r="AK33" s="46">
        <f>+'lc2501'!G32</f>
        <v>0</v>
      </c>
      <c r="AL33" s="46"/>
      <c r="AM33" s="46"/>
      <c r="AN33" s="112"/>
      <c r="AO33" s="51">
        <f t="shared" si="1"/>
        <v>294119</v>
      </c>
      <c r="AP33" s="52">
        <f t="shared" si="2"/>
        <v>-5.9685350727478603E-3</v>
      </c>
    </row>
    <row r="34" spans="2:42" s="42" customFormat="1" x14ac:dyDescent="0.3">
      <c r="B34" s="11">
        <v>45281</v>
      </c>
      <c r="C34" s="47">
        <f>+'lc2401'!B33*W34/1000</f>
        <v>15.096</v>
      </c>
      <c r="D34" s="47">
        <f>+'lc2402'!B33*W34/1000</f>
        <v>15.112</v>
      </c>
      <c r="E34" s="47">
        <f>+'lc2403'!B33*W34/1000</f>
        <v>15.16</v>
      </c>
      <c r="F34" s="47">
        <f>+'lc2404'!B33*W34/1000</f>
        <v>15.72</v>
      </c>
      <c r="G34" s="47">
        <f>+'lc2405'!B33*W34/1000</f>
        <v>15.68</v>
      </c>
      <c r="H34" s="47">
        <f>+'lc2406'!B33*W34/1000</f>
        <v>15.688000000000001</v>
      </c>
      <c r="I34" s="47">
        <f>+'lc2407'!B33*W34/1000</f>
        <v>15.616</v>
      </c>
      <c r="J34" s="47">
        <f>+'lc2408'!B33*W34/1000</f>
        <v>16.04</v>
      </c>
      <c r="K34" s="47">
        <f>+'lc2409'!B33*W34/1000</f>
        <v>15.952</v>
      </c>
      <c r="L34" s="47">
        <f>+'lc2410'!B33*W34/1000</f>
        <v>15.912000000000001</v>
      </c>
      <c r="M34" s="47">
        <f>+'lc2411'!B33*W34/1000</f>
        <v>15.888</v>
      </c>
      <c r="N34" s="47">
        <f>+'lc2412'!B33*W34/1000</f>
        <v>15.76</v>
      </c>
      <c r="O34" s="47">
        <f>+'lc2501'!B33*W34/1000</f>
        <v>0</v>
      </c>
      <c r="P34" s="47">
        <f>+'lc2501'!C33*X34/1000</f>
        <v>0</v>
      </c>
      <c r="Q34" s="47">
        <v>0</v>
      </c>
      <c r="R34" s="111"/>
      <c r="S34" s="48">
        <f t="shared" si="0"/>
        <v>14.432615384615385</v>
      </c>
      <c r="T34" s="47" t="e">
        <f>+#REF!*'Curvas Futuros'!W34/1000</f>
        <v>#REF!</v>
      </c>
      <c r="U34" s="47" t="e">
        <f>+#REF!*'Curvas Futuros'!W34/1000</f>
        <v>#REF!</v>
      </c>
      <c r="W34" s="55">
        <v>0.16</v>
      </c>
      <c r="Y34" s="45">
        <f>+'lc2401'!G33</f>
        <v>24583</v>
      </c>
      <c r="Z34" s="46">
        <f>+'lc2402'!G33</f>
        <v>15099</v>
      </c>
      <c r="AA34" s="46">
        <f>+'lc2403'!G33</f>
        <v>19003</v>
      </c>
      <c r="AB34" s="46">
        <f>+'lc2404'!G33</f>
        <v>24746</v>
      </c>
      <c r="AC34" s="46">
        <f>+'lc2405'!G33</f>
        <v>11508</v>
      </c>
      <c r="AD34" s="46">
        <f>+'lc2406'!G33</f>
        <v>5448</v>
      </c>
      <c r="AE34" s="46">
        <f>+'lc2407'!G33</f>
        <v>158076</v>
      </c>
      <c r="AF34" s="45">
        <f>+'lc2408'!G33</f>
        <v>8132</v>
      </c>
      <c r="AG34" s="46">
        <f>+'lc2409'!G33</f>
        <v>10150</v>
      </c>
      <c r="AH34" s="45">
        <f>+'lc2410'!G33</f>
        <v>4218</v>
      </c>
      <c r="AI34" s="46">
        <f>+'lc2411'!G33</f>
        <v>7249</v>
      </c>
      <c r="AJ34" s="46">
        <f>+'lc2412'!G33</f>
        <v>197</v>
      </c>
      <c r="AK34" s="46">
        <f>+'lc2501'!G33</f>
        <v>0</v>
      </c>
      <c r="AL34" s="46"/>
      <c r="AM34" s="46"/>
      <c r="AN34" s="112"/>
      <c r="AO34" s="51">
        <f t="shared" si="1"/>
        <v>288409</v>
      </c>
      <c r="AP34" s="52">
        <f t="shared" si="2"/>
        <v>-1.9413910696010839E-2</v>
      </c>
    </row>
    <row r="35" spans="2:42" ht="15.75" customHeight="1" x14ac:dyDescent="0.3">
      <c r="B35" s="11">
        <v>45282</v>
      </c>
      <c r="C35" s="47">
        <f>+'lc2401'!B34*W35/1000</f>
        <v>15.44</v>
      </c>
      <c r="D35" s="47">
        <f>+'lc2402'!B34*W35/1000</f>
        <v>15.504</v>
      </c>
      <c r="E35" s="47">
        <f>+'lc2403'!B34*W35/1000</f>
        <v>15.528</v>
      </c>
      <c r="F35" s="47">
        <f>+'lc2404'!B34*W35/1000</f>
        <v>16.175999999999998</v>
      </c>
      <c r="G35" s="47">
        <f>+'lc2405'!B34*W35/1000</f>
        <v>16.167999999999999</v>
      </c>
      <c r="H35" s="47">
        <f>+'lc2406'!B34*W35/1000</f>
        <v>16.184000000000001</v>
      </c>
      <c r="I35" s="47">
        <f>+'lc2407'!B34*W35/1000</f>
        <v>16.128</v>
      </c>
      <c r="J35" s="47">
        <f>+'lc2408'!B34*W35/1000</f>
        <v>16.488</v>
      </c>
      <c r="K35" s="47">
        <f>+'lc2409'!B34*W35/1000</f>
        <v>16.48</v>
      </c>
      <c r="L35" s="47">
        <f>+'lc2410'!B34*W35/1000</f>
        <v>16.32</v>
      </c>
      <c r="M35" s="47">
        <f>+'lc2411'!B34*W35/1000</f>
        <v>16.224</v>
      </c>
      <c r="N35" s="47">
        <f>+'lc2412'!B34*W35/1000</f>
        <v>16.512</v>
      </c>
      <c r="O35" s="47">
        <f>+'lc2501'!B34*W35/1000</f>
        <v>0</v>
      </c>
      <c r="P35" s="47">
        <f>+'lc2501'!C34*X35/1000</f>
        <v>0</v>
      </c>
      <c r="Q35" s="47">
        <v>0</v>
      </c>
      <c r="R35" s="111"/>
      <c r="S35" s="48">
        <f t="shared" ref="S35:S66" si="3">+AVERAGE(C35:O35)</f>
        <v>14.857846153846152</v>
      </c>
      <c r="W35" s="55">
        <v>0.16</v>
      </c>
      <c r="X35" s="42"/>
      <c r="Y35" s="45">
        <f>+'lc2401'!G34</f>
        <v>21532</v>
      </c>
      <c r="Z35" s="45">
        <f>+'lc2402'!G34</f>
        <v>15802</v>
      </c>
      <c r="AA35" s="45">
        <f>+'lc2403'!G34</f>
        <v>20661</v>
      </c>
      <c r="AB35" s="45">
        <f>+'lc2404'!G34</f>
        <v>28223</v>
      </c>
      <c r="AC35" s="45">
        <f>+'lc2405'!G34</f>
        <v>11776</v>
      </c>
      <c r="AD35" s="45">
        <f>+'lc2406'!G34</f>
        <v>5387</v>
      </c>
      <c r="AE35" s="45">
        <f>+'lc2407'!G34</f>
        <v>155842</v>
      </c>
      <c r="AF35" s="45">
        <f>+'lc2408'!G34</f>
        <v>8643</v>
      </c>
      <c r="AG35" s="45">
        <f>+'lc2409'!G34</f>
        <v>9902</v>
      </c>
      <c r="AH35" s="45">
        <f>+'lc2410'!G34</f>
        <v>4169</v>
      </c>
      <c r="AI35" s="45">
        <f>+'lc2411'!G34</f>
        <v>7103</v>
      </c>
      <c r="AJ35" s="46">
        <f>+'lc2412'!G34</f>
        <v>216</v>
      </c>
      <c r="AK35" s="46">
        <f>+'lc2501'!G34</f>
        <v>0</v>
      </c>
      <c r="AL35" s="46"/>
      <c r="AM35" s="46"/>
      <c r="AN35" s="112"/>
      <c r="AO35" s="51">
        <f t="shared" ref="AO35:AO66" si="4">+SUM(Y35:AL35)</f>
        <v>289256</v>
      </c>
      <c r="AP35" s="52">
        <f t="shared" si="2"/>
        <v>2.936801556123525E-3</v>
      </c>
    </row>
    <row r="36" spans="2:42" s="42" customFormat="1" ht="15.75" customHeight="1" x14ac:dyDescent="0.3">
      <c r="B36" s="11">
        <v>45285</v>
      </c>
      <c r="C36" s="47">
        <f>+'lc2401'!B35*W36/1000</f>
        <v>15.656000000000001</v>
      </c>
      <c r="D36" s="47">
        <f>+'lc2402'!B35*W36/1000</f>
        <v>15.76</v>
      </c>
      <c r="E36" s="47">
        <f>+'lc2403'!B35*W36/1000</f>
        <v>15.792</v>
      </c>
      <c r="F36" s="47">
        <f>+'lc2404'!B35*W36/1000</f>
        <v>16.463999999999999</v>
      </c>
      <c r="G36" s="47">
        <f>+'lc2405'!B35*W36/1000</f>
        <v>16.504000000000001</v>
      </c>
      <c r="H36" s="47">
        <f>+'lc2406'!B35*W36/1000</f>
        <v>16.48</v>
      </c>
      <c r="I36" s="47">
        <f>+'lc2407'!B35*W36/1000</f>
        <v>16.456</v>
      </c>
      <c r="J36" s="47">
        <f>+'lc2408'!B35*W36/1000</f>
        <v>16.776</v>
      </c>
      <c r="K36" s="47">
        <f>+'lc2409'!B35*W36/1000</f>
        <v>16.696000000000002</v>
      </c>
      <c r="L36" s="47">
        <f>+'lc2410'!B35*W36/1000</f>
        <v>16.584</v>
      </c>
      <c r="M36" s="47">
        <f>+'lc2411'!B35*W36/1000</f>
        <v>16.472000000000001</v>
      </c>
      <c r="N36" s="47">
        <f>+'lc2412'!B35*W36/1000</f>
        <v>16.712</v>
      </c>
      <c r="O36" s="47">
        <f>+'lc2501'!B35*W36/1000</f>
        <v>0</v>
      </c>
      <c r="P36" s="47">
        <f>+'lc2501'!C35*X36/1000</f>
        <v>0</v>
      </c>
      <c r="Q36" s="47">
        <v>0</v>
      </c>
      <c r="R36" s="111"/>
      <c r="S36" s="48">
        <f t="shared" si="3"/>
        <v>15.104000000000001</v>
      </c>
      <c r="W36" s="55">
        <v>0.16</v>
      </c>
      <c r="Y36" s="45">
        <f>+'lc2401'!G35</f>
        <v>19970</v>
      </c>
      <c r="Z36" s="45">
        <f>+'lc2402'!G35</f>
        <v>15931</v>
      </c>
      <c r="AA36" s="45">
        <f>+'lc2403'!G35</f>
        <v>22201</v>
      </c>
      <c r="AB36" s="45">
        <f>+'lc2404'!G35</f>
        <v>28995</v>
      </c>
      <c r="AC36" s="45">
        <f>+'lc2405'!G35</f>
        <v>11739</v>
      </c>
      <c r="AD36" s="45">
        <f>+'lc2406'!G35</f>
        <v>5440</v>
      </c>
      <c r="AE36" s="45">
        <f>+'lc2407'!G35</f>
        <v>159077</v>
      </c>
      <c r="AF36" s="45">
        <f>+'lc2408'!G35</f>
        <v>8610</v>
      </c>
      <c r="AG36" s="45">
        <f>+'lc2409'!G35</f>
        <v>9669</v>
      </c>
      <c r="AH36" s="45">
        <f>+'lc2410'!G35</f>
        <v>4122</v>
      </c>
      <c r="AI36" s="45">
        <f>+'lc2411'!G35</f>
        <v>6851</v>
      </c>
      <c r="AJ36" s="46">
        <f>+'lc2412'!G35</f>
        <v>209</v>
      </c>
      <c r="AK36" s="46">
        <f>+'lc2501'!G35</f>
        <v>0</v>
      </c>
      <c r="AL36" s="46"/>
      <c r="AM36" s="46"/>
      <c r="AN36" s="112"/>
      <c r="AO36" s="51">
        <f t="shared" si="4"/>
        <v>292814</v>
      </c>
      <c r="AP36" s="52">
        <f t="shared" ref="AP36:AP67" si="5">+AO36/AO35-1</f>
        <v>1.2300522720358531E-2</v>
      </c>
    </row>
    <row r="37" spans="2:42" s="42" customFormat="1" ht="15.75" customHeight="1" x14ac:dyDescent="0.3">
      <c r="B37" s="11">
        <v>45286</v>
      </c>
      <c r="C37" s="47">
        <f>+'lc2401'!B36*W37/1000</f>
        <v>16.431999999999999</v>
      </c>
      <c r="D37" s="47">
        <f>+'lc2402'!B36*W37/1000</f>
        <v>16.48</v>
      </c>
      <c r="E37" s="47">
        <f>+'lc2403'!B36*W37/1000</f>
        <v>16.576000000000001</v>
      </c>
      <c r="F37" s="47">
        <f>+'lc2404'!B36*W37/1000</f>
        <v>17.152000000000001</v>
      </c>
      <c r="G37" s="47">
        <f>+'lc2405'!B36*W37/1000</f>
        <v>17.096</v>
      </c>
      <c r="H37" s="47">
        <f>+'lc2406'!B36*W37/1000</f>
        <v>17.167999999999999</v>
      </c>
      <c r="I37" s="47">
        <f>+'lc2407'!B36*W37/1000</f>
        <v>17.135999999999999</v>
      </c>
      <c r="J37" s="47">
        <f>+'lc2408'!B36*W37/1000</f>
        <v>17.344000000000001</v>
      </c>
      <c r="K37" s="47">
        <f>+'lc2409'!B36*W37/1000</f>
        <v>17.256</v>
      </c>
      <c r="L37" s="47">
        <f>+'lc2410'!B36*W37/1000</f>
        <v>17.088000000000001</v>
      </c>
      <c r="M37" s="47">
        <f>+'lc2411'!B36*W37/1000</f>
        <v>17</v>
      </c>
      <c r="N37" s="47">
        <f>+'lc2412'!B36*W37/1000</f>
        <v>17.216000000000001</v>
      </c>
      <c r="O37" s="47">
        <f>+'lc2501'!B36*W37/1000</f>
        <v>0</v>
      </c>
      <c r="P37" s="47">
        <f>+'lc2501'!C36*X37/1000</f>
        <v>0</v>
      </c>
      <c r="Q37" s="47">
        <v>0</v>
      </c>
      <c r="R37" s="111"/>
      <c r="S37" s="48">
        <f t="shared" si="3"/>
        <v>15.687999999999999</v>
      </c>
      <c r="W37" s="55">
        <v>0.16</v>
      </c>
      <c r="Y37" s="45">
        <f>+'lc2401'!G36</f>
        <v>17115</v>
      </c>
      <c r="Z37" s="45">
        <f>+'lc2402'!G36</f>
        <v>15024</v>
      </c>
      <c r="AA37" s="45">
        <f>+'lc2403'!G36</f>
        <v>21176</v>
      </c>
      <c r="AB37" s="45">
        <f>+'lc2404'!G36</f>
        <v>28863</v>
      </c>
      <c r="AC37" s="45">
        <f>+'lc2405'!G36</f>
        <v>12787</v>
      </c>
      <c r="AD37" s="45">
        <f>+'lc2406'!G36</f>
        <v>6300</v>
      </c>
      <c r="AE37" s="45">
        <f>+'lc2407'!G36</f>
        <v>155209</v>
      </c>
      <c r="AF37" s="45">
        <f>+'lc2408'!G36</f>
        <v>8489</v>
      </c>
      <c r="AG37" s="45">
        <f>+'lc2409'!G36</f>
        <v>9161</v>
      </c>
      <c r="AH37" s="45">
        <f>+'lc2410'!G36</f>
        <v>4077</v>
      </c>
      <c r="AI37" s="45">
        <f>+'lc2411'!G36</f>
        <v>6612</v>
      </c>
      <c r="AJ37" s="46">
        <f>+'lc2412'!G36</f>
        <v>275</v>
      </c>
      <c r="AK37" s="46">
        <f>+'lc2501'!G36</f>
        <v>0</v>
      </c>
      <c r="AL37" s="46"/>
      <c r="AM37" s="46"/>
      <c r="AN37" s="112"/>
      <c r="AO37" s="51">
        <f t="shared" si="4"/>
        <v>285088</v>
      </c>
      <c r="AP37" s="52">
        <f t="shared" si="5"/>
        <v>-2.6385350427233667E-2</v>
      </c>
    </row>
    <row r="38" spans="2:42" s="42" customFormat="1" ht="15.75" customHeight="1" x14ac:dyDescent="0.3">
      <c r="B38" s="11">
        <v>45287</v>
      </c>
      <c r="C38" s="47">
        <f>+'lc2401'!B37*W38/1000</f>
        <v>16.256</v>
      </c>
      <c r="D38" s="47">
        <f>+'lc2402'!B37*W38/1000</f>
        <v>16.303999999999998</v>
      </c>
      <c r="E38" s="47">
        <f>+'lc2403'!B37*W38/1000</f>
        <v>16.335999999999999</v>
      </c>
      <c r="F38" s="47">
        <f>+'lc2404'!B37*W38/1000</f>
        <v>16.904</v>
      </c>
      <c r="G38" s="47">
        <f>+'lc2405'!B37*W38/1000</f>
        <v>16.864000000000001</v>
      </c>
      <c r="H38" s="47">
        <f>+'lc2406'!B37*W38/1000</f>
        <v>16.936</v>
      </c>
      <c r="I38" s="47">
        <f>+'lc2407'!B37*W38/1000</f>
        <v>16.911999999999999</v>
      </c>
      <c r="J38" s="47">
        <f>+'lc2408'!B37*W38/1000</f>
        <v>17.184000000000001</v>
      </c>
      <c r="K38" s="47">
        <f>+'lc2409'!B37*W38/1000</f>
        <v>17.167999999999999</v>
      </c>
      <c r="L38" s="47">
        <f>+'lc2410'!B37*W38/1000</f>
        <v>17</v>
      </c>
      <c r="M38" s="47">
        <f>+'lc2411'!B37*W38/1000</f>
        <v>16.975999999999999</v>
      </c>
      <c r="N38" s="47">
        <f>+'lc2412'!B37*W38/1000</f>
        <v>17.224</v>
      </c>
      <c r="O38" s="47">
        <f>+'lc2501'!B37*W38/1000</f>
        <v>0</v>
      </c>
      <c r="P38" s="47">
        <f>+'lc2501'!C37*X38/1000</f>
        <v>0</v>
      </c>
      <c r="Q38" s="47">
        <v>0</v>
      </c>
      <c r="R38" s="111"/>
      <c r="S38" s="48">
        <f t="shared" si="3"/>
        <v>15.543384615384614</v>
      </c>
      <c r="W38" s="55">
        <v>0.16</v>
      </c>
      <c r="Y38" s="45">
        <f>+'lc2401'!G37</f>
        <v>14190</v>
      </c>
      <c r="Z38" s="45">
        <f>+'lc2402'!G37</f>
        <v>14291</v>
      </c>
      <c r="AA38" s="45">
        <f>+'lc2403'!G37</f>
        <v>21009</v>
      </c>
      <c r="AB38" s="45">
        <f>+'lc2404'!G37</f>
        <v>29652</v>
      </c>
      <c r="AC38" s="45">
        <f>+'lc2405'!G37</f>
        <v>13450</v>
      </c>
      <c r="AD38" s="45">
        <f>+'lc2406'!G37</f>
        <v>6359</v>
      </c>
      <c r="AE38" s="45">
        <f>+'lc2407'!G37</f>
        <v>150793</v>
      </c>
      <c r="AF38" s="45">
        <f>+'lc2408'!G37</f>
        <v>8574</v>
      </c>
      <c r="AG38" s="45">
        <f>+'lc2409'!G37</f>
        <v>9070</v>
      </c>
      <c r="AH38" s="45">
        <f>+'lc2410'!G37</f>
        <v>4107</v>
      </c>
      <c r="AI38" s="45">
        <f>+'lc2411'!G37</f>
        <v>6452</v>
      </c>
      <c r="AJ38" s="46">
        <f>+'lc2412'!G37</f>
        <v>259</v>
      </c>
      <c r="AK38" s="46">
        <f>+'lc2501'!G37</f>
        <v>0</v>
      </c>
      <c r="AL38" s="46"/>
      <c r="AM38" s="46"/>
      <c r="AN38" s="112"/>
      <c r="AO38" s="51">
        <f t="shared" si="4"/>
        <v>278206</v>
      </c>
      <c r="AP38" s="52">
        <f t="shared" si="5"/>
        <v>-2.4139914693007025E-2</v>
      </c>
    </row>
    <row r="39" spans="2:42" s="42" customFormat="1" ht="15.75" customHeight="1" x14ac:dyDescent="0.3">
      <c r="B39" s="11">
        <v>45288</v>
      </c>
      <c r="C39" s="47">
        <f>+'lc2401'!B38*W39/1000</f>
        <v>16.192</v>
      </c>
      <c r="D39" s="47">
        <f>+'lc2402'!B38*W39/1000</f>
        <v>16.256</v>
      </c>
      <c r="E39" s="47">
        <f>+'lc2403'!B38*W39/1000</f>
        <v>16.352</v>
      </c>
      <c r="F39" s="47">
        <f>+'lc2404'!B38*W39/1000</f>
        <v>17</v>
      </c>
      <c r="G39" s="47">
        <f>+'lc2405'!B38*W39/1000</f>
        <v>17</v>
      </c>
      <c r="H39" s="47">
        <f>+'lc2406'!B38*W39/1000</f>
        <v>17.056000000000001</v>
      </c>
      <c r="I39" s="47">
        <f>+'lc2407'!B38*W39/1000</f>
        <v>17.047999999999998</v>
      </c>
      <c r="J39" s="47">
        <f>+'lc2408'!B38*W39/1000</f>
        <v>17.423999999999999</v>
      </c>
      <c r="K39" s="47">
        <f>+'lc2409'!B38*W39/1000</f>
        <v>17.271999999999998</v>
      </c>
      <c r="L39" s="47">
        <f>+'lc2410'!B38*W39/1000</f>
        <v>17.224</v>
      </c>
      <c r="M39" s="47">
        <f>+'lc2411'!B38*W39/1000</f>
        <v>17.224</v>
      </c>
      <c r="N39" s="47">
        <f>+'lc2412'!B38*W39/1000</f>
        <v>17.376000000000001</v>
      </c>
      <c r="O39" s="47">
        <f>+'lc2501'!B38*W39/1000</f>
        <v>0</v>
      </c>
      <c r="P39" s="47">
        <f>+'lc2501'!C38*X39/1000</f>
        <v>0</v>
      </c>
      <c r="Q39" s="47">
        <v>0</v>
      </c>
      <c r="R39" s="111"/>
      <c r="S39" s="48">
        <f t="shared" si="3"/>
        <v>15.647999999999998</v>
      </c>
      <c r="W39" s="55">
        <v>0.16</v>
      </c>
      <c r="Y39" s="45">
        <f>+'lc2401'!G38</f>
        <v>13033</v>
      </c>
      <c r="Z39" s="45">
        <f>+'lc2402'!G38</f>
        <v>14530</v>
      </c>
      <c r="AA39" s="45">
        <f>+'lc2403'!G38</f>
        <v>21913</v>
      </c>
      <c r="AB39" s="45">
        <f>+'lc2404'!G38</f>
        <v>30141</v>
      </c>
      <c r="AC39" s="45">
        <f>+'lc2405'!G38</f>
        <v>13459</v>
      </c>
      <c r="AD39" s="45">
        <f>+'lc2406'!G38</f>
        <v>6411</v>
      </c>
      <c r="AE39" s="45">
        <f>+'lc2407'!G38</f>
        <v>152061</v>
      </c>
      <c r="AF39" s="45">
        <f>+'lc2408'!G38</f>
        <v>8656</v>
      </c>
      <c r="AG39" s="45">
        <f>+'lc2409'!G38</f>
        <v>9035</v>
      </c>
      <c r="AH39" s="45">
        <f>+'lc2410'!G38</f>
        <v>4109</v>
      </c>
      <c r="AI39" s="45">
        <f>+'lc2411'!G38</f>
        <v>6434</v>
      </c>
      <c r="AJ39" s="46">
        <f>+'lc2412'!G38</f>
        <v>260</v>
      </c>
      <c r="AK39" s="46">
        <f>+'lc2501'!G38</f>
        <v>0</v>
      </c>
      <c r="AL39" s="46"/>
      <c r="AM39" s="46"/>
      <c r="AN39" s="112"/>
      <c r="AO39" s="51">
        <f t="shared" si="4"/>
        <v>280042</v>
      </c>
      <c r="AP39" s="52">
        <f t="shared" si="5"/>
        <v>6.5994263243782658E-3</v>
      </c>
    </row>
    <row r="40" spans="2:42" s="42" customFormat="1" ht="15.75" customHeight="1" x14ac:dyDescent="0.3">
      <c r="B40" s="11">
        <v>45289</v>
      </c>
      <c r="C40" s="47">
        <f>+'lc2401'!B39*W40/1000</f>
        <v>16.175999999999998</v>
      </c>
      <c r="D40" s="47">
        <f>+'lc2402'!B39*W40/1000</f>
        <v>16.263999999999999</v>
      </c>
      <c r="E40" s="47">
        <f>+'lc2403'!B39*W40/1000</f>
        <v>16.376000000000001</v>
      </c>
      <c r="F40" s="47">
        <f>+'lc2404'!B39*W40/1000</f>
        <v>17.152000000000001</v>
      </c>
      <c r="G40" s="47">
        <f>+'lc2405'!B39*W40/1000</f>
        <v>17.135999999999999</v>
      </c>
      <c r="H40" s="47">
        <f>+'lc2406'!B39*W40/1000</f>
        <v>17.16</v>
      </c>
      <c r="I40" s="47">
        <f>+'lc2407'!B39*W40/1000</f>
        <v>17.231999999999999</v>
      </c>
      <c r="J40" s="47">
        <f>+'lc2408'!B39*W40/1000</f>
        <v>17.504000000000001</v>
      </c>
      <c r="K40" s="47">
        <f>+'lc2409'!B39*W40/1000</f>
        <v>17.416</v>
      </c>
      <c r="L40" s="47">
        <f>+'lc2410'!B39*W40/1000</f>
        <v>17.271999999999998</v>
      </c>
      <c r="M40" s="47">
        <f>+'lc2411'!B39*W40/1000</f>
        <v>17.175999999999998</v>
      </c>
      <c r="N40" s="47">
        <f>+'lc2412'!B39*W40/1000</f>
        <v>17.600000000000001</v>
      </c>
      <c r="O40" s="47">
        <f>+'lc2501'!B39*W40/1000</f>
        <v>0</v>
      </c>
      <c r="P40" s="47">
        <f>+'lc2501'!C39*X40/1000</f>
        <v>0</v>
      </c>
      <c r="Q40" s="47">
        <v>0</v>
      </c>
      <c r="R40" s="111"/>
      <c r="S40" s="48">
        <f t="shared" si="3"/>
        <v>15.727999999999998</v>
      </c>
      <c r="W40" s="55">
        <v>0.16</v>
      </c>
      <c r="Y40" s="45">
        <f>+'lc2401'!G39</f>
        <v>11852</v>
      </c>
      <c r="Z40" s="45">
        <f>+'lc2402'!G39</f>
        <v>14973</v>
      </c>
      <c r="AA40" s="45">
        <f>+'lc2403'!G39</f>
        <v>23839</v>
      </c>
      <c r="AB40" s="45">
        <f>+'lc2404'!G39</f>
        <v>33648</v>
      </c>
      <c r="AC40" s="45">
        <f>+'lc2405'!G39</f>
        <v>13685</v>
      </c>
      <c r="AD40" s="45">
        <f>+'lc2406'!G39</f>
        <v>6621</v>
      </c>
      <c r="AE40" s="45">
        <f>+'lc2407'!G39</f>
        <v>142958</v>
      </c>
      <c r="AF40" s="45">
        <f>+'lc2408'!G39</f>
        <v>8526</v>
      </c>
      <c r="AG40" s="45">
        <f>+'lc2409'!G39</f>
        <v>8780</v>
      </c>
      <c r="AH40" s="45">
        <f>+'lc2410'!G39</f>
        <v>4102</v>
      </c>
      <c r="AI40" s="45">
        <f>+'lc2411'!G39</f>
        <v>6364</v>
      </c>
      <c r="AJ40" s="46">
        <f>+'lc2412'!G39</f>
        <v>260</v>
      </c>
      <c r="AK40" s="46">
        <f>+'lc2501'!G39</f>
        <v>0</v>
      </c>
      <c r="AL40" s="46"/>
      <c r="AM40" s="46"/>
      <c r="AN40" s="112"/>
      <c r="AO40" s="51">
        <f t="shared" si="4"/>
        <v>275608</v>
      </c>
      <c r="AP40" s="52">
        <f t="shared" si="5"/>
        <v>-1.5833339284821557E-2</v>
      </c>
    </row>
    <row r="41" spans="2:42" s="42" customFormat="1" ht="15.75" customHeight="1" x14ac:dyDescent="0.3">
      <c r="B41" s="28">
        <v>45293</v>
      </c>
      <c r="C41" s="47">
        <f>+'lc2401'!B40*W41/1000</f>
        <v>16.391999999999999</v>
      </c>
      <c r="D41" s="47">
        <f>+'lc2402'!B40*W41/1000</f>
        <v>16.456</v>
      </c>
      <c r="E41" s="47">
        <f>+'lc2403'!B40*W41/1000</f>
        <v>16.559999999999999</v>
      </c>
      <c r="F41" s="47">
        <f>+'lc2404'!B40*W41/1000</f>
        <v>17.224</v>
      </c>
      <c r="G41" s="47">
        <f>+'lc2405'!B40*W41/1000</f>
        <v>17.271999999999998</v>
      </c>
      <c r="H41" s="47">
        <f>+'lc2406'!B40*W41/1000</f>
        <v>17.32</v>
      </c>
      <c r="I41" s="47">
        <f>+'lc2407'!B40*W41/1000</f>
        <v>17.335999999999999</v>
      </c>
      <c r="J41" s="47">
        <f>+'lc2408'!B40*W41/1000</f>
        <v>17.664000000000001</v>
      </c>
      <c r="K41" s="47">
        <f>+'lc2409'!B40*W41/1000</f>
        <v>17.568000000000001</v>
      </c>
      <c r="L41" s="47">
        <f>+'lc2410'!B40*W41/1000</f>
        <v>17.456</v>
      </c>
      <c r="M41" s="47">
        <f>+'lc2411'!B40*W41/1000</f>
        <v>17.335999999999999</v>
      </c>
      <c r="N41" s="47">
        <f>+'lc2412'!B40*W41/1000</f>
        <v>17.632000000000001</v>
      </c>
      <c r="O41" s="47">
        <f>+'lc2501'!B40*W41/1000</f>
        <v>0</v>
      </c>
      <c r="P41" s="47">
        <f>+'lc2501'!C40*X41/1000</f>
        <v>0</v>
      </c>
      <c r="Q41" s="47">
        <v>0</v>
      </c>
      <c r="R41" s="111"/>
      <c r="S41" s="48">
        <f t="shared" si="3"/>
        <v>15.862769230769231</v>
      </c>
      <c r="W41" s="55">
        <v>0.16</v>
      </c>
      <c r="Y41" s="45">
        <f>+'lc2401'!G40</f>
        <v>10143</v>
      </c>
      <c r="Z41" s="45">
        <f>+'lc2402'!G40</f>
        <v>14375</v>
      </c>
      <c r="AA41" s="45">
        <f>+'lc2403'!G40</f>
        <v>22409</v>
      </c>
      <c r="AB41" s="45">
        <f>+'lc2404'!G40</f>
        <v>31697</v>
      </c>
      <c r="AC41" s="45">
        <f>+'lc2405'!G40</f>
        <v>11830</v>
      </c>
      <c r="AD41" s="45">
        <f>+'lc2406'!G40</f>
        <v>6125</v>
      </c>
      <c r="AE41" s="45">
        <f>+'lc2407'!G40</f>
        <v>145602</v>
      </c>
      <c r="AF41" s="45">
        <f>+'lc2408'!G40</f>
        <v>8570</v>
      </c>
      <c r="AG41" s="45">
        <f>+'lc2409'!G40</f>
        <v>8620</v>
      </c>
      <c r="AH41" s="45">
        <f>+'lc2410'!G40</f>
        <v>4088</v>
      </c>
      <c r="AI41" s="45">
        <f>+'lc2411'!G40</f>
        <v>6269</v>
      </c>
      <c r="AJ41" s="46">
        <f>+'lc2412'!G40</f>
        <v>283</v>
      </c>
      <c r="AK41" s="46">
        <f>+'lc2501'!G40</f>
        <v>0</v>
      </c>
      <c r="AL41" s="46"/>
      <c r="AM41" s="46"/>
      <c r="AN41" s="112"/>
      <c r="AO41" s="51">
        <f t="shared" si="4"/>
        <v>270011</v>
      </c>
      <c r="AP41" s="52">
        <f t="shared" si="5"/>
        <v>-2.0307828510057746E-2</v>
      </c>
    </row>
    <row r="42" spans="2:42" s="42" customFormat="1" ht="15.75" customHeight="1" x14ac:dyDescent="0.3">
      <c r="B42" s="28">
        <v>45294</v>
      </c>
      <c r="C42" s="47">
        <f>+'lc2401'!B41*W42/1000</f>
        <v>16.416</v>
      </c>
      <c r="D42" s="47">
        <f>+'lc2402'!B41*W42/1000</f>
        <v>16.327999999999999</v>
      </c>
      <c r="E42" s="47">
        <f>+'lc2403'!B41*W42/1000</f>
        <v>16.376000000000001</v>
      </c>
      <c r="F42" s="47">
        <f>+'lc2404'!B41*W42/1000</f>
        <v>16.992000000000001</v>
      </c>
      <c r="G42" s="47">
        <f>+'lc2405'!B41*W42/1000</f>
        <v>16.968</v>
      </c>
      <c r="H42" s="47">
        <f>+'lc2406'!B41*W42/1000</f>
        <v>17.056000000000001</v>
      </c>
      <c r="I42" s="47">
        <f>+'lc2407'!B41*W42/1000</f>
        <v>17.056000000000001</v>
      </c>
      <c r="J42" s="47">
        <f>+'lc2408'!B41*W42/1000</f>
        <v>17.384</v>
      </c>
      <c r="K42" s="47">
        <f>+'lc2409'!B41*W42/1000</f>
        <v>17.312000000000001</v>
      </c>
      <c r="L42" s="47">
        <f>+'lc2410'!B41*W42/1000</f>
        <v>17.143999999999998</v>
      </c>
      <c r="M42" s="47">
        <f>+'lc2411'!B41*W42/1000</f>
        <v>17.111999999999998</v>
      </c>
      <c r="N42" s="47">
        <f>+'lc2412'!B41*W42/1000</f>
        <v>17.327999999999999</v>
      </c>
      <c r="O42" s="47">
        <f>+'lc2501'!B41*W42/1000</f>
        <v>0</v>
      </c>
      <c r="P42" s="47">
        <f>+'lc2501'!C41*X42/1000</f>
        <v>0</v>
      </c>
      <c r="Q42" s="47">
        <v>0</v>
      </c>
      <c r="R42" s="111"/>
      <c r="S42" s="48">
        <f t="shared" si="3"/>
        <v>15.651692307692311</v>
      </c>
      <c r="W42" s="55">
        <v>0.16</v>
      </c>
      <c r="Y42" s="45">
        <f>+'lc2401'!G41</f>
        <v>7370</v>
      </c>
      <c r="Z42" s="45">
        <f>+'lc2402'!G41</f>
        <v>13850</v>
      </c>
      <c r="AA42" s="45">
        <f>+'lc2403'!G41</f>
        <v>21900</v>
      </c>
      <c r="AB42" s="45">
        <f>+'lc2404'!G41</f>
        <v>31634</v>
      </c>
      <c r="AC42" s="45">
        <f>+'lc2405'!G41</f>
        <v>11654</v>
      </c>
      <c r="AD42" s="45">
        <f>+'lc2406'!G41</f>
        <v>6158</v>
      </c>
      <c r="AE42" s="45">
        <f>+'lc2407'!G41</f>
        <v>141743</v>
      </c>
      <c r="AF42" s="45">
        <f>+'lc2408'!G41</f>
        <v>8551</v>
      </c>
      <c r="AG42" s="45">
        <f>+'lc2409'!G41</f>
        <v>8575</v>
      </c>
      <c r="AH42" s="45">
        <f>+'lc2410'!G41</f>
        <v>4070</v>
      </c>
      <c r="AI42" s="45">
        <f>+'lc2411'!G41</f>
        <v>6277</v>
      </c>
      <c r="AJ42" s="46">
        <f>+'lc2412'!G41</f>
        <v>306</v>
      </c>
      <c r="AK42" s="46">
        <f>+'lc2501'!G41</f>
        <v>0</v>
      </c>
      <c r="AL42" s="46"/>
      <c r="AM42" s="46"/>
      <c r="AN42" s="112"/>
      <c r="AO42" s="51">
        <f t="shared" si="4"/>
        <v>262088</v>
      </c>
      <c r="AP42" s="52">
        <f t="shared" si="5"/>
        <v>-2.9343248978745295E-2</v>
      </c>
    </row>
    <row r="43" spans="2:42" s="42" customFormat="1" ht="15.75" customHeight="1" x14ac:dyDescent="0.3">
      <c r="B43" s="28">
        <v>45295</v>
      </c>
      <c r="C43" s="47">
        <f>+'lc2401'!B42*W43/1000</f>
        <v>15.384</v>
      </c>
      <c r="D43" s="47">
        <f>+'lc2402'!B42*W43/1000</f>
        <v>15.496</v>
      </c>
      <c r="E43" s="47">
        <f>+'lc2403'!B42*W43/1000</f>
        <v>15.568</v>
      </c>
      <c r="F43" s="47">
        <f>+'lc2404'!B42*W43/1000</f>
        <v>16.079999999999998</v>
      </c>
      <c r="G43" s="47">
        <f>+'lc2405'!B42*W43/1000</f>
        <v>16.079999999999998</v>
      </c>
      <c r="H43" s="47">
        <f>+'lc2406'!B42*W43/1000</f>
        <v>15.896000000000001</v>
      </c>
      <c r="I43" s="47">
        <f>+'lc2407'!B42*W43/1000</f>
        <v>16.071999999999999</v>
      </c>
      <c r="J43" s="47">
        <f>+'lc2408'!B42*W43/1000</f>
        <v>16.48</v>
      </c>
      <c r="K43" s="47">
        <f>+'lc2409'!B42*W43/1000</f>
        <v>16.416</v>
      </c>
      <c r="L43" s="47">
        <f>+'lc2410'!B42*W43/1000</f>
        <v>16.271999999999998</v>
      </c>
      <c r="M43" s="47">
        <f>+'lc2411'!B42*W43/1000</f>
        <v>16.263999999999999</v>
      </c>
      <c r="N43" s="47">
        <f>+'lc2412'!B42*W43/1000</f>
        <v>16.423999999999999</v>
      </c>
      <c r="O43" s="47">
        <f>+'lc2501'!B42*W43/1000</f>
        <v>0</v>
      </c>
      <c r="P43" s="47">
        <f>+'lc2501'!C42*X43/1000</f>
        <v>0</v>
      </c>
      <c r="Q43" s="47">
        <v>0</v>
      </c>
      <c r="R43" s="111"/>
      <c r="S43" s="48">
        <f t="shared" si="3"/>
        <v>14.802461538461539</v>
      </c>
      <c r="W43" s="55">
        <v>0.16</v>
      </c>
      <c r="Y43" s="45">
        <f>+'lc2401'!G42</f>
        <v>6519</v>
      </c>
      <c r="Z43" s="45">
        <f>+'lc2402'!G42</f>
        <v>12917</v>
      </c>
      <c r="AA43" s="45">
        <f>+'lc2403'!G42</f>
        <v>20332</v>
      </c>
      <c r="AB43" s="45">
        <f>+'lc2404'!G42</f>
        <v>29473</v>
      </c>
      <c r="AC43" s="45">
        <f>+'lc2405'!G42</f>
        <v>11210</v>
      </c>
      <c r="AD43" s="45">
        <f>+'lc2406'!G42</f>
        <v>6089</v>
      </c>
      <c r="AE43" s="45">
        <f>+'lc2407'!G42</f>
        <v>148982</v>
      </c>
      <c r="AF43" s="45">
        <f>+'lc2408'!G42</f>
        <v>8428</v>
      </c>
      <c r="AG43" s="45">
        <f>+'lc2409'!G42</f>
        <v>8500</v>
      </c>
      <c r="AH43" s="45">
        <f>+'lc2410'!G42</f>
        <v>4084</v>
      </c>
      <c r="AI43" s="45">
        <f>+'lc2411'!G42</f>
        <v>6486</v>
      </c>
      <c r="AJ43" s="46">
        <f>+'lc2412'!G42</f>
        <v>412</v>
      </c>
      <c r="AK43" s="46">
        <f>+'lc2501'!G42</f>
        <v>0</v>
      </c>
      <c r="AL43" s="46"/>
      <c r="AM43" s="46"/>
      <c r="AN43" s="112"/>
      <c r="AO43" s="51">
        <f t="shared" si="4"/>
        <v>263432</v>
      </c>
      <c r="AP43" s="52">
        <f t="shared" si="5"/>
        <v>5.1280485943652199E-3</v>
      </c>
    </row>
    <row r="44" spans="2:42" s="42" customFormat="1" ht="15.75" customHeight="1" x14ac:dyDescent="0.3">
      <c r="B44" s="28">
        <v>45296</v>
      </c>
      <c r="C44" s="47">
        <f>+'lc2401'!B43*W44/1000</f>
        <v>14.96</v>
      </c>
      <c r="D44" s="47">
        <f>+'lc2402'!B43*W44/1000</f>
        <v>14.992000000000001</v>
      </c>
      <c r="E44" s="47">
        <f>+'lc2403'!B43*W44/1000</f>
        <v>15.071999999999999</v>
      </c>
      <c r="F44" s="47">
        <f>+'lc2404'!B43*W44/1000</f>
        <v>15.76</v>
      </c>
      <c r="G44" s="47">
        <f>+'lc2405'!B43*W44/1000</f>
        <v>15.744</v>
      </c>
      <c r="H44" s="47">
        <f>+'lc2406'!B43*W44/1000</f>
        <v>15.904</v>
      </c>
      <c r="I44" s="47">
        <f>+'lc2407'!B43*W44/1000</f>
        <v>15.784000000000001</v>
      </c>
      <c r="J44" s="47">
        <f>+'lc2408'!B43*W44/1000</f>
        <v>16.248000000000001</v>
      </c>
      <c r="K44" s="47">
        <f>+'lc2409'!B43*W44/1000</f>
        <v>16.184000000000001</v>
      </c>
      <c r="L44" s="47">
        <f>+'lc2410'!B43*W44/1000</f>
        <v>16.16</v>
      </c>
      <c r="M44" s="47">
        <f>+'lc2411'!B43*W44/1000</f>
        <v>16.079999999999998</v>
      </c>
      <c r="N44" s="47">
        <f>+'lc2412'!B43*W44/1000</f>
        <v>16.111999999999998</v>
      </c>
      <c r="O44" s="47">
        <f>+'lc2501'!B43*W44/1000</f>
        <v>0</v>
      </c>
      <c r="P44" s="47">
        <f>+'lc2501'!C43*X44/1000</f>
        <v>0</v>
      </c>
      <c r="Q44" s="47">
        <v>0</v>
      </c>
      <c r="R44" s="111"/>
      <c r="S44" s="48">
        <f t="shared" si="3"/>
        <v>14.538461538461537</v>
      </c>
      <c r="W44" s="55">
        <v>0.16</v>
      </c>
      <c r="Y44" s="45">
        <f>+'lc2401'!G43</f>
        <v>4831</v>
      </c>
      <c r="Z44" s="45">
        <f>+'lc2402'!G43</f>
        <v>11782</v>
      </c>
      <c r="AA44" s="45">
        <f>+'lc2403'!G43</f>
        <v>19658</v>
      </c>
      <c r="AB44" s="45">
        <f>+'lc2404'!G43</f>
        <v>28050</v>
      </c>
      <c r="AC44" s="45">
        <f>+'lc2405'!G43</f>
        <v>10736</v>
      </c>
      <c r="AD44" s="45">
        <f>+'lc2406'!G43</f>
        <v>6040</v>
      </c>
      <c r="AE44" s="45">
        <f>+'lc2407'!G43</f>
        <v>154263</v>
      </c>
      <c r="AF44" s="45">
        <f>+'lc2408'!G43</f>
        <v>8380</v>
      </c>
      <c r="AG44" s="45">
        <f>+'lc2409'!G43</f>
        <v>8522</v>
      </c>
      <c r="AH44" s="45">
        <f>+'lc2410'!G43</f>
        <v>4199</v>
      </c>
      <c r="AI44" s="45">
        <f>+'lc2411'!G43</f>
        <v>6695</v>
      </c>
      <c r="AJ44" s="46">
        <f>+'lc2412'!G43</f>
        <v>421</v>
      </c>
      <c r="AK44" s="46">
        <f>+'lc2501'!G43</f>
        <v>0</v>
      </c>
      <c r="AL44" s="46"/>
      <c r="AM44" s="46"/>
      <c r="AN44" s="112"/>
      <c r="AO44" s="51">
        <f t="shared" si="4"/>
        <v>263577</v>
      </c>
      <c r="AP44" s="52">
        <f t="shared" si="5"/>
        <v>5.5042667557470004E-4</v>
      </c>
    </row>
    <row r="45" spans="2:42" s="42" customFormat="1" ht="15.75" customHeight="1" x14ac:dyDescent="0.3">
      <c r="B45" s="28">
        <v>45299</v>
      </c>
      <c r="C45" s="47">
        <f>+'lc2401'!B44*W45/1000</f>
        <v>14.624000000000001</v>
      </c>
      <c r="D45" s="47">
        <f>+'lc2402'!B44*W45/1000</f>
        <v>14.688000000000001</v>
      </c>
      <c r="E45" s="47">
        <f>+'lc2403'!B44*W45/1000</f>
        <v>14.752000000000001</v>
      </c>
      <c r="F45" s="47">
        <f>+'lc2404'!B44*W45/1000</f>
        <v>15.423999999999999</v>
      </c>
      <c r="G45" s="47">
        <f>+'lc2405'!B44*W45/1000</f>
        <v>15.448</v>
      </c>
      <c r="H45" s="47">
        <f>+'lc2406'!B44*W45/1000</f>
        <v>15.512</v>
      </c>
      <c r="I45" s="47">
        <f>+'lc2407'!B44*W45/1000</f>
        <v>15.552</v>
      </c>
      <c r="J45" s="47">
        <f>+'lc2408'!B44*W45/1000</f>
        <v>15.992000000000001</v>
      </c>
      <c r="K45" s="47">
        <f>+'lc2409'!B44*W45/1000</f>
        <v>15.864000000000001</v>
      </c>
      <c r="L45" s="47">
        <f>+'lc2410'!B44*W45/1000</f>
        <v>15.768000000000001</v>
      </c>
      <c r="M45" s="47">
        <f>+'lc2411'!B44*W45/1000</f>
        <v>15.784000000000001</v>
      </c>
      <c r="N45" s="47">
        <f>+'lc2412'!B44*W45/1000</f>
        <v>15.904</v>
      </c>
      <c r="O45" s="47">
        <f>+'lc2501'!B44*W45/1000</f>
        <v>0</v>
      </c>
      <c r="P45" s="47">
        <f>+'lc2501'!C44*X45/1000</f>
        <v>0</v>
      </c>
      <c r="Q45" s="47">
        <v>0</v>
      </c>
      <c r="R45" s="111"/>
      <c r="S45" s="48">
        <f t="shared" si="3"/>
        <v>14.254769230769229</v>
      </c>
      <c r="W45" s="55">
        <v>0.16</v>
      </c>
      <c r="Y45" s="45">
        <f>+'lc2401'!G44</f>
        <v>3097</v>
      </c>
      <c r="Z45" s="45">
        <f>+'lc2402'!G44</f>
        <v>11843</v>
      </c>
      <c r="AA45" s="45">
        <f>+'lc2403'!G44</f>
        <v>20615</v>
      </c>
      <c r="AB45" s="45">
        <f>+'lc2404'!G44</f>
        <v>31041</v>
      </c>
      <c r="AC45" s="45">
        <f>+'lc2405'!G44</f>
        <v>11073</v>
      </c>
      <c r="AD45" s="45">
        <f>+'lc2406'!G44</f>
        <v>6124</v>
      </c>
      <c r="AE45" s="45">
        <f>+'lc2407'!G44</f>
        <v>157724</v>
      </c>
      <c r="AF45" s="45">
        <f>+'lc2408'!G44</f>
        <v>8410</v>
      </c>
      <c r="AG45" s="45">
        <f>+'lc2409'!G44</f>
        <v>8478</v>
      </c>
      <c r="AH45" s="45">
        <f>+'lc2410'!G44</f>
        <v>4164</v>
      </c>
      <c r="AI45" s="45">
        <f>+'lc2411'!G44</f>
        <v>6914</v>
      </c>
      <c r="AJ45" s="46">
        <f>+'lc2412'!G44</f>
        <v>428</v>
      </c>
      <c r="AK45" s="46">
        <f>+'lc2501'!G44</f>
        <v>0</v>
      </c>
      <c r="AL45" s="46"/>
      <c r="AM45" s="46"/>
      <c r="AN45" s="112"/>
      <c r="AO45" s="51">
        <f t="shared" si="4"/>
        <v>269911</v>
      </c>
      <c r="AP45" s="52">
        <f t="shared" si="5"/>
        <v>2.4030928343520053E-2</v>
      </c>
    </row>
    <row r="46" spans="2:42" s="42" customFormat="1" ht="15.75" customHeight="1" x14ac:dyDescent="0.3">
      <c r="B46" s="28">
        <v>45300</v>
      </c>
      <c r="C46" s="47">
        <f>+'lc2401'!B45*W46/1000</f>
        <v>15.071999999999999</v>
      </c>
      <c r="D46" s="47">
        <f>+'lc2402'!B45*W46/1000</f>
        <v>14.984</v>
      </c>
      <c r="E46" s="47">
        <f>+'lc2403'!B45*W46/1000</f>
        <v>15.023999999999999</v>
      </c>
      <c r="F46" s="47">
        <f>+'lc2404'!B45*W46/1000</f>
        <v>15.728</v>
      </c>
      <c r="G46" s="47">
        <f>+'lc2405'!B45*W46/1000</f>
        <v>15.744</v>
      </c>
      <c r="H46" s="47">
        <f>+'lc2406'!B45*W46/1000</f>
        <v>15.8</v>
      </c>
      <c r="I46" s="47">
        <f>+'lc2407'!B45*W46/1000</f>
        <v>15.832000000000001</v>
      </c>
      <c r="J46" s="47">
        <f>+'lc2408'!B45*W46/1000</f>
        <v>16.056000000000001</v>
      </c>
      <c r="K46" s="47">
        <f>+'lc2409'!B45*W46/1000</f>
        <v>16.015999999999998</v>
      </c>
      <c r="L46" s="47">
        <f>+'lc2410'!B45*W46/1000</f>
        <v>15.912000000000001</v>
      </c>
      <c r="M46" s="47">
        <f>+'lc2411'!B45*W46/1000</f>
        <v>15.864000000000001</v>
      </c>
      <c r="N46" s="47">
        <f>+'lc2412'!B45*W46/1000</f>
        <v>16.04</v>
      </c>
      <c r="O46" s="47">
        <f>+'lc2501'!B45*W46/1000</f>
        <v>0</v>
      </c>
      <c r="P46" s="47">
        <f>+'lc2501'!C45*X46/1000</f>
        <v>0</v>
      </c>
      <c r="Q46" s="47">
        <v>0</v>
      </c>
      <c r="R46" s="111"/>
      <c r="S46" s="48">
        <f t="shared" si="3"/>
        <v>14.467076923076924</v>
      </c>
      <c r="W46" s="55">
        <v>0.16</v>
      </c>
      <c r="Y46" s="45">
        <f>+'lc2401'!G45</f>
        <v>2565</v>
      </c>
      <c r="Z46" s="45">
        <f>+'lc2402'!G45</f>
        <v>9956</v>
      </c>
      <c r="AA46" s="45">
        <f>+'lc2403'!G45</f>
        <v>21067</v>
      </c>
      <c r="AB46" s="45">
        <f>+'lc2404'!G45</f>
        <v>33938</v>
      </c>
      <c r="AC46" s="45">
        <f>+'lc2405'!G45</f>
        <v>11179</v>
      </c>
      <c r="AD46" s="45">
        <f>+'lc2406'!G45</f>
        <v>5936</v>
      </c>
      <c r="AE46" s="45">
        <f>+'lc2407'!G45</f>
        <v>162038</v>
      </c>
      <c r="AF46" s="45">
        <f>+'lc2408'!G45</f>
        <v>8890</v>
      </c>
      <c r="AG46" s="45">
        <f>+'lc2409'!G45</f>
        <v>8293</v>
      </c>
      <c r="AH46" s="45">
        <f>+'lc2410'!G45</f>
        <v>4109</v>
      </c>
      <c r="AI46" s="45">
        <f>+'lc2411'!G45</f>
        <v>6735</v>
      </c>
      <c r="AJ46" s="46">
        <f>+'lc2412'!G45</f>
        <v>453</v>
      </c>
      <c r="AK46" s="46">
        <f>+'lc2501'!G45</f>
        <v>0</v>
      </c>
      <c r="AL46" s="46"/>
      <c r="AM46" s="46"/>
      <c r="AN46" s="112"/>
      <c r="AO46" s="51">
        <f t="shared" si="4"/>
        <v>275159</v>
      </c>
      <c r="AP46" s="52">
        <f t="shared" si="5"/>
        <v>1.9443446172997758E-2</v>
      </c>
    </row>
    <row r="47" spans="2:42" s="42" customFormat="1" ht="15.75" customHeight="1" x14ac:dyDescent="0.3">
      <c r="B47" s="28">
        <v>45301</v>
      </c>
      <c r="C47" s="47">
        <f>+'lc2401'!B46*W47/1000</f>
        <v>14.88</v>
      </c>
      <c r="D47" s="47">
        <f>+'lc2402'!B46*W47/1000</f>
        <v>14.928000000000001</v>
      </c>
      <c r="E47" s="47">
        <f>+'lc2403'!B46*W47/1000</f>
        <v>14.912000000000001</v>
      </c>
      <c r="F47" s="47">
        <f>+'lc2404'!B46*W47/1000</f>
        <v>15.568</v>
      </c>
      <c r="G47" s="47">
        <f>+'lc2405'!B46*W47/1000</f>
        <v>15.584</v>
      </c>
      <c r="H47" s="47">
        <f>+'lc2406'!B46*W47/1000</f>
        <v>15.656000000000001</v>
      </c>
      <c r="I47" s="47">
        <f>+'lc2407'!B46*W47/1000</f>
        <v>15.664</v>
      </c>
      <c r="J47" s="47">
        <f>+'lc2408'!B46*W47/1000</f>
        <v>15.96</v>
      </c>
      <c r="K47" s="47">
        <f>+'lc2409'!B46*W47/1000</f>
        <v>15.872</v>
      </c>
      <c r="L47" s="47">
        <f>+'lc2410'!B46*W47/1000</f>
        <v>15.784000000000001</v>
      </c>
      <c r="M47" s="47">
        <f>+'lc2411'!B46*W47/1000</f>
        <v>15.744</v>
      </c>
      <c r="N47" s="47">
        <f>+'lc2412'!B46*W47/1000</f>
        <v>15.96</v>
      </c>
      <c r="O47" s="47">
        <f>+'lc2501'!B46*W47/1000</f>
        <v>0</v>
      </c>
      <c r="P47" s="47">
        <f>+'lc2501'!C46*X47/1000</f>
        <v>0</v>
      </c>
      <c r="Q47" s="47">
        <v>0</v>
      </c>
      <c r="R47" s="111"/>
      <c r="S47" s="48">
        <f t="shared" si="3"/>
        <v>14.347076923076923</v>
      </c>
      <c r="W47" s="55">
        <v>0.16</v>
      </c>
      <c r="Y47" s="45">
        <f>+'lc2401'!G46</f>
        <v>1990</v>
      </c>
      <c r="Z47" s="45">
        <f>+'lc2402'!G46</f>
        <v>9426</v>
      </c>
      <c r="AA47" s="45">
        <f>+'lc2403'!G46</f>
        <v>20262</v>
      </c>
      <c r="AB47" s="45">
        <f>+'lc2404'!G46</f>
        <v>33487</v>
      </c>
      <c r="AC47" s="45">
        <f>+'lc2405'!G46</f>
        <v>11061</v>
      </c>
      <c r="AD47" s="45">
        <f>+'lc2406'!G46</f>
        <v>5912</v>
      </c>
      <c r="AE47" s="45">
        <f>+'lc2407'!G46</f>
        <v>159002</v>
      </c>
      <c r="AF47" s="45">
        <f>+'lc2408'!G46</f>
        <v>9162</v>
      </c>
      <c r="AG47" s="45">
        <f>+'lc2409'!G46</f>
        <v>8286</v>
      </c>
      <c r="AH47" s="45">
        <f>+'lc2410'!G46</f>
        <v>4140</v>
      </c>
      <c r="AI47" s="45">
        <f>+'lc2411'!G46</f>
        <v>6696</v>
      </c>
      <c r="AJ47" s="46">
        <f>+'lc2412'!G46</f>
        <v>465</v>
      </c>
      <c r="AK47" s="46">
        <f>+'lc2501'!G46</f>
        <v>0</v>
      </c>
      <c r="AL47" s="46"/>
      <c r="AM47" s="46"/>
      <c r="AN47" s="112"/>
      <c r="AO47" s="51">
        <f t="shared" si="4"/>
        <v>269889</v>
      </c>
      <c r="AP47" s="52">
        <f t="shared" si="5"/>
        <v>-1.9152562700111564E-2</v>
      </c>
    </row>
    <row r="48" spans="2:42" s="42" customFormat="1" ht="15.75" customHeight="1" x14ac:dyDescent="0.3">
      <c r="B48" s="28">
        <v>45302</v>
      </c>
      <c r="C48" s="47">
        <f>+'lc2401'!B47*W48/1000</f>
        <v>15.76</v>
      </c>
      <c r="D48" s="47">
        <f>+'lc2402'!B47*W48/1000</f>
        <v>15.776</v>
      </c>
      <c r="E48" s="47">
        <f>+'lc2403'!B47*W48/1000</f>
        <v>15.872</v>
      </c>
      <c r="F48" s="47">
        <f>+'lc2404'!B47*W48/1000</f>
        <v>16.64</v>
      </c>
      <c r="G48" s="47">
        <f>+'lc2405'!B47*W48/1000</f>
        <v>16.64</v>
      </c>
      <c r="H48" s="47">
        <f>+'lc2406'!B47*W48/1000</f>
        <v>16.687999999999999</v>
      </c>
      <c r="I48" s="47">
        <f>+'lc2407'!B47*W48/1000</f>
        <v>16.751999999999999</v>
      </c>
      <c r="J48" s="47">
        <f>+'lc2408'!B47*W48/1000</f>
        <v>16.896000000000001</v>
      </c>
      <c r="K48" s="47">
        <f>+'lc2409'!B47*W48/1000</f>
        <v>16.88</v>
      </c>
      <c r="L48" s="47">
        <f>+'lc2410'!B47*W48/1000</f>
        <v>16.792000000000002</v>
      </c>
      <c r="M48" s="47">
        <f>+'lc2411'!B47*W48/1000</f>
        <v>16.744</v>
      </c>
      <c r="N48" s="47">
        <f>+'lc2412'!B47*W48/1000</f>
        <v>16.872</v>
      </c>
      <c r="O48" s="47">
        <f>+'lc2501'!B47*W48/1000</f>
        <v>0</v>
      </c>
      <c r="P48" s="47">
        <f>+'lc2501'!C47*X48/1000</f>
        <v>0</v>
      </c>
      <c r="Q48" s="47">
        <v>0</v>
      </c>
      <c r="R48" s="111"/>
      <c r="S48" s="48">
        <f t="shared" si="3"/>
        <v>15.254769230769231</v>
      </c>
      <c r="W48" s="55">
        <v>0.16</v>
      </c>
      <c r="Y48" s="45">
        <f>+'lc2401'!G47</f>
        <v>2085</v>
      </c>
      <c r="Z48" s="45">
        <f>+'lc2402'!G47</f>
        <v>9416</v>
      </c>
      <c r="AA48" s="45">
        <f>+'lc2403'!G47</f>
        <v>20076</v>
      </c>
      <c r="AB48" s="45">
        <f>+'lc2404'!G47</f>
        <v>34900</v>
      </c>
      <c r="AC48" s="45">
        <f>+'lc2405'!G47</f>
        <v>11102</v>
      </c>
      <c r="AD48" s="45">
        <f>+'lc2406'!G47</f>
        <v>6032</v>
      </c>
      <c r="AE48" s="45">
        <f>+'lc2407'!G47</f>
        <v>157286</v>
      </c>
      <c r="AF48" s="45">
        <f>+'lc2408'!G47</f>
        <v>9778</v>
      </c>
      <c r="AG48" s="45">
        <f>+'lc2409'!G47</f>
        <v>8120</v>
      </c>
      <c r="AH48" s="45">
        <f>+'lc2410'!G47</f>
        <v>4081</v>
      </c>
      <c r="AI48" s="45">
        <f>+'lc2411'!G47</f>
        <v>6499</v>
      </c>
      <c r="AJ48" s="46">
        <f>+'lc2412'!G47</f>
        <v>460</v>
      </c>
      <c r="AK48" s="46">
        <f>+'lc2501'!G47</f>
        <v>0</v>
      </c>
      <c r="AL48" s="46"/>
      <c r="AM48" s="46"/>
      <c r="AN48" s="112"/>
      <c r="AO48" s="51">
        <f t="shared" si="4"/>
        <v>269835</v>
      </c>
      <c r="AP48" s="52">
        <f t="shared" si="5"/>
        <v>-2.0008225603862506E-4</v>
      </c>
    </row>
    <row r="49" spans="2:42" s="42" customFormat="1" ht="15.75" customHeight="1" x14ac:dyDescent="0.3">
      <c r="B49" s="28">
        <v>45303</v>
      </c>
      <c r="C49" s="47">
        <f>+'lc2401'!B48*W49/1000</f>
        <v>15.584</v>
      </c>
      <c r="D49" s="47">
        <f>+'lc2402'!B48*W49/1000</f>
        <v>15.592000000000001</v>
      </c>
      <c r="E49" s="47">
        <f>+'lc2403'!B48*W49/1000</f>
        <v>15.672000000000001</v>
      </c>
      <c r="F49" s="47">
        <f>+'lc2404'!B48*W49/1000</f>
        <v>16.327999999999999</v>
      </c>
      <c r="G49" s="47">
        <f>+'lc2405'!B48*W49/1000</f>
        <v>16.408000000000001</v>
      </c>
      <c r="H49" s="47">
        <f>+'lc2406'!B48*W49/1000</f>
        <v>16.367999999999999</v>
      </c>
      <c r="I49" s="47">
        <f>+'lc2407'!B48*W49/1000</f>
        <v>16.456</v>
      </c>
      <c r="J49" s="47">
        <f>+'lc2408'!B48*W49/1000</f>
        <v>16.648</v>
      </c>
      <c r="K49" s="47">
        <f>+'lc2409'!B48*W49/1000</f>
        <v>16.632000000000001</v>
      </c>
      <c r="L49" s="47">
        <f>+'lc2410'!B48*W49/1000</f>
        <v>16.591999999999999</v>
      </c>
      <c r="M49" s="47">
        <f>+'lc2411'!B48*W49/1000</f>
        <v>16.559999999999999</v>
      </c>
      <c r="N49" s="47">
        <f>+'lc2412'!B48*W49/1000</f>
        <v>16.704000000000001</v>
      </c>
      <c r="O49" s="47">
        <f>+'lc2501'!B48*W49/1000</f>
        <v>0</v>
      </c>
      <c r="P49" s="47">
        <f>+'lc2501'!C48*X49/1000</f>
        <v>0</v>
      </c>
      <c r="Q49" s="47">
        <v>0</v>
      </c>
      <c r="R49" s="111"/>
      <c r="S49" s="48">
        <f t="shared" si="3"/>
        <v>15.041846153846157</v>
      </c>
      <c r="W49" s="55">
        <v>0.16</v>
      </c>
      <c r="Y49" s="45">
        <f>+'lc2401'!G48</f>
        <v>565</v>
      </c>
      <c r="Z49" s="45">
        <f>+'lc2402'!G48</f>
        <v>9083</v>
      </c>
      <c r="AA49" s="45">
        <f>+'lc2403'!G48</f>
        <v>19926</v>
      </c>
      <c r="AB49" s="45">
        <f>+'lc2404'!G48</f>
        <v>36069</v>
      </c>
      <c r="AC49" s="45">
        <f>+'lc2405'!G48</f>
        <v>11277</v>
      </c>
      <c r="AD49" s="45">
        <f>+'lc2406'!G48</f>
        <v>6029</v>
      </c>
      <c r="AE49" s="45">
        <f>+'lc2407'!G48</f>
        <v>155914</v>
      </c>
      <c r="AF49" s="45">
        <f>+'lc2408'!G48</f>
        <v>9612</v>
      </c>
      <c r="AG49" s="45">
        <f>+'lc2409'!G48</f>
        <v>8044</v>
      </c>
      <c r="AH49" s="45">
        <f>+'lc2410'!G48</f>
        <v>4073</v>
      </c>
      <c r="AI49" s="45">
        <f>+'lc2411'!G48</f>
        <v>6468</v>
      </c>
      <c r="AJ49" s="46">
        <f>+'lc2412'!G48</f>
        <v>458</v>
      </c>
      <c r="AK49" s="46">
        <f>+'lc2501'!G48</f>
        <v>0</v>
      </c>
      <c r="AL49" s="46"/>
      <c r="AM49" s="46"/>
      <c r="AN49" s="112"/>
      <c r="AO49" s="51">
        <f t="shared" si="4"/>
        <v>267518</v>
      </c>
      <c r="AP49" s="52">
        <f t="shared" si="5"/>
        <v>-8.586728926936793E-3</v>
      </c>
    </row>
    <row r="50" spans="2:42" s="42" customFormat="1" ht="15.75" customHeight="1" x14ac:dyDescent="0.3">
      <c r="B50" s="28">
        <v>45306</v>
      </c>
      <c r="C50" s="47">
        <f>+'lc2401'!B49*W50/1000</f>
        <v>15.488</v>
      </c>
      <c r="D50" s="47">
        <f>+'lc2402'!B49*W50/1000</f>
        <v>15.52</v>
      </c>
      <c r="E50" s="47">
        <f>+'lc2403'!B49*W50/1000</f>
        <v>15.488</v>
      </c>
      <c r="F50" s="47">
        <f>+'lc2404'!B49*W50/1000</f>
        <v>16.231999999999999</v>
      </c>
      <c r="G50" s="47">
        <f>+'lc2405'!B49*W50/1000</f>
        <v>16.231999999999999</v>
      </c>
      <c r="H50" s="47">
        <f>+'lc2406'!B49*W50/1000</f>
        <v>16.32</v>
      </c>
      <c r="I50" s="47">
        <f>+'lc2407'!B49*W50/1000</f>
        <v>16.312000000000001</v>
      </c>
      <c r="J50" s="47">
        <f>+'lc2408'!B49*W50/1000</f>
        <v>16.559999999999999</v>
      </c>
      <c r="K50" s="47">
        <f>+'lc2409'!B49*W50/1000</f>
        <v>16.440000000000001</v>
      </c>
      <c r="L50" s="47">
        <f>+'lc2410'!B49*W50/1000</f>
        <v>16.416</v>
      </c>
      <c r="M50" s="47">
        <f>+'lc2411'!B49*W50/1000</f>
        <v>16.431999999999999</v>
      </c>
      <c r="N50" s="47">
        <f>+'lc2412'!B49*W50/1000</f>
        <v>16.616</v>
      </c>
      <c r="O50" s="47">
        <f>+'lc2501'!B49*W50/1000</f>
        <v>0</v>
      </c>
      <c r="P50" s="47">
        <f>+'lc2501'!C49*X50/1000</f>
        <v>0</v>
      </c>
      <c r="Q50" s="47">
        <v>0</v>
      </c>
      <c r="R50" s="111"/>
      <c r="S50" s="48">
        <f t="shared" si="3"/>
        <v>14.927384615384614</v>
      </c>
      <c r="W50" s="55">
        <v>0.16</v>
      </c>
      <c r="Y50" s="45">
        <f>+'lc2401'!G49</f>
        <v>0</v>
      </c>
      <c r="Z50" s="45">
        <f>+'lc2402'!G49</f>
        <v>8585</v>
      </c>
      <c r="AA50" s="45">
        <f>+'lc2403'!G49</f>
        <v>18984</v>
      </c>
      <c r="AB50" s="45">
        <f>+'lc2404'!G49</f>
        <v>36074</v>
      </c>
      <c r="AC50" s="45">
        <f>+'lc2405'!G49</f>
        <v>11124</v>
      </c>
      <c r="AD50" s="45">
        <f>+'lc2406'!G49</f>
        <v>5979</v>
      </c>
      <c r="AE50" s="45">
        <f>+'lc2407'!G49</f>
        <v>156970</v>
      </c>
      <c r="AF50" s="45">
        <f>+'lc2408'!G49</f>
        <v>9549</v>
      </c>
      <c r="AG50" s="45">
        <f>+'lc2409'!G49</f>
        <v>8065</v>
      </c>
      <c r="AH50" s="45">
        <f>+'lc2410'!G49</f>
        <v>4093</v>
      </c>
      <c r="AI50" s="45">
        <f>+'lc2411'!G49</f>
        <v>6519</v>
      </c>
      <c r="AJ50" s="46">
        <f>+'lc2412'!G49</f>
        <v>471</v>
      </c>
      <c r="AK50" s="46">
        <f>+'lc2501'!G49</f>
        <v>0</v>
      </c>
      <c r="AL50" s="46"/>
      <c r="AM50" s="46"/>
      <c r="AN50" s="112"/>
      <c r="AO50" s="51">
        <f t="shared" si="4"/>
        <v>266413</v>
      </c>
      <c r="AP50" s="52">
        <f t="shared" si="5"/>
        <v>-4.1305631770572893E-3</v>
      </c>
    </row>
    <row r="51" spans="2:42" s="42" customFormat="1" ht="15.75" customHeight="1" x14ac:dyDescent="0.3">
      <c r="B51" s="28">
        <v>45307</v>
      </c>
      <c r="C51" s="47">
        <f>+'lc2401'!B50*W51/1000</f>
        <v>0</v>
      </c>
      <c r="D51" s="47">
        <f>+'lc2402'!B50*W51/1000</f>
        <v>15.744</v>
      </c>
      <c r="E51" s="47">
        <f>+'lc2403'!B50*W51/1000</f>
        <v>15.832000000000001</v>
      </c>
      <c r="F51" s="47">
        <f>+'lc2404'!B50*W51/1000</f>
        <v>16.495999999999999</v>
      </c>
      <c r="G51" s="47">
        <f>+'lc2405'!B50*W51/1000</f>
        <v>16.559999999999999</v>
      </c>
      <c r="H51" s="47">
        <f>+'lc2406'!B50*W51/1000</f>
        <v>16.576000000000001</v>
      </c>
      <c r="I51" s="47">
        <f>+'lc2407'!B50*W51/1000</f>
        <v>16.664000000000001</v>
      </c>
      <c r="J51" s="47">
        <f>+'lc2408'!B50*W51/1000</f>
        <v>16.824000000000002</v>
      </c>
      <c r="K51" s="47">
        <f>+'lc2409'!B50*W51/1000</f>
        <v>16.815999999999999</v>
      </c>
      <c r="L51" s="47">
        <f>+'lc2410'!B50*W51/1000</f>
        <v>16.72</v>
      </c>
      <c r="M51" s="47">
        <f>+'lc2411'!B50*W51/1000</f>
        <v>16.704000000000001</v>
      </c>
      <c r="N51" s="47">
        <f>+'lc2412'!B50*W51/1000</f>
        <v>16.864000000000001</v>
      </c>
      <c r="O51" s="47">
        <f>+'lc2501'!B50*W51/1000</f>
        <v>16.896000000000001</v>
      </c>
      <c r="P51" s="47">
        <f>+'lc2501'!C50*X51/1000</f>
        <v>0</v>
      </c>
      <c r="Q51" s="47">
        <v>0</v>
      </c>
      <c r="R51" s="111"/>
      <c r="S51" s="48">
        <f t="shared" si="3"/>
        <v>15.284307692307694</v>
      </c>
      <c r="W51" s="55">
        <v>0.16</v>
      </c>
      <c r="Y51" s="45">
        <f>+'lc2401'!G50</f>
        <v>0</v>
      </c>
      <c r="Z51" s="45">
        <f>+'lc2402'!G50</f>
        <v>8362</v>
      </c>
      <c r="AA51" s="45">
        <f>+'lc2403'!G50</f>
        <v>19141</v>
      </c>
      <c r="AB51" s="45">
        <f>+'lc2404'!G50</f>
        <v>37852</v>
      </c>
      <c r="AC51" s="45">
        <f>+'lc2405'!G50</f>
        <v>11499</v>
      </c>
      <c r="AD51" s="45">
        <f>+'lc2406'!G50</f>
        <v>6084</v>
      </c>
      <c r="AE51" s="45">
        <f>+'lc2407'!G50</f>
        <v>159478</v>
      </c>
      <c r="AF51" s="45">
        <f>+'lc2408'!G50</f>
        <v>9707</v>
      </c>
      <c r="AG51" s="45">
        <f>+'lc2409'!G50</f>
        <v>8055</v>
      </c>
      <c r="AH51" s="45">
        <f>+'lc2410'!G50</f>
        <v>4118</v>
      </c>
      <c r="AI51" s="45">
        <f>+'lc2411'!G50</f>
        <v>6501</v>
      </c>
      <c r="AJ51" s="46">
        <f>+'lc2412'!G50</f>
        <v>527</v>
      </c>
      <c r="AK51" s="46">
        <f>+'lc2501'!G50</f>
        <v>26</v>
      </c>
      <c r="AL51" s="46"/>
      <c r="AM51" s="46"/>
      <c r="AN51" s="112"/>
      <c r="AO51" s="51">
        <f t="shared" si="4"/>
        <v>271350</v>
      </c>
      <c r="AP51" s="52">
        <f t="shared" si="5"/>
        <v>1.8531377973297181E-2</v>
      </c>
    </row>
    <row r="52" spans="2:42" s="42" customFormat="1" ht="15.75" customHeight="1" x14ac:dyDescent="0.3">
      <c r="B52" s="28">
        <v>45308</v>
      </c>
      <c r="C52" s="47"/>
      <c r="D52" s="47">
        <f>+'lc2402'!B51*W52/1000</f>
        <v>15.52</v>
      </c>
      <c r="E52" s="47">
        <f>+'lc2403'!B51*W52/1000</f>
        <v>15.552</v>
      </c>
      <c r="F52" s="47">
        <f>+'lc2404'!B51*W52/1000</f>
        <v>16.207999999999998</v>
      </c>
      <c r="G52" s="47">
        <f>+'lc2405'!B51*W52/1000</f>
        <v>16.239999999999998</v>
      </c>
      <c r="H52" s="47">
        <f>+'lc2406'!B51*W52/1000</f>
        <v>16.271999999999998</v>
      </c>
      <c r="I52" s="47">
        <f>+'lc2407'!B51*W52/1000</f>
        <v>16.28</v>
      </c>
      <c r="J52" s="47">
        <f>+'lc2408'!B51*W52/1000</f>
        <v>16.536000000000001</v>
      </c>
      <c r="K52" s="47">
        <f>+'lc2409'!B51*W52/1000</f>
        <v>16.48</v>
      </c>
      <c r="L52" s="47">
        <f>+'lc2410'!B51*W52/1000</f>
        <v>16.431999999999999</v>
      </c>
      <c r="M52" s="47">
        <f>+'lc2411'!B51*W52/1000</f>
        <v>16.423999999999999</v>
      </c>
      <c r="N52" s="47">
        <f>+'lc2412'!B51*W52/1000</f>
        <v>16.600000000000001</v>
      </c>
      <c r="O52" s="47">
        <f>+'lc2501'!B51*W52/1000</f>
        <v>16.608000000000001</v>
      </c>
      <c r="P52" s="47">
        <f>+'lc2501'!C51*X52/1000</f>
        <v>0</v>
      </c>
      <c r="Q52" s="47">
        <v>0</v>
      </c>
      <c r="R52" s="111"/>
      <c r="S52" s="48">
        <f t="shared" si="3"/>
        <v>16.262666666666664</v>
      </c>
      <c r="W52" s="55">
        <v>0.16</v>
      </c>
      <c r="Y52" s="45"/>
      <c r="Z52" s="45">
        <f>+'lc2402'!G51</f>
        <v>8217</v>
      </c>
      <c r="AA52" s="45">
        <f>+'lc2403'!G51</f>
        <v>18585</v>
      </c>
      <c r="AB52" s="45">
        <f>+'lc2404'!G51</f>
        <v>37745</v>
      </c>
      <c r="AC52" s="45">
        <f>+'lc2405'!G51</f>
        <v>11342</v>
      </c>
      <c r="AD52" s="45">
        <f>+'lc2406'!G51</f>
        <v>6160</v>
      </c>
      <c r="AE52" s="45">
        <f>+'lc2407'!G51</f>
        <v>156573</v>
      </c>
      <c r="AF52" s="45">
        <f>+'lc2408'!G51</f>
        <v>9784</v>
      </c>
      <c r="AG52" s="45">
        <f>+'lc2409'!G51</f>
        <v>8084</v>
      </c>
      <c r="AH52" s="45">
        <f>+'lc2410'!G51</f>
        <v>4177</v>
      </c>
      <c r="AI52" s="45">
        <f>+'lc2411'!G51</f>
        <v>6627</v>
      </c>
      <c r="AJ52" s="46">
        <f>+'lc2412'!G51</f>
        <v>599</v>
      </c>
      <c r="AK52" s="46">
        <f>+'lc2501'!G51</f>
        <v>56</v>
      </c>
      <c r="AL52" s="46"/>
      <c r="AM52" s="46"/>
      <c r="AN52" s="112"/>
      <c r="AO52" s="51">
        <f t="shared" si="4"/>
        <v>267949</v>
      </c>
      <c r="AP52" s="52">
        <f t="shared" si="5"/>
        <v>-1.2533628155518728E-2</v>
      </c>
    </row>
    <row r="53" spans="2:42" s="42" customFormat="1" ht="15.75" customHeight="1" x14ac:dyDescent="0.3">
      <c r="B53" s="28">
        <v>45309</v>
      </c>
      <c r="C53" s="47"/>
      <c r="D53" s="47">
        <f>+'lc2402'!B52*W53/1000</f>
        <v>15.608000000000001</v>
      </c>
      <c r="E53" s="47">
        <f>+'lc2403'!B52*W53/1000</f>
        <v>15.608000000000001</v>
      </c>
      <c r="F53" s="47">
        <f>+'lc2404'!B52*W53/1000</f>
        <v>16.239999999999998</v>
      </c>
      <c r="G53" s="47">
        <f>+'lc2405'!B52*W53/1000</f>
        <v>16.28</v>
      </c>
      <c r="H53" s="47">
        <f>+'lc2406'!B52*W53/1000</f>
        <v>16.295999999999999</v>
      </c>
      <c r="I53" s="47">
        <f>+'lc2407'!B52*W53/1000</f>
        <v>16.384</v>
      </c>
      <c r="J53" s="47">
        <f>+'lc2408'!B52*W53/1000</f>
        <v>16.552</v>
      </c>
      <c r="K53" s="47">
        <f>+'lc2409'!B52*W53/1000</f>
        <v>16.512</v>
      </c>
      <c r="L53" s="47">
        <f>+'lc2410'!B52*W53/1000</f>
        <v>16.488</v>
      </c>
      <c r="M53" s="47">
        <f>+'lc2411'!B52*W53/1000</f>
        <v>16.456</v>
      </c>
      <c r="N53" s="47">
        <f>+'lc2412'!B52*W53/1000</f>
        <v>16.655999999999999</v>
      </c>
      <c r="O53" s="47">
        <f>+'lc2501'!B52*W53/1000</f>
        <v>16.672000000000001</v>
      </c>
      <c r="P53" s="47">
        <f>+'lc2501'!C52*X53/1000</f>
        <v>0</v>
      </c>
      <c r="Q53" s="47">
        <v>0</v>
      </c>
      <c r="R53" s="111"/>
      <c r="S53" s="48">
        <f t="shared" si="3"/>
        <v>16.312666666666669</v>
      </c>
      <c r="W53" s="55">
        <v>0.16</v>
      </c>
      <c r="Y53" s="45"/>
      <c r="Z53" s="45">
        <f>+'lc2402'!G52</f>
        <v>7725</v>
      </c>
      <c r="AA53" s="45">
        <f>+'lc2403'!G52</f>
        <v>17723</v>
      </c>
      <c r="AB53" s="45">
        <f>+'lc2404'!G52</f>
        <v>38260</v>
      </c>
      <c r="AC53" s="45">
        <f>+'lc2405'!G52</f>
        <v>11525</v>
      </c>
      <c r="AD53" s="45">
        <f>+'lc2406'!G52</f>
        <v>6150</v>
      </c>
      <c r="AE53" s="45">
        <f>+'lc2407'!G52</f>
        <v>154594</v>
      </c>
      <c r="AF53" s="45">
        <f>+'lc2408'!G52</f>
        <v>9740</v>
      </c>
      <c r="AG53" s="45">
        <f>+'lc2409'!G52</f>
        <v>7964</v>
      </c>
      <c r="AH53" s="45">
        <f>+'lc2410'!G52</f>
        <v>4158</v>
      </c>
      <c r="AI53" s="45">
        <f>+'lc2411'!G52</f>
        <v>6651</v>
      </c>
      <c r="AJ53" s="46">
        <f>+'lc2412'!G52</f>
        <v>603</v>
      </c>
      <c r="AK53" s="46">
        <f>+'lc2501'!G52</f>
        <v>62</v>
      </c>
      <c r="AL53" s="46"/>
      <c r="AM53" s="46"/>
      <c r="AN53" s="112"/>
      <c r="AO53" s="51">
        <f t="shared" si="4"/>
        <v>265155</v>
      </c>
      <c r="AP53" s="52">
        <f t="shared" si="5"/>
        <v>-1.0427357444886876E-2</v>
      </c>
    </row>
    <row r="54" spans="2:42" s="42" customFormat="1" ht="15.75" customHeight="1" x14ac:dyDescent="0.3">
      <c r="B54" s="28">
        <v>45310</v>
      </c>
      <c r="C54" s="47"/>
      <c r="D54" s="47">
        <f>+'lc2402'!B53*W54/1000</f>
        <v>15.44</v>
      </c>
      <c r="E54" s="47">
        <f>+'lc2403'!B53*W54/1000</f>
        <v>15.504</v>
      </c>
      <c r="F54" s="47">
        <f>+'lc2404'!B53*W54/1000</f>
        <v>16.128</v>
      </c>
      <c r="G54" s="47">
        <f>+'lc2405'!B53*W54/1000</f>
        <v>16.152000000000001</v>
      </c>
      <c r="H54" s="47">
        <f>+'lc2406'!B53*W54/1000</f>
        <v>16.216000000000001</v>
      </c>
      <c r="I54" s="47">
        <f>+'lc2407'!B53*W54/1000</f>
        <v>16.224</v>
      </c>
      <c r="J54" s="47">
        <f>+'lc2408'!B53*W54/1000</f>
        <v>16.472000000000001</v>
      </c>
      <c r="K54" s="47">
        <f>+'lc2409'!B53*W54/1000</f>
        <v>16.431999999999999</v>
      </c>
      <c r="L54" s="47">
        <f>+'lc2410'!B53*W54/1000</f>
        <v>16.376000000000001</v>
      </c>
      <c r="M54" s="47">
        <f>+'lc2411'!B53*W54/1000</f>
        <v>16.352</v>
      </c>
      <c r="N54" s="47">
        <f>+'lc2412'!B53*W54/1000</f>
        <v>16.495999999999999</v>
      </c>
      <c r="O54" s="47">
        <f>+'lc2501'!B53*W54/1000</f>
        <v>16.488</v>
      </c>
      <c r="P54" s="47">
        <f>+'lc2501'!C53*X54/1000</f>
        <v>0</v>
      </c>
      <c r="Q54" s="47">
        <v>0</v>
      </c>
      <c r="R54" s="111"/>
      <c r="S54" s="48">
        <f t="shared" si="3"/>
        <v>16.190000000000001</v>
      </c>
      <c r="W54" s="55">
        <v>0.16</v>
      </c>
      <c r="Y54" s="45"/>
      <c r="Z54" s="45">
        <f>+'lc2402'!G53</f>
        <v>7553</v>
      </c>
      <c r="AA54" s="45">
        <f>+'lc2403'!G53</f>
        <v>17277</v>
      </c>
      <c r="AB54" s="45">
        <f>+'lc2404'!G53</f>
        <v>37825</v>
      </c>
      <c r="AC54" s="45">
        <f>+'lc2405'!G53</f>
        <v>11357</v>
      </c>
      <c r="AD54" s="45">
        <f>+'lc2406'!G53</f>
        <v>6135</v>
      </c>
      <c r="AE54" s="45">
        <f>+'lc2407'!G53</f>
        <v>155078</v>
      </c>
      <c r="AF54" s="45">
        <f>+'lc2408'!G53</f>
        <v>9805</v>
      </c>
      <c r="AG54" s="45">
        <f>+'lc2409'!G53</f>
        <v>7952</v>
      </c>
      <c r="AH54" s="45">
        <f>+'lc2410'!G53</f>
        <v>4174</v>
      </c>
      <c r="AI54" s="45">
        <f>+'lc2411'!G53</f>
        <v>6732</v>
      </c>
      <c r="AJ54" s="46">
        <f>+'lc2412'!G53</f>
        <v>611</v>
      </c>
      <c r="AK54" s="46">
        <f>+'lc2501'!G53</f>
        <v>68</v>
      </c>
      <c r="AL54" s="46"/>
      <c r="AM54" s="46"/>
      <c r="AN54" s="112"/>
      <c r="AO54" s="51">
        <f t="shared" si="4"/>
        <v>264567</v>
      </c>
      <c r="AP54" s="52">
        <f t="shared" si="5"/>
        <v>-2.2175708547830242E-3</v>
      </c>
    </row>
    <row r="55" spans="2:42" s="42" customFormat="1" ht="15.75" customHeight="1" x14ac:dyDescent="0.3">
      <c r="B55" s="28">
        <v>45313</v>
      </c>
      <c r="C55" s="47"/>
      <c r="D55" s="47">
        <f>+'lc2402'!B54*W55/1000</f>
        <v>15.2</v>
      </c>
      <c r="E55" s="47">
        <f>+'lc2403'!B54*W55/1000</f>
        <v>15.231999999999999</v>
      </c>
      <c r="F55" s="47">
        <f>+'lc2404'!B54*W55/1000</f>
        <v>15.84</v>
      </c>
      <c r="G55" s="47">
        <f>+'lc2405'!B54*W55/1000</f>
        <v>15.872</v>
      </c>
      <c r="H55" s="47">
        <f>+'lc2406'!B54*W55/1000</f>
        <v>15.976000000000001</v>
      </c>
      <c r="I55" s="47">
        <f>+'lc2407'!B54*W55/1000</f>
        <v>15.976000000000001</v>
      </c>
      <c r="J55" s="47">
        <f>+'lc2408'!B54*W55/1000</f>
        <v>16.256</v>
      </c>
      <c r="K55" s="47">
        <f>+'lc2409'!B54*W55/1000</f>
        <v>16.28</v>
      </c>
      <c r="L55" s="47">
        <f>+'lc2410'!B54*W55/1000</f>
        <v>16.184000000000001</v>
      </c>
      <c r="M55" s="47">
        <f>+'lc2411'!B54*W55/1000</f>
        <v>16.12</v>
      </c>
      <c r="N55" s="47">
        <f>+'lc2412'!B54*W55/1000</f>
        <v>16.224</v>
      </c>
      <c r="O55" s="47">
        <f>+'lc2501'!B54*W55/1000</f>
        <v>16.312000000000001</v>
      </c>
      <c r="P55" s="47">
        <f>+'lc2501'!C54*X55/1000</f>
        <v>0</v>
      </c>
      <c r="Q55" s="47">
        <v>0</v>
      </c>
      <c r="R55" s="111"/>
      <c r="S55" s="48">
        <f t="shared" si="3"/>
        <v>15.956000000000001</v>
      </c>
      <c r="W55" s="55">
        <v>0.16</v>
      </c>
      <c r="Y55" s="45"/>
      <c r="Z55" s="45">
        <f>+'lc2402'!G54</f>
        <v>7188</v>
      </c>
      <c r="AA55" s="45">
        <f>+'lc2403'!G54</f>
        <v>16033</v>
      </c>
      <c r="AB55" s="45">
        <f>+'lc2404'!G54</f>
        <v>36090</v>
      </c>
      <c r="AC55" s="45">
        <f>+'lc2405'!G54</f>
        <v>11159</v>
      </c>
      <c r="AD55" s="45">
        <f>+'lc2406'!G54</f>
        <v>6142</v>
      </c>
      <c r="AE55" s="45">
        <f>+'lc2407'!G54</f>
        <v>152252</v>
      </c>
      <c r="AF55" s="45">
        <f>+'lc2408'!G54</f>
        <v>9776</v>
      </c>
      <c r="AG55" s="45">
        <f>+'lc2409'!G54</f>
        <v>8022</v>
      </c>
      <c r="AH55" s="45">
        <f>+'lc2410'!G54</f>
        <v>4107</v>
      </c>
      <c r="AI55" s="45">
        <f>+'lc2411'!G54</f>
        <v>6741</v>
      </c>
      <c r="AJ55" s="46">
        <f>+'lc2412'!G54</f>
        <v>614</v>
      </c>
      <c r="AK55" s="46">
        <f>+'lc2501'!G54</f>
        <v>87</v>
      </c>
      <c r="AL55" s="46"/>
      <c r="AM55" s="46"/>
      <c r="AN55" s="112"/>
      <c r="AO55" s="51">
        <f t="shared" si="4"/>
        <v>258211</v>
      </c>
      <c r="AP55" s="52">
        <f t="shared" si="5"/>
        <v>-2.4024160231623792E-2</v>
      </c>
    </row>
    <row r="56" spans="2:42" s="42" customFormat="1" ht="15.75" customHeight="1" x14ac:dyDescent="0.3">
      <c r="B56" s="28">
        <v>45314</v>
      </c>
      <c r="C56" s="47"/>
      <c r="D56" s="47">
        <f>+'lc2402'!B55*W56/1000</f>
        <v>15.6</v>
      </c>
      <c r="E56" s="47">
        <f>+'lc2403'!B55*W56/1000</f>
        <v>15.68</v>
      </c>
      <c r="F56" s="47">
        <f>+'lc2404'!B55*W56/1000</f>
        <v>16.207999999999998</v>
      </c>
      <c r="G56" s="47">
        <f>+'lc2405'!B55*W56/1000</f>
        <v>16.256</v>
      </c>
      <c r="H56" s="47">
        <f>+'lc2406'!B55*W56/1000</f>
        <v>16.263999999999999</v>
      </c>
      <c r="I56" s="47">
        <f>+'lc2407'!B55*W56/1000</f>
        <v>16.32</v>
      </c>
      <c r="J56" s="47">
        <f>+'lc2408'!B55*W56/1000</f>
        <v>16.568000000000001</v>
      </c>
      <c r="K56" s="47">
        <f>+'lc2409'!B55*W56/1000</f>
        <v>16.536000000000001</v>
      </c>
      <c r="L56" s="47">
        <f>+'lc2410'!B55*W56/1000</f>
        <v>16.48</v>
      </c>
      <c r="M56" s="47">
        <f>+'lc2411'!B55*W56/1000</f>
        <v>16.488</v>
      </c>
      <c r="N56" s="47">
        <f>+'lc2412'!B55*W56/1000</f>
        <v>16.544</v>
      </c>
      <c r="O56" s="47">
        <f>+'lc2501'!B55*W56/1000</f>
        <v>16.552</v>
      </c>
      <c r="P56" s="47">
        <f>+'lc2501'!C55*X56/1000</f>
        <v>0</v>
      </c>
      <c r="Q56" s="47">
        <v>0</v>
      </c>
      <c r="R56" s="111"/>
      <c r="S56" s="48">
        <f t="shared" si="3"/>
        <v>16.291333333333334</v>
      </c>
      <c r="W56" s="55">
        <v>0.16</v>
      </c>
      <c r="Y56" s="45"/>
      <c r="Z56" s="45">
        <f>+'lc2402'!G55</f>
        <v>7057</v>
      </c>
      <c r="AA56" s="45">
        <f>+'lc2403'!G55</f>
        <v>16079</v>
      </c>
      <c r="AB56" s="45">
        <f>+'lc2404'!G55</f>
        <v>36259</v>
      </c>
      <c r="AC56" s="45">
        <f>+'lc2405'!G55</f>
        <v>11333</v>
      </c>
      <c r="AD56" s="45">
        <f>+'lc2406'!G55</f>
        <v>6141</v>
      </c>
      <c r="AE56" s="45">
        <f>+'lc2407'!G55</f>
        <v>148288</v>
      </c>
      <c r="AF56" s="45">
        <f>+'lc2408'!G55</f>
        <v>9703</v>
      </c>
      <c r="AG56" s="45">
        <f>+'lc2409'!G55</f>
        <v>7818</v>
      </c>
      <c r="AH56" s="45">
        <f>+'lc2410'!G55</f>
        <v>4094</v>
      </c>
      <c r="AI56" s="45">
        <f>+'lc2411'!G55</f>
        <v>6788</v>
      </c>
      <c r="AJ56" s="46">
        <f>+'lc2412'!G55</f>
        <v>622</v>
      </c>
      <c r="AK56" s="46">
        <f>+'lc2501'!G55</f>
        <v>94</v>
      </c>
      <c r="AL56" s="46"/>
      <c r="AM56" s="46"/>
      <c r="AN56" s="112"/>
      <c r="AO56" s="51">
        <f t="shared" si="4"/>
        <v>254276</v>
      </c>
      <c r="AP56" s="52">
        <f t="shared" si="5"/>
        <v>-1.5239474693177324E-2</v>
      </c>
    </row>
    <row r="57" spans="2:42" s="42" customFormat="1" ht="15.75" customHeight="1" x14ac:dyDescent="0.3">
      <c r="B57" s="28">
        <v>45315</v>
      </c>
      <c r="C57" s="47"/>
      <c r="D57" s="47">
        <f>+'lc2402'!B56*W57/1000</f>
        <v>15.624000000000001</v>
      </c>
      <c r="E57" s="47">
        <f>+'lc2403'!B56*W57/1000</f>
        <v>15.664</v>
      </c>
      <c r="F57" s="47">
        <f>+'lc2404'!B56*W57/1000</f>
        <v>16.248000000000001</v>
      </c>
      <c r="G57" s="47">
        <f>+'lc2405'!B56*W57/1000</f>
        <v>16.256</v>
      </c>
      <c r="H57" s="47">
        <f>+'lc2406'!B56*W57/1000</f>
        <v>16.344000000000001</v>
      </c>
      <c r="I57" s="47">
        <f>+'lc2407'!B56*W57/1000</f>
        <v>16.376000000000001</v>
      </c>
      <c r="J57" s="47">
        <f>+'lc2408'!B56*W57/1000</f>
        <v>16.591999999999999</v>
      </c>
      <c r="K57" s="47">
        <f>+'lc2409'!B56*W57/1000</f>
        <v>16.64</v>
      </c>
      <c r="L57" s="47">
        <f>+'lc2410'!B56*W57/1000</f>
        <v>16.600000000000001</v>
      </c>
      <c r="M57" s="47">
        <f>+'lc2411'!B56*W57/1000</f>
        <v>16.600000000000001</v>
      </c>
      <c r="N57" s="47">
        <f>+'lc2412'!B56*W57/1000</f>
        <v>16.728000000000002</v>
      </c>
      <c r="O57" s="47">
        <f>+'lc2501'!B56*W57/1000</f>
        <v>16.672000000000001</v>
      </c>
      <c r="P57" s="47">
        <f>+'lc2501'!C56*X57/1000</f>
        <v>0</v>
      </c>
      <c r="Q57" s="47">
        <v>0</v>
      </c>
      <c r="R57" s="111"/>
      <c r="S57" s="48">
        <f t="shared" si="3"/>
        <v>16.361999999999998</v>
      </c>
      <c r="W57" s="55">
        <v>0.16</v>
      </c>
      <c r="Y57" s="45"/>
      <c r="Z57" s="45">
        <f>+'lc2402'!G56</f>
        <v>6548</v>
      </c>
      <c r="AA57" s="45">
        <f>+'lc2403'!G56</f>
        <v>15988</v>
      </c>
      <c r="AB57" s="45">
        <f>+'lc2404'!G56</f>
        <v>38056</v>
      </c>
      <c r="AC57" s="45">
        <f>+'lc2405'!G56</f>
        <v>11894</v>
      </c>
      <c r="AD57" s="45">
        <f>+'lc2406'!G56</f>
        <v>6205</v>
      </c>
      <c r="AE57" s="45">
        <f>+'lc2407'!G56</f>
        <v>148399</v>
      </c>
      <c r="AF57" s="45">
        <f>+'lc2408'!G56</f>
        <v>9641</v>
      </c>
      <c r="AG57" s="45">
        <f>+'lc2409'!G56</f>
        <v>7854</v>
      </c>
      <c r="AH57" s="45">
        <f>+'lc2410'!G56</f>
        <v>4121</v>
      </c>
      <c r="AI57" s="45">
        <f>+'lc2411'!G56</f>
        <v>6898</v>
      </c>
      <c r="AJ57" s="46">
        <f>+'lc2412'!G56</f>
        <v>637</v>
      </c>
      <c r="AK57" s="46">
        <f>+'lc2501'!G56</f>
        <v>110</v>
      </c>
      <c r="AL57" s="46"/>
      <c r="AM57" s="46"/>
      <c r="AN57" s="112"/>
      <c r="AO57" s="51">
        <f t="shared" si="4"/>
        <v>256351</v>
      </c>
      <c r="AP57" s="52">
        <f t="shared" si="5"/>
        <v>8.1604241060895255E-3</v>
      </c>
    </row>
    <row r="58" spans="2:42" s="42" customFormat="1" ht="15.75" customHeight="1" x14ac:dyDescent="0.3">
      <c r="B58" s="28">
        <v>45316</v>
      </c>
      <c r="C58" s="47"/>
      <c r="D58" s="47">
        <f>+'lc2402'!B57*W58/1000</f>
        <v>15.584</v>
      </c>
      <c r="E58" s="47">
        <f>+'lc2403'!B57*W58/1000</f>
        <v>15.568</v>
      </c>
      <c r="F58" s="47">
        <f>+'lc2404'!B57*W58/1000</f>
        <v>16.071999999999999</v>
      </c>
      <c r="G58" s="47">
        <f>+'lc2405'!B57*W58/1000</f>
        <v>16.12</v>
      </c>
      <c r="H58" s="47">
        <f>+'lc2406'!B57*W58/1000</f>
        <v>16.128</v>
      </c>
      <c r="I58" s="47">
        <f>+'lc2407'!B57*W58/1000</f>
        <v>16.216000000000001</v>
      </c>
      <c r="J58" s="47">
        <f>+'lc2408'!B57*W58/1000</f>
        <v>16.536000000000001</v>
      </c>
      <c r="K58" s="47">
        <f>+'lc2409'!B57*W58/1000</f>
        <v>16.456</v>
      </c>
      <c r="L58" s="47">
        <f>+'lc2410'!B57*W58/1000</f>
        <v>16.431999999999999</v>
      </c>
      <c r="M58" s="47">
        <f>+'lc2411'!B57*W58/1000</f>
        <v>16.423999999999999</v>
      </c>
      <c r="N58" s="47">
        <f>+'lc2412'!B57*W58/1000</f>
        <v>16.544</v>
      </c>
      <c r="O58" s="47">
        <f>+'lc2501'!B57*W58/1000</f>
        <v>16.472000000000001</v>
      </c>
      <c r="P58" s="47">
        <f>+'lc2501'!C57*X58/1000</f>
        <v>0</v>
      </c>
      <c r="Q58" s="47">
        <v>0</v>
      </c>
      <c r="R58" s="111"/>
      <c r="S58" s="48">
        <f t="shared" si="3"/>
        <v>16.212666666666667</v>
      </c>
      <c r="W58" s="55">
        <v>0.16</v>
      </c>
      <c r="Y58" s="45"/>
      <c r="Z58" s="45">
        <f>+'lc2402'!G57</f>
        <v>6291</v>
      </c>
      <c r="AA58" s="45">
        <f>+'lc2403'!G57</f>
        <v>15832</v>
      </c>
      <c r="AB58" s="45">
        <f>+'lc2404'!G57</f>
        <v>37748</v>
      </c>
      <c r="AC58" s="45">
        <f>+'lc2405'!G57</f>
        <v>12400</v>
      </c>
      <c r="AD58" s="45">
        <f>+'lc2406'!G57</f>
        <v>6264</v>
      </c>
      <c r="AE58" s="45">
        <f>+'lc2407'!G57</f>
        <v>149167</v>
      </c>
      <c r="AF58" s="45">
        <f>+'lc2408'!G57</f>
        <v>9639</v>
      </c>
      <c r="AG58" s="45">
        <f>+'lc2409'!G57</f>
        <v>7875</v>
      </c>
      <c r="AH58" s="45">
        <f>+'lc2410'!G57</f>
        <v>4134</v>
      </c>
      <c r="AI58" s="45">
        <f>+'lc2411'!G57</f>
        <v>7016</v>
      </c>
      <c r="AJ58" s="46">
        <f>+'lc2412'!G57</f>
        <v>665</v>
      </c>
      <c r="AK58" s="46">
        <f>+'lc2501'!G57</f>
        <v>112</v>
      </c>
      <c r="AL58" s="46"/>
      <c r="AM58" s="46"/>
      <c r="AN58" s="112"/>
      <c r="AO58" s="51">
        <f t="shared" si="4"/>
        <v>257143</v>
      </c>
      <c r="AP58" s="52">
        <f t="shared" si="5"/>
        <v>3.0895139866822241E-3</v>
      </c>
    </row>
    <row r="59" spans="2:42" s="42" customFormat="1" ht="15.75" customHeight="1" x14ac:dyDescent="0.3">
      <c r="B59" s="28">
        <v>45317</v>
      </c>
      <c r="C59" s="47"/>
      <c r="D59" s="47">
        <f>+'lc2402'!B58*W59/1000</f>
        <v>15.44</v>
      </c>
      <c r="E59" s="47">
        <f>+'lc2403'!B58*W59/1000</f>
        <v>15.48</v>
      </c>
      <c r="F59" s="47">
        <f>+'lc2404'!B58*W59/1000</f>
        <v>15.976000000000001</v>
      </c>
      <c r="G59" s="47">
        <f>+'lc2405'!B58*W59/1000</f>
        <v>16.015999999999998</v>
      </c>
      <c r="H59" s="47">
        <f>+'lc2406'!B58*W59/1000</f>
        <v>16.015999999999998</v>
      </c>
      <c r="I59" s="47">
        <f>+'lc2407'!B58*W59/1000</f>
        <v>16.103999999999999</v>
      </c>
      <c r="J59" s="47">
        <f>+'lc2408'!B58*W59/1000</f>
        <v>16.416</v>
      </c>
      <c r="K59" s="47">
        <f>+'lc2409'!B58*W59/1000</f>
        <v>16.408000000000001</v>
      </c>
      <c r="L59" s="47">
        <f>+'lc2410'!B58*W59/1000</f>
        <v>16.312000000000001</v>
      </c>
      <c r="M59" s="47">
        <f>+'lc2411'!B58*W59/1000</f>
        <v>16.367999999999999</v>
      </c>
      <c r="N59" s="47">
        <f>+'lc2412'!B58*W59/1000</f>
        <v>16.568000000000001</v>
      </c>
      <c r="O59" s="47">
        <f>+'lc2501'!B58*W59/1000</f>
        <v>16.559999999999999</v>
      </c>
      <c r="P59" s="47">
        <f>+'lc2501'!C58*X59/1000</f>
        <v>0</v>
      </c>
      <c r="Q59" s="47">
        <v>0</v>
      </c>
      <c r="R59" s="111"/>
      <c r="S59" s="48">
        <f t="shared" si="3"/>
        <v>16.138666666666669</v>
      </c>
      <c r="W59" s="55">
        <v>0.16</v>
      </c>
      <c r="Y59" s="45"/>
      <c r="Z59" s="45">
        <f>+'lc2402'!G58</f>
        <v>6112</v>
      </c>
      <c r="AA59" s="45">
        <f>+'lc2403'!G58</f>
        <v>15665</v>
      </c>
      <c r="AB59" s="45">
        <f>+'lc2404'!G58</f>
        <v>37577</v>
      </c>
      <c r="AC59" s="45">
        <f>+'lc2405'!G58</f>
        <v>12461</v>
      </c>
      <c r="AD59" s="45">
        <f>+'lc2406'!G58</f>
        <v>6279</v>
      </c>
      <c r="AE59" s="45">
        <f>+'lc2407'!G58</f>
        <v>148248</v>
      </c>
      <c r="AF59" s="45">
        <f>+'lc2408'!G58</f>
        <v>9573</v>
      </c>
      <c r="AG59" s="45">
        <f>+'lc2409'!G58</f>
        <v>7787</v>
      </c>
      <c r="AH59" s="45">
        <f>+'lc2410'!G58</f>
        <v>4139</v>
      </c>
      <c r="AI59" s="45">
        <f>+'lc2411'!G58</f>
        <v>7078</v>
      </c>
      <c r="AJ59" s="46">
        <f>+'lc2412'!G58</f>
        <v>680</v>
      </c>
      <c r="AK59" s="46">
        <f>+'lc2501'!G58</f>
        <v>121</v>
      </c>
      <c r="AL59" s="46"/>
      <c r="AM59" s="46"/>
      <c r="AN59" s="112"/>
      <c r="AO59" s="51">
        <f t="shared" si="4"/>
        <v>255720</v>
      </c>
      <c r="AP59" s="52">
        <f t="shared" si="5"/>
        <v>-5.5338858145078662E-3</v>
      </c>
    </row>
    <row r="60" spans="2:42" s="42" customFormat="1" ht="15.75" customHeight="1" x14ac:dyDescent="0.3">
      <c r="B60" s="28">
        <v>45320</v>
      </c>
      <c r="C60" s="47"/>
      <c r="D60" s="47">
        <f>+'lc2402'!B59*W60/1000</f>
        <v>15.6</v>
      </c>
      <c r="E60" s="47">
        <f>+'lc2403'!B59*W60/1000</f>
        <v>15.656000000000001</v>
      </c>
      <c r="F60" s="47">
        <f>+'lc2404'!B59*W60/1000</f>
        <v>16.175999999999998</v>
      </c>
      <c r="G60" s="47">
        <f>+'lc2405'!B59*W60/1000</f>
        <v>16.224</v>
      </c>
      <c r="H60" s="47">
        <f>+'lc2406'!B59*W60/1000</f>
        <v>16.312000000000001</v>
      </c>
      <c r="I60" s="47">
        <f>+'lc2407'!B59*W60/1000</f>
        <v>16.312000000000001</v>
      </c>
      <c r="J60" s="47">
        <f>+'lc2408'!B59*W60/1000</f>
        <v>16.552</v>
      </c>
      <c r="K60" s="47">
        <f>+'lc2409'!B59*W60/1000</f>
        <v>16.576000000000001</v>
      </c>
      <c r="L60" s="47">
        <f>+'lc2410'!B59*W60/1000</f>
        <v>16.568000000000001</v>
      </c>
      <c r="M60" s="47">
        <f>+'lc2411'!B59*W60/1000</f>
        <v>16.552</v>
      </c>
      <c r="N60" s="47">
        <f>+'lc2412'!B59*W60/1000</f>
        <v>16.623999999999999</v>
      </c>
      <c r="O60" s="47">
        <f>+'lc2501'!B59*W60/1000</f>
        <v>16.664000000000001</v>
      </c>
      <c r="P60" s="47">
        <f>+'lc2501'!C59*X60/1000</f>
        <v>0</v>
      </c>
      <c r="Q60" s="47">
        <v>0</v>
      </c>
      <c r="R60" s="111"/>
      <c r="S60" s="48">
        <f t="shared" si="3"/>
        <v>16.317999999999998</v>
      </c>
      <c r="W60" s="55">
        <v>0.16</v>
      </c>
      <c r="Y60" s="45"/>
      <c r="Z60" s="45">
        <f>+'lc2402'!G59</f>
        <v>5378</v>
      </c>
      <c r="AA60" s="45">
        <f>+'lc2403'!G59</f>
        <v>15395</v>
      </c>
      <c r="AB60" s="45">
        <f>+'lc2404'!G59</f>
        <v>37606</v>
      </c>
      <c r="AC60" s="45">
        <f>+'lc2405'!G59</f>
        <v>12429</v>
      </c>
      <c r="AD60" s="45">
        <f>+'lc2406'!G59</f>
        <v>6260</v>
      </c>
      <c r="AE60" s="45">
        <f>+'lc2407'!G59</f>
        <v>144728</v>
      </c>
      <c r="AF60" s="45">
        <f>+'lc2408'!G59</f>
        <v>9542</v>
      </c>
      <c r="AG60" s="45">
        <f>+'lc2409'!G59</f>
        <v>7755</v>
      </c>
      <c r="AH60" s="45">
        <f>+'lc2410'!G59</f>
        <v>4130</v>
      </c>
      <c r="AI60" s="45">
        <f>+'lc2411'!G59</f>
        <v>7142</v>
      </c>
      <c r="AJ60" s="46">
        <f>+'lc2412'!G59</f>
        <v>707</v>
      </c>
      <c r="AK60" s="46">
        <f>+'lc2501'!G59</f>
        <v>128</v>
      </c>
      <c r="AL60" s="46"/>
      <c r="AM60" s="46"/>
      <c r="AN60" s="112"/>
      <c r="AO60" s="51">
        <f t="shared" si="4"/>
        <v>251200</v>
      </c>
      <c r="AP60" s="52">
        <f t="shared" si="5"/>
        <v>-1.7675582668543743E-2</v>
      </c>
    </row>
    <row r="61" spans="2:42" s="42" customFormat="1" ht="15.75" customHeight="1" x14ac:dyDescent="0.3">
      <c r="B61" s="28">
        <v>45321</v>
      </c>
      <c r="C61" s="47"/>
      <c r="D61" s="47">
        <f>+'lc2402'!B60*W61/1000</f>
        <v>15.528</v>
      </c>
      <c r="E61" s="47">
        <f>+'lc2403'!B60*W61/1000</f>
        <v>15.544</v>
      </c>
      <c r="F61" s="47">
        <f>+'lc2404'!B60*W61/1000</f>
        <v>16.064</v>
      </c>
      <c r="G61" s="47">
        <f>+'lc2405'!B60*W61/1000</f>
        <v>16.079999999999998</v>
      </c>
      <c r="H61" s="47">
        <f>+'lc2406'!B60*W61/1000</f>
        <v>16.096</v>
      </c>
      <c r="I61" s="47">
        <f>+'lc2407'!B60*W61/1000</f>
        <v>16.16</v>
      </c>
      <c r="J61" s="47">
        <f>+'lc2408'!B60*W61/1000</f>
        <v>16.456</v>
      </c>
      <c r="K61" s="47">
        <f>+'lc2409'!B60*W61/1000</f>
        <v>16.48</v>
      </c>
      <c r="L61" s="47">
        <f>+'lc2410'!B60*W61/1000</f>
        <v>16.384</v>
      </c>
      <c r="M61" s="47">
        <f>+'lc2411'!B60*W61/1000</f>
        <v>16.448</v>
      </c>
      <c r="N61" s="47">
        <f>+'lc2412'!B60*W61/1000</f>
        <v>16.559999999999999</v>
      </c>
      <c r="O61" s="47">
        <f>+'lc2501'!B60*W61/1000</f>
        <v>16.616</v>
      </c>
      <c r="P61" s="47">
        <f>+'lc2501'!C60*X61/1000</f>
        <v>0</v>
      </c>
      <c r="Q61" s="47">
        <v>0</v>
      </c>
      <c r="R61" s="111"/>
      <c r="S61" s="48">
        <f t="shared" si="3"/>
        <v>16.201333333333334</v>
      </c>
      <c r="W61" s="55">
        <v>0.16</v>
      </c>
      <c r="Y61" s="45"/>
      <c r="Z61" s="45">
        <f>+'lc2402'!G60</f>
        <v>4981</v>
      </c>
      <c r="AA61" s="45">
        <f>+'lc2403'!G60</f>
        <v>15074</v>
      </c>
      <c r="AB61" s="45">
        <f>+'lc2404'!G60</f>
        <v>36633</v>
      </c>
      <c r="AC61" s="45">
        <f>+'lc2405'!G60</f>
        <v>12247</v>
      </c>
      <c r="AD61" s="45">
        <f>+'lc2406'!G60</f>
        <v>6250</v>
      </c>
      <c r="AE61" s="45">
        <f>+'lc2407'!G60</f>
        <v>141118</v>
      </c>
      <c r="AF61" s="45">
        <f>+'lc2408'!G60</f>
        <v>9523</v>
      </c>
      <c r="AG61" s="45">
        <f>+'lc2409'!G60</f>
        <v>7703</v>
      </c>
      <c r="AH61" s="45">
        <f>+'lc2410'!G60</f>
        <v>4113</v>
      </c>
      <c r="AI61" s="45">
        <f>+'lc2411'!G60</f>
        <v>7130</v>
      </c>
      <c r="AJ61" s="46">
        <f>+'lc2412'!G60</f>
        <v>708</v>
      </c>
      <c r="AK61" s="46">
        <f>+'lc2501'!G60</f>
        <v>136</v>
      </c>
      <c r="AL61" s="46"/>
      <c r="AM61" s="46"/>
      <c r="AN61" s="112"/>
      <c r="AO61" s="51">
        <f t="shared" si="4"/>
        <v>245616</v>
      </c>
      <c r="AP61" s="52">
        <f t="shared" si="5"/>
        <v>-2.2229299363057287E-2</v>
      </c>
    </row>
    <row r="62" spans="2:42" s="42" customFormat="1" ht="15.75" customHeight="1" x14ac:dyDescent="0.3">
      <c r="B62" s="28">
        <v>45322</v>
      </c>
      <c r="C62" s="47"/>
      <c r="D62" s="47">
        <f>+'lc2402'!B61*W62/1000</f>
        <v>15.28</v>
      </c>
      <c r="E62" s="47">
        <f>+'lc2403'!B61*W62/1000</f>
        <v>15.36</v>
      </c>
      <c r="F62" s="47">
        <f>+'lc2404'!B61*W62/1000</f>
        <v>15.784000000000001</v>
      </c>
      <c r="G62" s="47">
        <f>+'lc2405'!B61*W62/1000</f>
        <v>15.84</v>
      </c>
      <c r="H62" s="47">
        <f>+'lc2406'!B61*W62/1000</f>
        <v>15.864000000000001</v>
      </c>
      <c r="I62" s="47">
        <f>+'lc2407'!B61*W62/1000</f>
        <v>15.864000000000001</v>
      </c>
      <c r="J62" s="47">
        <f>+'lc2408'!B61*W62/1000</f>
        <v>16.184000000000001</v>
      </c>
      <c r="K62" s="47">
        <f>+'lc2409'!B61*W62/1000</f>
        <v>16.167999999999999</v>
      </c>
      <c r="L62" s="47">
        <f>+'lc2410'!B61*W62/1000</f>
        <v>16.28</v>
      </c>
      <c r="M62" s="47">
        <f>+'lc2411'!B61*W62/1000</f>
        <v>16.167999999999999</v>
      </c>
      <c r="N62" s="47">
        <f>+'lc2412'!B61*W62/1000</f>
        <v>16.456</v>
      </c>
      <c r="O62" s="47">
        <f>+'lc2501'!B61*W62/1000</f>
        <v>16.327999999999999</v>
      </c>
      <c r="P62" s="47">
        <f>+'lc2501'!C61*X62/1000</f>
        <v>0</v>
      </c>
      <c r="Q62" s="47">
        <v>0</v>
      </c>
      <c r="R62" s="111"/>
      <c r="S62" s="48">
        <f t="shared" si="3"/>
        <v>15.964666666666666</v>
      </c>
      <c r="W62" s="55">
        <v>0.16</v>
      </c>
      <c r="Y62" s="45"/>
      <c r="Z62" s="45">
        <f>+'lc2402'!G61</f>
        <v>4862</v>
      </c>
      <c r="AA62" s="45">
        <f>+'lc2403'!G61</f>
        <v>14864</v>
      </c>
      <c r="AB62" s="45">
        <f>+'lc2404'!G61</f>
        <v>35147</v>
      </c>
      <c r="AC62" s="45">
        <f>+'lc2405'!G61</f>
        <v>11947</v>
      </c>
      <c r="AD62" s="45">
        <f>+'lc2406'!G61</f>
        <v>6205</v>
      </c>
      <c r="AE62" s="45">
        <f>+'lc2407'!G61</f>
        <v>150388</v>
      </c>
      <c r="AF62" s="45">
        <f>+'lc2408'!G61</f>
        <v>9357</v>
      </c>
      <c r="AG62" s="45">
        <f>+'lc2409'!G61</f>
        <v>7595</v>
      </c>
      <c r="AH62" s="45">
        <f>+'lc2410'!G61</f>
        <v>4125</v>
      </c>
      <c r="AI62" s="45">
        <f>+'lc2411'!G61</f>
        <v>7204</v>
      </c>
      <c r="AJ62" s="46">
        <f>+'lc2412'!G61</f>
        <v>685</v>
      </c>
      <c r="AK62" s="46">
        <f>+'lc2501'!G61</f>
        <v>158</v>
      </c>
      <c r="AL62" s="46"/>
      <c r="AM62" s="46"/>
      <c r="AN62" s="112"/>
      <c r="AO62" s="51">
        <f t="shared" si="4"/>
        <v>252537</v>
      </c>
      <c r="AP62" s="52">
        <f t="shared" si="5"/>
        <v>2.8178131717803367E-2</v>
      </c>
    </row>
    <row r="63" spans="2:42" s="42" customFormat="1" ht="15.75" customHeight="1" x14ac:dyDescent="0.3">
      <c r="B63" s="28">
        <v>45323</v>
      </c>
      <c r="C63" s="47"/>
      <c r="D63" s="47">
        <f>+'lc2402'!B62*W63/1000</f>
        <v>15.36</v>
      </c>
      <c r="E63" s="47">
        <f>+'lc2403'!B62*W63/1000</f>
        <v>15.4</v>
      </c>
      <c r="F63" s="47">
        <f>+'lc2404'!B62*W63/1000</f>
        <v>15.84</v>
      </c>
      <c r="G63" s="47">
        <f>+'lc2405'!B62*W63/1000</f>
        <v>15.864000000000001</v>
      </c>
      <c r="H63" s="47">
        <f>+'lc2406'!B62*W63/1000</f>
        <v>15.912000000000001</v>
      </c>
      <c r="I63" s="47">
        <f>+'lc2407'!B62*W63/1000</f>
        <v>15.936</v>
      </c>
      <c r="J63" s="47">
        <f>+'lc2408'!B62*W63/1000</f>
        <v>16.216000000000001</v>
      </c>
      <c r="K63" s="47">
        <f>+'lc2409'!B62*W63/1000</f>
        <v>16.263999999999999</v>
      </c>
      <c r="L63" s="47">
        <f>+'lc2410'!B62*W63/1000</f>
        <v>16.239999999999998</v>
      </c>
      <c r="M63" s="47">
        <f>+'lc2411'!B62*W63/1000</f>
        <v>16.224</v>
      </c>
      <c r="N63" s="47">
        <f>+'lc2412'!B62*W63/1000</f>
        <v>16.352</v>
      </c>
      <c r="O63" s="47">
        <f>+'lc2501'!B62*W63/1000</f>
        <v>16.488</v>
      </c>
      <c r="P63" s="47">
        <f>+'lc2501'!C62*X63/1000</f>
        <v>0</v>
      </c>
      <c r="Q63" s="47">
        <v>0</v>
      </c>
      <c r="R63" s="111"/>
      <c r="S63" s="48">
        <f t="shared" si="3"/>
        <v>16.007999999999999</v>
      </c>
      <c r="W63" s="55">
        <v>0.16</v>
      </c>
      <c r="Y63" s="45"/>
      <c r="Z63" s="45">
        <f>+'lc2402'!G62</f>
        <v>2240</v>
      </c>
      <c r="AA63" s="45">
        <f>+'lc2403'!G62</f>
        <v>14894</v>
      </c>
      <c r="AB63" s="45">
        <f>+'lc2404'!G62</f>
        <v>33934</v>
      </c>
      <c r="AC63" s="45">
        <f>+'lc2405'!G62</f>
        <v>11701</v>
      </c>
      <c r="AD63" s="45">
        <f>+'lc2406'!G62</f>
        <v>6201</v>
      </c>
      <c r="AE63" s="45">
        <f>+'lc2407'!G62</f>
        <v>145032</v>
      </c>
      <c r="AF63" s="45">
        <f>+'lc2408'!G62</f>
        <v>9362</v>
      </c>
      <c r="AG63" s="45">
        <f>+'lc2409'!G62</f>
        <v>7558</v>
      </c>
      <c r="AH63" s="45">
        <f>+'lc2410'!G62</f>
        <v>4117</v>
      </c>
      <c r="AI63" s="45">
        <f>+'lc2411'!G62</f>
        <v>7139</v>
      </c>
      <c r="AJ63" s="46">
        <f>+'lc2412'!G62</f>
        <v>679</v>
      </c>
      <c r="AK63" s="46">
        <f>+'lc2501'!G62</f>
        <v>168</v>
      </c>
      <c r="AL63" s="46"/>
      <c r="AM63" s="46"/>
      <c r="AN63" s="112"/>
      <c r="AO63" s="51">
        <f t="shared" si="4"/>
        <v>243025</v>
      </c>
      <c r="AP63" s="52">
        <f t="shared" si="5"/>
        <v>-3.7665767788482518E-2</v>
      </c>
    </row>
    <row r="64" spans="2:42" s="42" customFormat="1" ht="15.75" customHeight="1" x14ac:dyDescent="0.3">
      <c r="B64" s="28">
        <v>45324</v>
      </c>
      <c r="C64" s="47"/>
      <c r="D64" s="47">
        <f>+'lc2402'!B63*W64/1000</f>
        <v>15.327999999999999</v>
      </c>
      <c r="E64" s="47">
        <f>+'lc2403'!B63*W64/1000</f>
        <v>15.375999999999999</v>
      </c>
      <c r="F64" s="47">
        <f>+'lc2404'!B63*W64/1000</f>
        <v>15.888</v>
      </c>
      <c r="G64" s="47">
        <f>+'lc2405'!B63*W64/1000</f>
        <v>15.92</v>
      </c>
      <c r="H64" s="47">
        <f>+'lc2406'!B63*W64/1000</f>
        <v>15.984</v>
      </c>
      <c r="I64" s="47">
        <f>+'lc2407'!B63*W64/1000</f>
        <v>16.024000000000001</v>
      </c>
      <c r="J64" s="47">
        <f>+'lc2408'!B63*W64/1000</f>
        <v>16.28</v>
      </c>
      <c r="K64" s="47">
        <f>+'lc2409'!B63*W64/1000</f>
        <v>16.263999999999999</v>
      </c>
      <c r="L64" s="47">
        <f>+'lc2410'!B63*W64/1000</f>
        <v>16.303999999999998</v>
      </c>
      <c r="M64" s="47">
        <f>+'lc2411'!B63*W64/1000</f>
        <v>16.231999999999999</v>
      </c>
      <c r="N64" s="47">
        <f>+'lc2412'!B63*W64/1000</f>
        <v>16.48</v>
      </c>
      <c r="O64" s="47">
        <f>+'lc2501'!B63*W64/1000</f>
        <v>16.408000000000001</v>
      </c>
      <c r="P64" s="47">
        <f>+'lc2501'!C63*X64/1000</f>
        <v>0</v>
      </c>
      <c r="Q64" s="47">
        <v>0</v>
      </c>
      <c r="R64" s="111"/>
      <c r="S64" s="48">
        <f t="shared" si="3"/>
        <v>16.040666666666667</v>
      </c>
      <c r="W64" s="55">
        <v>0.16</v>
      </c>
      <c r="Y64" s="45"/>
      <c r="Z64" s="45">
        <f>+'lc2402'!G63</f>
        <v>1659</v>
      </c>
      <c r="AA64" s="45">
        <f>+'lc2403'!G63</f>
        <v>14818</v>
      </c>
      <c r="AB64" s="45">
        <f>+'lc2404'!G63</f>
        <v>34219</v>
      </c>
      <c r="AC64" s="45">
        <f>+'lc2405'!G63</f>
        <v>11558</v>
      </c>
      <c r="AD64" s="45">
        <f>+'lc2406'!G63</f>
        <v>6165</v>
      </c>
      <c r="AE64" s="45">
        <f>+'lc2407'!G63</f>
        <v>135549</v>
      </c>
      <c r="AF64" s="45">
        <f>+'lc2408'!G63</f>
        <v>9242</v>
      </c>
      <c r="AG64" s="45">
        <f>+'lc2409'!G63</f>
        <v>7358</v>
      </c>
      <c r="AH64" s="45">
        <f>+'lc2410'!G63</f>
        <v>4090</v>
      </c>
      <c r="AI64" s="45">
        <f>+'lc2411'!G63</f>
        <v>7044</v>
      </c>
      <c r="AJ64" s="46">
        <f>+'lc2412'!G63</f>
        <v>686</v>
      </c>
      <c r="AK64" s="46">
        <f>+'lc2501'!G63</f>
        <v>163</v>
      </c>
      <c r="AL64" s="46"/>
      <c r="AM64" s="46"/>
      <c r="AN64" s="112"/>
      <c r="AO64" s="51">
        <f t="shared" si="4"/>
        <v>232551</v>
      </c>
      <c r="AP64" s="52">
        <f t="shared" si="5"/>
        <v>-4.3098446661866019E-2</v>
      </c>
    </row>
    <row r="65" spans="2:43" s="42" customFormat="1" ht="15.75" customHeight="1" x14ac:dyDescent="0.3">
      <c r="B65" s="28">
        <v>45327</v>
      </c>
      <c r="C65" s="47"/>
      <c r="D65" s="47">
        <f>+'lc2402'!B64*W65/1000</f>
        <v>15.407999999999999</v>
      </c>
      <c r="E65" s="47">
        <f>+'lc2403'!B64*W65/1000</f>
        <v>15.407999999999999</v>
      </c>
      <c r="F65" s="47">
        <f>+'lc2404'!B64*W65/1000</f>
        <v>15.944000000000001</v>
      </c>
      <c r="G65" s="47">
        <f>+'lc2405'!B64*W65/1000</f>
        <v>15.976000000000001</v>
      </c>
      <c r="H65" s="47">
        <f>+'lc2406'!B64*W65/1000</f>
        <v>16.015999999999998</v>
      </c>
      <c r="I65" s="47">
        <f>+'lc2407'!B64*W65/1000</f>
        <v>16.071999999999999</v>
      </c>
      <c r="J65" s="47">
        <f>+'lc2408'!B64*W65/1000</f>
        <v>16.384</v>
      </c>
      <c r="K65" s="47">
        <f>+'lc2409'!B64*W65/1000</f>
        <v>16.423999999999999</v>
      </c>
      <c r="L65" s="47">
        <f>+'lc2410'!B64*W65/1000</f>
        <v>16.495999999999999</v>
      </c>
      <c r="M65" s="47">
        <f>+'lc2411'!B64*W65/1000</f>
        <v>16.512</v>
      </c>
      <c r="N65" s="47">
        <f>+'lc2412'!B64*W65/1000</f>
        <v>16.616</v>
      </c>
      <c r="O65" s="47">
        <f>+'lc2501'!B64*W65/1000</f>
        <v>16.591999999999999</v>
      </c>
      <c r="P65" s="47">
        <f>+'lc2501'!C64*X65/1000</f>
        <v>0</v>
      </c>
      <c r="Q65" s="47">
        <v>0</v>
      </c>
      <c r="R65" s="111"/>
      <c r="S65" s="48">
        <f t="shared" si="3"/>
        <v>16.154</v>
      </c>
      <c r="W65" s="55">
        <v>0.16</v>
      </c>
      <c r="Y65" s="45"/>
      <c r="Z65" s="45">
        <f>+'lc2402'!G64</f>
        <v>938</v>
      </c>
      <c r="AA65" s="45">
        <f>+'lc2403'!G64</f>
        <v>14544</v>
      </c>
      <c r="AB65" s="45">
        <f>+'lc2404'!G64</f>
        <v>34033</v>
      </c>
      <c r="AC65" s="45">
        <f>+'lc2405'!G64</f>
        <v>11540</v>
      </c>
      <c r="AD65" s="45">
        <f>+'lc2406'!G64</f>
        <v>6123</v>
      </c>
      <c r="AE65" s="45">
        <f>+'lc2407'!G64</f>
        <v>132983</v>
      </c>
      <c r="AF65" s="45">
        <f>+'lc2408'!G64</f>
        <v>9065</v>
      </c>
      <c r="AG65" s="45">
        <f>+'lc2409'!G64</f>
        <v>6994</v>
      </c>
      <c r="AH65" s="45">
        <f>+'lc2410'!G64</f>
        <v>3885</v>
      </c>
      <c r="AI65" s="45">
        <f>+'lc2411'!G64</f>
        <v>6942</v>
      </c>
      <c r="AJ65" s="46">
        <f>+'lc2412'!G64</f>
        <v>722</v>
      </c>
      <c r="AK65" s="46">
        <f>+'lc2501'!G64</f>
        <v>161</v>
      </c>
      <c r="AL65" s="46"/>
      <c r="AM65" s="46"/>
      <c r="AN65" s="112"/>
      <c r="AO65" s="51">
        <f t="shared" si="4"/>
        <v>227930</v>
      </c>
      <c r="AP65" s="52">
        <f t="shared" si="5"/>
        <v>-1.9870910036938083E-2</v>
      </c>
    </row>
    <row r="66" spans="2:43" s="42" customFormat="1" ht="15.75" customHeight="1" x14ac:dyDescent="0.3">
      <c r="B66" s="28">
        <v>45328</v>
      </c>
      <c r="C66" s="47"/>
      <c r="D66" s="47">
        <f>+'lc2402'!B65*W66/1000</f>
        <v>15.24</v>
      </c>
      <c r="E66" s="47">
        <f>+'lc2403'!B65*W66/1000</f>
        <v>15.096</v>
      </c>
      <c r="F66" s="47">
        <f>+'lc2404'!B65*W66/1000</f>
        <v>15.48</v>
      </c>
      <c r="G66" s="47">
        <f>+'lc2405'!B65*W66/1000</f>
        <v>15.512</v>
      </c>
      <c r="H66" s="47">
        <f>+'lc2406'!B65*W66/1000</f>
        <v>15.56</v>
      </c>
      <c r="I66" s="47">
        <f>+'lc2407'!B65*W66/1000</f>
        <v>15.544</v>
      </c>
      <c r="J66" s="47">
        <f>+'lc2408'!B65*W66/1000</f>
        <v>15.888</v>
      </c>
      <c r="K66" s="47">
        <f>+'lc2409'!B65*W66/1000</f>
        <v>15.96</v>
      </c>
      <c r="L66" s="47">
        <f>+'lc2410'!B65*W66/1000</f>
        <v>15.904</v>
      </c>
      <c r="M66" s="47">
        <f>+'lc2411'!B65*W66/1000</f>
        <v>15.944000000000001</v>
      </c>
      <c r="N66" s="47">
        <f>+'lc2412'!B65*W66/1000</f>
        <v>16.231999999999999</v>
      </c>
      <c r="O66" s="47">
        <f>+'lc2501'!B65*W66/1000</f>
        <v>16.192</v>
      </c>
      <c r="P66" s="47">
        <f>+'lc2501'!C65*X66/1000</f>
        <v>0</v>
      </c>
      <c r="Q66" s="47">
        <v>0</v>
      </c>
      <c r="R66" s="111"/>
      <c r="S66" s="48">
        <f t="shared" si="3"/>
        <v>15.712666666666665</v>
      </c>
      <c r="W66" s="55">
        <v>0.16</v>
      </c>
      <c r="Y66" s="45"/>
      <c r="Z66" s="45">
        <f>+'lc2402'!G65</f>
        <v>286</v>
      </c>
      <c r="AA66" s="45">
        <f>+'lc2403'!G65</f>
        <v>15377</v>
      </c>
      <c r="AB66" s="45">
        <f>+'lc2404'!G65</f>
        <v>31186</v>
      </c>
      <c r="AC66" s="45">
        <f>+'lc2405'!G65</f>
        <v>11652</v>
      </c>
      <c r="AD66" s="45">
        <f>+'lc2406'!G65</f>
        <v>6328</v>
      </c>
      <c r="AE66" s="45">
        <f>+'lc2407'!G65</f>
        <v>142239</v>
      </c>
      <c r="AF66" s="45">
        <f>+'lc2408'!G65</f>
        <v>9340</v>
      </c>
      <c r="AG66" s="45">
        <f>+'lc2409'!G65</f>
        <v>7172</v>
      </c>
      <c r="AH66" s="45">
        <f>+'lc2410'!G65</f>
        <v>4103</v>
      </c>
      <c r="AI66" s="45">
        <f>+'lc2411'!G65</f>
        <v>7262</v>
      </c>
      <c r="AJ66" s="46">
        <f>+'lc2412'!G65</f>
        <v>699</v>
      </c>
      <c r="AK66" s="46">
        <f>+'lc2501'!G65</f>
        <v>197</v>
      </c>
      <c r="AL66" s="46"/>
      <c r="AM66" s="46"/>
      <c r="AN66" s="112"/>
      <c r="AO66" s="51">
        <f t="shared" si="4"/>
        <v>235841</v>
      </c>
      <c r="AP66" s="52">
        <f t="shared" si="5"/>
        <v>3.4708024393454107E-2</v>
      </c>
    </row>
    <row r="67" spans="2:43" s="42" customFormat="1" ht="15.75" customHeight="1" x14ac:dyDescent="0.3">
      <c r="B67" s="28">
        <v>45329</v>
      </c>
      <c r="C67" s="47"/>
      <c r="D67" s="47">
        <f>+'lc2402'!B66*W67/1000</f>
        <v>15.007999999999999</v>
      </c>
      <c r="E67" s="47">
        <f>+'lc2403'!B66*W67/1000</f>
        <v>15.055999999999999</v>
      </c>
      <c r="F67" s="47">
        <f>+'lc2404'!B66*W67/1000</f>
        <v>15.536</v>
      </c>
      <c r="G67" s="47">
        <f>+'lc2405'!B66*W67/1000</f>
        <v>15.552</v>
      </c>
      <c r="H67" s="47">
        <f>+'lc2406'!B66*W67/1000</f>
        <v>15.568</v>
      </c>
      <c r="I67" s="47">
        <f>+'lc2407'!B66*W67/1000</f>
        <v>15.624000000000001</v>
      </c>
      <c r="J67" s="47">
        <f>+'lc2408'!B66*W67/1000</f>
        <v>15.896000000000001</v>
      </c>
      <c r="K67" s="47">
        <f>+'lc2409'!B66*W67/1000</f>
        <v>15.936</v>
      </c>
      <c r="L67" s="47">
        <f>+'lc2410'!B66*W67/1000</f>
        <v>15.944000000000001</v>
      </c>
      <c r="M67" s="47">
        <f>+'lc2411'!B66*W67/1000</f>
        <v>15.976000000000001</v>
      </c>
      <c r="N67" s="47">
        <f>+'lc2412'!B66*W67/1000</f>
        <v>16.111999999999998</v>
      </c>
      <c r="O67" s="47">
        <f>+'lc2501'!B66*W67/1000</f>
        <v>16.167999999999999</v>
      </c>
      <c r="P67" s="47">
        <f>+'lc2501'!C66*X67/1000</f>
        <v>0</v>
      </c>
      <c r="Q67" s="47">
        <v>0</v>
      </c>
      <c r="R67" s="111"/>
      <c r="S67" s="48">
        <f t="shared" ref="S67:S77" si="6">+AVERAGE(C67:O67)</f>
        <v>15.697999999999999</v>
      </c>
      <c r="W67" s="55">
        <v>0.16</v>
      </c>
      <c r="Y67" s="45"/>
      <c r="Z67" s="45">
        <f>+'lc2402'!G66</f>
        <v>187600</v>
      </c>
      <c r="AA67" s="45">
        <f>+'lc2403'!G66</f>
        <v>15615</v>
      </c>
      <c r="AB67" s="45">
        <f>+'lc2404'!G66</f>
        <v>30833</v>
      </c>
      <c r="AC67" s="45">
        <f>+'lc2405'!G66</f>
        <v>11626</v>
      </c>
      <c r="AD67" s="45">
        <f>+'lc2406'!G66</f>
        <v>6328</v>
      </c>
      <c r="AE67" s="45">
        <f>+'lc2407'!G66</f>
        <v>136452</v>
      </c>
      <c r="AF67" s="45">
        <f>+'lc2408'!G66</f>
        <v>9210</v>
      </c>
      <c r="AG67" s="45">
        <f>+'lc2409'!G66</f>
        <v>7129</v>
      </c>
      <c r="AH67" s="45">
        <f>+'lc2410'!G66</f>
        <v>4108</v>
      </c>
      <c r="AI67" s="45">
        <f>+'lc2411'!G66</f>
        <v>7237</v>
      </c>
      <c r="AJ67" s="46">
        <f>+'lc2412'!G66</f>
        <v>698</v>
      </c>
      <c r="AK67" s="46">
        <f>+'lc2501'!G66</f>
        <v>208</v>
      </c>
      <c r="AL67" s="56"/>
      <c r="AM67" s="56"/>
      <c r="AN67" s="113"/>
      <c r="AO67" s="51">
        <f t="shared" ref="AO67:AO79" si="7">+SUM(Y67:AL67)</f>
        <v>417044</v>
      </c>
      <c r="AP67" s="52">
        <f t="shared" si="5"/>
        <v>0.76832696604916029</v>
      </c>
    </row>
    <row r="68" spans="2:43" s="42" customFormat="1" ht="15.75" customHeight="1" x14ac:dyDescent="0.3">
      <c r="B68" s="28">
        <v>45330</v>
      </c>
      <c r="C68" s="47"/>
      <c r="D68" s="47">
        <f>+'lc2402'!B67*W68/1000</f>
        <v>14.76</v>
      </c>
      <c r="E68" s="47">
        <f>+'lc2403'!B67*W68/1000</f>
        <v>14.816000000000001</v>
      </c>
      <c r="F68" s="47">
        <f>+'lc2404'!B67*W68/1000</f>
        <v>15.311999999999999</v>
      </c>
      <c r="G68" s="47">
        <f>+'lc2405'!B67*W68/1000</f>
        <v>15.352</v>
      </c>
      <c r="H68" s="47">
        <f>+'lc2406'!B67*W68/1000</f>
        <v>15.391999999999999</v>
      </c>
      <c r="I68" s="47">
        <f>+'lc2407'!B67*W68/1000</f>
        <v>15.407999999999999</v>
      </c>
      <c r="J68" s="47">
        <f>+'lc2408'!B67*W68/1000</f>
        <v>15.728</v>
      </c>
      <c r="K68" s="47">
        <f>+'lc2409'!B67*W68/1000</f>
        <v>15.816000000000001</v>
      </c>
      <c r="L68" s="47">
        <f>+'lc2410'!B67*W68/1000</f>
        <v>15.848000000000001</v>
      </c>
      <c r="M68" s="47">
        <f>+'lc2411'!B67*W68/1000</f>
        <v>15.816000000000001</v>
      </c>
      <c r="N68" s="47">
        <f>+'lc2412'!B67*W68/1000</f>
        <v>16.032</v>
      </c>
      <c r="O68" s="47">
        <f>+'lc2501'!B67*W68/1000</f>
        <v>16.216000000000001</v>
      </c>
      <c r="P68" s="47">
        <f>+'lc2501'!C67*X68/1000</f>
        <v>0</v>
      </c>
      <c r="Q68" s="47">
        <v>0</v>
      </c>
      <c r="R68" s="111"/>
      <c r="S68" s="48">
        <f t="shared" si="6"/>
        <v>15.541333333333334</v>
      </c>
      <c r="W68" s="55">
        <v>0.16</v>
      </c>
      <c r="Y68" s="45"/>
      <c r="Z68" s="45">
        <f>+'lc2402'!G67</f>
        <v>305</v>
      </c>
      <c r="AA68" s="45">
        <f>+'lc2403'!G67</f>
        <v>14324</v>
      </c>
      <c r="AB68" s="45">
        <f>+'lc2404'!G67</f>
        <v>30204</v>
      </c>
      <c r="AC68" s="45">
        <f>+'lc2405'!G67</f>
        <v>11571</v>
      </c>
      <c r="AD68" s="45">
        <f>+'lc2406'!G67</f>
        <v>6348</v>
      </c>
      <c r="AE68" s="45">
        <f>+'lc2407'!G67</f>
        <v>138228</v>
      </c>
      <c r="AF68" s="45">
        <f>+'lc2408'!G67</f>
        <v>9193</v>
      </c>
      <c r="AG68" s="45">
        <f>+'lc2409'!G67</f>
        <v>7120</v>
      </c>
      <c r="AH68" s="45">
        <f>+'lc2410'!G67</f>
        <v>4127</v>
      </c>
      <c r="AI68" s="45">
        <f>+'lc2411'!G67</f>
        <v>7213</v>
      </c>
      <c r="AJ68" s="46">
        <f>+'lc2412'!G67</f>
        <v>675</v>
      </c>
      <c r="AK68" s="46">
        <f>+'lc2501'!G67</f>
        <v>237</v>
      </c>
      <c r="AL68" s="46"/>
      <c r="AM68" s="46"/>
      <c r="AN68" s="112"/>
      <c r="AO68" s="51">
        <f t="shared" si="7"/>
        <v>229545</v>
      </c>
      <c r="AP68" s="52">
        <f t="shared" ref="AP68:AP99" si="8">+AO68/AO67-1</f>
        <v>-0.44959045088767613</v>
      </c>
    </row>
    <row r="69" spans="2:43" s="42" customFormat="1" ht="15.75" customHeight="1" x14ac:dyDescent="0.3">
      <c r="B69" s="28">
        <v>45341</v>
      </c>
      <c r="C69" s="47"/>
      <c r="D69" s="47">
        <f>+'lc2402'!B68*W69/1000</f>
        <v>14.592000000000001</v>
      </c>
      <c r="E69" s="47">
        <f>+'lc2403'!B68*W69/1000</f>
        <v>14.648</v>
      </c>
      <c r="F69" s="47">
        <f>+'lc2404'!B68*W69/1000</f>
        <v>15.071999999999999</v>
      </c>
      <c r="G69" s="47">
        <f>+'lc2405'!B68*W69/1000</f>
        <v>15.103999999999999</v>
      </c>
      <c r="H69" s="47">
        <f>+'lc2406'!B68*W69/1000</f>
        <v>15.135999999999999</v>
      </c>
      <c r="I69" s="47">
        <f>+'lc2407'!B68*W69/1000</f>
        <v>15.16</v>
      </c>
      <c r="J69" s="47">
        <f>+'lc2408'!B68*W69/1000</f>
        <v>15.512</v>
      </c>
      <c r="K69" s="47">
        <f>+'lc2409'!B68*W69/1000</f>
        <v>15.568</v>
      </c>
      <c r="L69" s="47">
        <f>+'lc2410'!B68*W69/1000</f>
        <v>15.632</v>
      </c>
      <c r="M69" s="47">
        <f>+'lc2411'!B68*W69/1000</f>
        <v>15.592000000000001</v>
      </c>
      <c r="N69" s="47">
        <f>+'lc2412'!B68*W69/1000</f>
        <v>15.92</v>
      </c>
      <c r="O69" s="47">
        <f>+'lc2501'!B68*W69/1000</f>
        <v>15.872</v>
      </c>
      <c r="P69" s="47">
        <f>+'lc2501'!C68*X69/1000</f>
        <v>0</v>
      </c>
      <c r="Q69" s="47">
        <v>0</v>
      </c>
      <c r="R69" s="111"/>
      <c r="S69" s="48">
        <f t="shared" si="6"/>
        <v>15.317333333333332</v>
      </c>
      <c r="W69" s="55">
        <v>0.16</v>
      </c>
      <c r="Y69" s="45"/>
      <c r="Z69" s="45">
        <f>+'lc2402'!G68</f>
        <v>360</v>
      </c>
      <c r="AA69" s="45">
        <f>+'lc2403'!G68</f>
        <v>14533</v>
      </c>
      <c r="AB69" s="45">
        <f>+'lc2404'!G68</f>
        <v>29809</v>
      </c>
      <c r="AC69" s="45">
        <f>+'lc2405'!G68</f>
        <v>11514</v>
      </c>
      <c r="AD69" s="45">
        <f>+'lc2406'!G68</f>
        <v>6313</v>
      </c>
      <c r="AE69" s="45">
        <f>+'lc2407'!G68</f>
        <v>148907</v>
      </c>
      <c r="AF69" s="45">
        <f>+'lc2408'!G68</f>
        <v>9301</v>
      </c>
      <c r="AG69" s="45">
        <f>+'lc2409'!G68</f>
        <v>7219</v>
      </c>
      <c r="AH69" s="45">
        <f>+'lc2410'!G68</f>
        <v>4153</v>
      </c>
      <c r="AI69" s="45">
        <f>+'lc2411'!G68</f>
        <v>7242</v>
      </c>
      <c r="AJ69" s="46">
        <f>+'lc2412'!G68</f>
        <v>696</v>
      </c>
      <c r="AK69" s="46">
        <f>+'lc2501'!G68</f>
        <v>287</v>
      </c>
      <c r="AL69" s="46"/>
      <c r="AM69" s="46"/>
      <c r="AN69" s="112"/>
      <c r="AO69" s="51">
        <f t="shared" si="7"/>
        <v>240334</v>
      </c>
      <c r="AP69" s="52">
        <f t="shared" si="8"/>
        <v>4.7001677231043981E-2</v>
      </c>
    </row>
    <row r="70" spans="2:43" s="42" customFormat="1" ht="15.75" customHeight="1" x14ac:dyDescent="0.3">
      <c r="B70" s="28">
        <v>45342</v>
      </c>
      <c r="C70" s="47"/>
      <c r="D70" s="47">
        <f>+'lc2402'!B69*W70/1000</f>
        <v>14.4</v>
      </c>
      <c r="E70" s="47">
        <f>+'lc2403'!B69*W70/1000</f>
        <v>14.423999999999999</v>
      </c>
      <c r="F70" s="47">
        <f>+'lc2404'!B69*W70/1000</f>
        <v>14.768000000000001</v>
      </c>
      <c r="G70" s="47">
        <f>+'lc2405'!B69*W70/1000</f>
        <v>14.824</v>
      </c>
      <c r="H70" s="47">
        <f>+'lc2406'!B69*W70/1000</f>
        <v>14.84</v>
      </c>
      <c r="I70" s="47">
        <f>+'lc2407'!B69*W70/1000</f>
        <v>14.848000000000001</v>
      </c>
      <c r="J70" s="47">
        <f>+'lc2408'!B69*W70/1000</f>
        <v>15.16</v>
      </c>
      <c r="K70" s="47">
        <f>+'lc2409'!B69*W70/1000</f>
        <v>15.224</v>
      </c>
      <c r="L70" s="47">
        <f>+'lc2410'!B69*W70/1000</f>
        <v>15.263999999999999</v>
      </c>
      <c r="M70" s="47">
        <f>+'lc2411'!B69*W70/1000</f>
        <v>15.28</v>
      </c>
      <c r="N70" s="47">
        <f>+'lc2412'!B69*W70/1000</f>
        <v>15.728</v>
      </c>
      <c r="O70" s="47">
        <f>+'lc2501'!B69*W70/1000</f>
        <v>15.768000000000001</v>
      </c>
      <c r="P70" s="47">
        <f>+'lc2501'!C69*X70/1000</f>
        <v>0</v>
      </c>
      <c r="Q70" s="47">
        <v>0</v>
      </c>
      <c r="R70" s="111"/>
      <c r="S70" s="48">
        <f t="shared" si="6"/>
        <v>15.044000000000002</v>
      </c>
      <c r="W70" s="55">
        <v>0.16</v>
      </c>
      <c r="Y70" s="45"/>
      <c r="Z70" s="45">
        <f>+'lc2402'!G69</f>
        <v>375</v>
      </c>
      <c r="AA70" s="45">
        <f>+'lc2403'!G69</f>
        <v>14129</v>
      </c>
      <c r="AB70" s="45">
        <f>+'lc2404'!G69</f>
        <v>29588</v>
      </c>
      <c r="AC70" s="45">
        <f>+'lc2405'!G69</f>
        <v>11730</v>
      </c>
      <c r="AD70" s="45">
        <f>+'lc2406'!G69</f>
        <v>6382</v>
      </c>
      <c r="AE70" s="45">
        <f>+'lc2407'!G69</f>
        <v>173155</v>
      </c>
      <c r="AF70" s="45">
        <f>+'lc2408'!G69</f>
        <v>9822</v>
      </c>
      <c r="AG70" s="45">
        <f>+'lc2409'!G69</f>
        <v>7284</v>
      </c>
      <c r="AH70" s="45">
        <f>+'lc2410'!G69</f>
        <v>4205</v>
      </c>
      <c r="AI70" s="45">
        <f>+'lc2411'!G69</f>
        <v>7514</v>
      </c>
      <c r="AJ70" s="46">
        <f>+'lc2412'!G69</f>
        <v>864</v>
      </c>
      <c r="AK70" s="46">
        <f>+'lc2501'!G69</f>
        <v>400</v>
      </c>
      <c r="AL70" s="46"/>
      <c r="AM70" s="46"/>
      <c r="AN70" s="112"/>
      <c r="AO70" s="51">
        <f t="shared" si="7"/>
        <v>265448</v>
      </c>
      <c r="AP70" s="52">
        <f t="shared" si="8"/>
        <v>0.10449624272886893</v>
      </c>
    </row>
    <row r="71" spans="2:43" s="42" customFormat="1" ht="15.75" customHeight="1" x14ac:dyDescent="0.3">
      <c r="B71" s="28">
        <v>45370</v>
      </c>
      <c r="C71" s="47"/>
      <c r="D71" s="47">
        <f>+'lc2402'!B70*W71/1000</f>
        <v>15.88</v>
      </c>
      <c r="E71" s="47">
        <f>+'lc2403'!B70*W71/1000</f>
        <v>14.992000000000001</v>
      </c>
      <c r="F71" s="47">
        <f>+'lc2404'!B70*W71/1000</f>
        <v>15.407999999999999</v>
      </c>
      <c r="G71" s="47">
        <f>+'lc2405'!B70*W71/1000</f>
        <v>15.44</v>
      </c>
      <c r="H71" s="47">
        <f>+'lc2406'!B70*W71/1000</f>
        <v>15.512</v>
      </c>
      <c r="I71" s="47">
        <f>+'lc2407'!B70*W71/1000</f>
        <v>15.504</v>
      </c>
      <c r="J71" s="47">
        <f>+'lc2408'!B70*W71/1000</f>
        <v>15.776</v>
      </c>
      <c r="K71" s="47">
        <f>+'lc2409'!B70*W71/1000</f>
        <v>15.824</v>
      </c>
      <c r="L71" s="47">
        <f>+'lc2410'!B70*W71/1000</f>
        <v>15.792</v>
      </c>
      <c r="M71" s="47">
        <f>+'lc2411'!B70*W71/1000</f>
        <v>15.84</v>
      </c>
      <c r="N71" s="47">
        <f>+'lc2412'!B70*W71/1000</f>
        <v>16.024000000000001</v>
      </c>
      <c r="O71" s="47">
        <f>+'lc2501'!B70*W71/1000</f>
        <v>16.007999999999999</v>
      </c>
      <c r="P71" s="37">
        <f>+'lc2502'!B70*W71/1000</f>
        <v>18.295999999999999</v>
      </c>
      <c r="Q71" s="47">
        <f>+'lc2503'!B70*W71/1000</f>
        <v>18.408000000000001</v>
      </c>
      <c r="R71" s="111"/>
      <c r="S71" s="48">
        <f t="shared" si="6"/>
        <v>15.666666666666666</v>
      </c>
      <c r="W71" s="55">
        <v>0.16</v>
      </c>
      <c r="Y71" s="45"/>
      <c r="Z71" s="45">
        <f>+'lc2402'!G70</f>
        <v>351</v>
      </c>
      <c r="AA71" s="45">
        <f>+'lc2403'!G70</f>
        <v>13102</v>
      </c>
      <c r="AB71" s="45">
        <f>+'lc2404'!G70</f>
        <v>30244</v>
      </c>
      <c r="AC71" s="45">
        <f>+'lc2405'!G70</f>
        <v>11836</v>
      </c>
      <c r="AD71" s="45">
        <f>+'lc2406'!G70</f>
        <v>6339</v>
      </c>
      <c r="AE71" s="45">
        <f>+'lc2407'!G70</f>
        <v>165643</v>
      </c>
      <c r="AF71" s="45">
        <f>+'lc2408'!G70</f>
        <v>9702</v>
      </c>
      <c r="AG71" s="45">
        <f>+'lc2409'!G70</f>
        <v>7161</v>
      </c>
      <c r="AH71" s="45">
        <f>+'lc2410'!G70</f>
        <v>4127</v>
      </c>
      <c r="AI71" s="45">
        <f>+'lc2411'!G70</f>
        <v>7487</v>
      </c>
      <c r="AJ71" s="46">
        <f>+'lc2412'!G70</f>
        <v>1106</v>
      </c>
      <c r="AK71" s="46">
        <f>+'lc2501'!G70</f>
        <v>486</v>
      </c>
      <c r="AL71" s="46">
        <f>+'lc2502'!G70</f>
        <v>409</v>
      </c>
      <c r="AM71" s="46">
        <f>+'lc2503'!G70</f>
        <v>582050</v>
      </c>
      <c r="AN71" s="112"/>
      <c r="AO71" s="51">
        <f t="shared" si="7"/>
        <v>257993</v>
      </c>
      <c r="AP71" s="52">
        <f t="shared" si="8"/>
        <v>-2.8084596606491652E-2</v>
      </c>
    </row>
    <row r="72" spans="2:43" s="42" customFormat="1" ht="15.75" customHeight="1" x14ac:dyDescent="0.3">
      <c r="B72" s="28">
        <v>45376</v>
      </c>
      <c r="C72" s="47"/>
      <c r="D72" s="47">
        <f>+'lc2402'!B71*W72/1000</f>
        <v>0</v>
      </c>
      <c r="E72" s="47">
        <f>+'lc2403'!B71*W72/1000</f>
        <v>0</v>
      </c>
      <c r="F72" s="47">
        <f>+'lc2404'!B71*W72/1000</f>
        <v>18.239999999999998</v>
      </c>
      <c r="G72" s="47">
        <f>+'lc2405'!B71*W72/1000</f>
        <v>18.327999999999999</v>
      </c>
      <c r="H72" s="47">
        <f>+'lc2406'!B71*W72/1000</f>
        <v>18.335999999999999</v>
      </c>
      <c r="I72" s="47">
        <f>+'lc2407'!B71*W72/1000</f>
        <v>18.391999999999999</v>
      </c>
      <c r="J72" s="47">
        <f>+'lc2408'!B71*W72/1000</f>
        <v>18.36</v>
      </c>
      <c r="K72" s="47">
        <f>+'lc2409'!B71*W72/1000</f>
        <v>18.408000000000001</v>
      </c>
      <c r="L72" s="47">
        <f>+'lc2410'!B71*W72/1000</f>
        <v>18.32</v>
      </c>
      <c r="M72" s="47">
        <f>+'lc2411'!B71*W72/1000</f>
        <v>18.263999999999999</v>
      </c>
      <c r="N72" s="47">
        <f>+'lc2412'!B71*W72/1000</f>
        <v>18.303999999999998</v>
      </c>
      <c r="O72" s="47">
        <f>+'lc2501'!B71*W72/1000</f>
        <v>18.344000000000001</v>
      </c>
      <c r="P72" s="37">
        <f>+'lc2502'!B72*W72/1000</f>
        <v>17.28</v>
      </c>
      <c r="Q72" s="47">
        <f>+'lc2503'!B73*W72/1000</f>
        <v>17.32</v>
      </c>
      <c r="R72" s="111"/>
      <c r="S72" s="48">
        <f t="shared" si="6"/>
        <v>15.274666666666667</v>
      </c>
      <c r="W72" s="71">
        <v>0.16</v>
      </c>
      <c r="Y72" s="45"/>
      <c r="Z72" s="45">
        <f>+'lc2402'!G71</f>
        <v>0</v>
      </c>
      <c r="AA72" s="45">
        <f>+'lc2403'!G71</f>
        <v>0</v>
      </c>
      <c r="AB72" s="45">
        <f>+'lc2404'!G71</f>
        <v>21570</v>
      </c>
      <c r="AC72" s="45">
        <f>+'lc2405'!G71</f>
        <v>18145</v>
      </c>
      <c r="AD72" s="45">
        <f>+'lc2406'!G71</f>
        <v>11954</v>
      </c>
      <c r="AE72" s="45">
        <f>+'lc2407'!G71</f>
        <v>202175</v>
      </c>
      <c r="AF72" s="45">
        <f>+'lc2408'!G71</f>
        <v>16209</v>
      </c>
      <c r="AG72" s="45">
        <f>+'lc2409'!G71</f>
        <v>7512</v>
      </c>
      <c r="AH72" s="45">
        <f>+'lc2410'!G71</f>
        <v>5283</v>
      </c>
      <c r="AI72" s="45">
        <f>+'lc2411'!G71</f>
        <v>15028</v>
      </c>
      <c r="AJ72" s="46">
        <f>+'lc2412'!G71</f>
        <v>4505</v>
      </c>
      <c r="AK72" s="46">
        <f>+'lc2501'!G71</f>
        <v>5163</v>
      </c>
      <c r="AL72" s="46">
        <f>+'lc2502'!G72</f>
        <v>553</v>
      </c>
      <c r="AM72" s="46">
        <f>+'lc2503'!G73</f>
        <v>110</v>
      </c>
      <c r="AN72" s="112"/>
      <c r="AO72" s="51">
        <f t="shared" si="7"/>
        <v>308097</v>
      </c>
      <c r="AP72" s="52">
        <f t="shared" si="8"/>
        <v>0.19420681956487185</v>
      </c>
    </row>
    <row r="73" spans="2:43" s="42" customFormat="1" ht="15.75" customHeight="1" x14ac:dyDescent="0.3">
      <c r="B73" s="28">
        <v>45379</v>
      </c>
      <c r="C73" s="47"/>
      <c r="D73" s="47">
        <f>+'lc2402'!B72*W73/1000</f>
        <v>0</v>
      </c>
      <c r="E73" s="47">
        <f>+'lc2403'!B72*W73/1000</f>
        <v>0</v>
      </c>
      <c r="F73" s="47">
        <f>+'lc2404'!B72*W73/1000</f>
        <v>18.37125</v>
      </c>
      <c r="G73" s="47">
        <f>+'lc2405'!B72*W73/1000</f>
        <v>18.448875000000001</v>
      </c>
      <c r="H73" s="47">
        <f>+'lc2406'!B72*W73/1000</f>
        <v>18.4575</v>
      </c>
      <c r="I73" s="47">
        <f>+'lc2407'!B72*W73/1000</f>
        <v>18.526499999999999</v>
      </c>
      <c r="J73" s="47">
        <f>+'lc2408'!B72*W73/1000</f>
        <v>18.552375000000001</v>
      </c>
      <c r="K73" s="47">
        <f>+'lc2409'!B72*W73/1000</f>
        <v>18.552375000000001</v>
      </c>
      <c r="L73" s="47">
        <f>+'lc2410'!B72*W73/1000</f>
        <v>18.569624999999998</v>
      </c>
      <c r="M73" s="47">
        <f>+'lc2411'!B72*W73/1000</f>
        <v>18.543749999999999</v>
      </c>
      <c r="N73" s="47">
        <f>+'lc2412'!B72*W73/1000</f>
        <v>18.673124999999999</v>
      </c>
      <c r="O73" s="47">
        <f>+'lc2501'!B72*W73/1000</f>
        <v>18.6645</v>
      </c>
      <c r="P73" s="37">
        <f>+'lc2502'!B73*W73/1000</f>
        <v>18.862874999999999</v>
      </c>
      <c r="Q73" s="47">
        <f>+'lc2503'!B74*W73/1000</f>
        <v>18.85425</v>
      </c>
      <c r="R73" s="111"/>
      <c r="S73" s="48">
        <f t="shared" si="6"/>
        <v>15.446656249999998</v>
      </c>
      <c r="W73" s="71">
        <v>0.17249999999999999</v>
      </c>
      <c r="Y73" s="45"/>
      <c r="Z73" s="45">
        <f>+'lc2402'!G72</f>
        <v>0</v>
      </c>
      <c r="AA73" s="45">
        <f>+'lc2403'!G72</f>
        <v>0</v>
      </c>
      <c r="AB73" s="45">
        <f>+'lc2404'!G72</f>
        <v>14716</v>
      </c>
      <c r="AC73" s="45">
        <f>+'lc2405'!G72</f>
        <v>18692</v>
      </c>
      <c r="AD73" s="45">
        <f>+'lc2406'!G72</f>
        <v>11706</v>
      </c>
      <c r="AE73" s="45">
        <f>+'lc2407'!G72</f>
        <v>206188</v>
      </c>
      <c r="AF73" s="45">
        <f>+'lc2408'!G72</f>
        <v>17959</v>
      </c>
      <c r="AG73" s="45">
        <f>+'lc2409'!G72</f>
        <v>8805</v>
      </c>
      <c r="AH73" s="45">
        <f>+'lc2410'!G72</f>
        <v>5280</v>
      </c>
      <c r="AI73" s="45">
        <f>+'lc2411'!G72</f>
        <v>15228</v>
      </c>
      <c r="AJ73" s="46">
        <f>+'lc2412'!G72</f>
        <v>4825</v>
      </c>
      <c r="AK73" s="46">
        <f>+'lc2501'!G72</f>
        <v>5859</v>
      </c>
      <c r="AL73" s="46">
        <f>+'lc2502'!G73</f>
        <v>564</v>
      </c>
      <c r="AM73" s="46">
        <f>+'lc2503'!G74</f>
        <v>122</v>
      </c>
      <c r="AN73" s="112"/>
      <c r="AO73" s="51">
        <f t="shared" si="7"/>
        <v>309822</v>
      </c>
      <c r="AP73" s="52">
        <f t="shared" si="8"/>
        <v>5.5988860651028372E-3</v>
      </c>
    </row>
    <row r="74" spans="2:43" s="42" customFormat="1" ht="15.75" customHeight="1" x14ac:dyDescent="0.3">
      <c r="B74" s="28">
        <v>45380</v>
      </c>
      <c r="C74" s="47"/>
      <c r="D74" s="47">
        <f>+'lc2402'!B73*W74/1000</f>
        <v>0</v>
      </c>
      <c r="E74" s="47">
        <f>+'lc2403'!B73*W74/1000</f>
        <v>0</v>
      </c>
      <c r="F74" s="47">
        <f>+'lc2404'!B73*W74/1000</f>
        <v>18.236519999999999</v>
      </c>
      <c r="G74" s="47">
        <f>+'lc2405'!B73*W74/1000</f>
        <v>18.287459999999999</v>
      </c>
      <c r="H74" s="47">
        <f>+'lc2406'!B73*W74/1000</f>
        <v>18.363869999999999</v>
      </c>
      <c r="I74" s="47">
        <f>+'lc2407'!B73*W74/1000</f>
        <v>18.423299999999998</v>
      </c>
      <c r="J74" s="47">
        <f>+'lc2408'!B73*W74/1000</f>
        <v>18.491220000000002</v>
      </c>
      <c r="K74" s="47">
        <f>+'lc2409'!B73*W74/1000</f>
        <v>18.525179999999999</v>
      </c>
      <c r="L74" s="47">
        <f>+'lc2410'!B73*W74/1000</f>
        <v>18.516690000000004</v>
      </c>
      <c r="M74" s="47">
        <f>+'lc2411'!B73*W74/1000</f>
        <v>18.49971</v>
      </c>
      <c r="N74" s="47">
        <f>+'lc2412'!B73*W74/1000</f>
        <v>18.593100000000003</v>
      </c>
      <c r="O74" s="47">
        <f>+'lc2501'!B73*W74/1000</f>
        <v>18.584610000000001</v>
      </c>
      <c r="P74" s="37">
        <f>+'lc2502'!B74*W74/1000</f>
        <v>18.44877</v>
      </c>
      <c r="Q74" s="47">
        <f>+'lc2503'!B75*W74/1000</f>
        <v>18.363869999999999</v>
      </c>
      <c r="R74" s="111"/>
      <c r="S74" s="48">
        <f t="shared" si="6"/>
        <v>15.376804999999999</v>
      </c>
      <c r="W74" s="71">
        <v>0.16980000000000001</v>
      </c>
      <c r="Y74" s="45"/>
      <c r="Z74" s="45">
        <f>+'lc2402'!G73</f>
        <v>0</v>
      </c>
      <c r="AA74" s="45">
        <f>+'lc2403'!G73</f>
        <v>0</v>
      </c>
      <c r="AB74" s="45">
        <f>+'lc2404'!G73</f>
        <v>11962</v>
      </c>
      <c r="AC74" s="45">
        <f>+'lc2405'!G73</f>
        <v>22881</v>
      </c>
      <c r="AD74" s="45">
        <f>+'lc2406'!G73</f>
        <v>12016</v>
      </c>
      <c r="AE74" s="45">
        <f>+'lc2407'!G73</f>
        <v>199818</v>
      </c>
      <c r="AF74" s="45">
        <f>+'lc2408'!G73</f>
        <v>17332</v>
      </c>
      <c r="AG74" s="45">
        <f>+'lc2409'!G73</f>
        <v>8344</v>
      </c>
      <c r="AH74" s="45">
        <f>+'lc2410'!G73</f>
        <v>5236</v>
      </c>
      <c r="AI74" s="45">
        <f>+'lc2411'!G73</f>
        <v>15431</v>
      </c>
      <c r="AJ74" s="46">
        <f>+'lc2412'!G73</f>
        <v>4871</v>
      </c>
      <c r="AK74" s="46">
        <f>+'lc2501'!G73</f>
        <v>6104</v>
      </c>
      <c r="AL74" s="46">
        <f>+'lc2502'!G74</f>
        <v>573</v>
      </c>
      <c r="AM74" s="46">
        <f>+'lc2503'!G75</f>
        <v>139</v>
      </c>
      <c r="AN74" s="112"/>
      <c r="AO74" s="51">
        <f t="shared" si="7"/>
        <v>304568</v>
      </c>
      <c r="AP74" s="52">
        <f t="shared" si="8"/>
        <v>-1.6958124342364322E-2</v>
      </c>
    </row>
    <row r="75" spans="2:43" s="42" customFormat="1" ht="15.75" customHeight="1" x14ac:dyDescent="0.3">
      <c r="B75" s="28">
        <v>45383</v>
      </c>
      <c r="C75" s="47"/>
      <c r="D75" s="47">
        <f>+'lc2402'!B74*W75/1000</f>
        <v>0</v>
      </c>
      <c r="E75" s="47">
        <f>+'lc2403'!B74*W75/1000</f>
        <v>0</v>
      </c>
      <c r="F75" s="47">
        <f>+'lc2404'!B74*W75/1000</f>
        <v>17.879940000000001</v>
      </c>
      <c r="G75" s="47">
        <f>+'lc2405'!B74*W75/1000</f>
        <v>18.075209999999998</v>
      </c>
      <c r="H75" s="47">
        <f>+'lc2406'!B74*W75/1000</f>
        <v>18.092190000000002</v>
      </c>
      <c r="I75" s="47">
        <f>+'lc2407'!B74*W75/1000</f>
        <v>18.17709</v>
      </c>
      <c r="J75" s="47">
        <f>+'lc2408'!B74*W75/1000</f>
        <v>18.346889999999998</v>
      </c>
      <c r="K75" s="47">
        <f>+'lc2409'!B74*W75/1000</f>
        <v>18.3384</v>
      </c>
      <c r="L75" s="47">
        <f>+'lc2410'!B74*W75/1000</f>
        <v>18.363869999999999</v>
      </c>
      <c r="M75" s="47">
        <f>+'lc2411'!B74*W75/1000</f>
        <v>18.363869999999999</v>
      </c>
      <c r="N75" s="47">
        <f>+'lc2412'!B74*W75/1000</f>
        <v>18.508200000000002</v>
      </c>
      <c r="O75" s="47">
        <f>+'lc2501'!B74*W75/1000</f>
        <v>18.49971</v>
      </c>
      <c r="P75" s="37">
        <f>+'lc2502'!B75*W75/1000</f>
        <v>19.119479999999999</v>
      </c>
      <c r="Q75" s="47">
        <f>+'lc2503'!B76*W75/1000</f>
        <v>19.144950000000001</v>
      </c>
      <c r="R75" s="111"/>
      <c r="S75" s="48">
        <f t="shared" si="6"/>
        <v>15.220447500000001</v>
      </c>
      <c r="W75" s="71">
        <v>0.16980000000000001</v>
      </c>
      <c r="Y75" s="45"/>
      <c r="Z75" s="45">
        <f>+'lc2402'!G74</f>
        <v>0</v>
      </c>
      <c r="AA75" s="45">
        <f>+'lc2403'!G74</f>
        <v>0</v>
      </c>
      <c r="AB75" s="45">
        <f>+'lc2404'!G74</f>
        <v>11167</v>
      </c>
      <c r="AC75" s="45">
        <f>+'lc2405'!G74</f>
        <v>22828</v>
      </c>
      <c r="AD75" s="45">
        <f>+'lc2406'!G74</f>
        <v>12094</v>
      </c>
      <c r="AE75" s="45">
        <f>+'lc2407'!G74</f>
        <v>196813</v>
      </c>
      <c r="AF75" s="45">
        <f>+'lc2408'!G74</f>
        <v>17271</v>
      </c>
      <c r="AG75" s="45">
        <f>+'lc2409'!G74</f>
        <v>8431</v>
      </c>
      <c r="AH75" s="45">
        <f>+'lc2410'!G74</f>
        <v>5228</v>
      </c>
      <c r="AI75" s="45">
        <f>+'lc2411'!G74</f>
        <v>15439</v>
      </c>
      <c r="AJ75" s="46">
        <f>+'lc2412'!G74</f>
        <v>4997</v>
      </c>
      <c r="AK75" s="46">
        <f>+'lc2501'!G74</f>
        <v>6084</v>
      </c>
      <c r="AL75" s="46">
        <f>+'lc2502'!G75</f>
        <v>558</v>
      </c>
      <c r="AM75" s="46">
        <f>+'lc2503'!G76</f>
        <v>165</v>
      </c>
      <c r="AN75" s="112"/>
      <c r="AO75" s="51">
        <f t="shared" si="7"/>
        <v>300910</v>
      </c>
      <c r="AP75" s="52">
        <f t="shared" si="8"/>
        <v>-1.2010454151453853E-2</v>
      </c>
    </row>
    <row r="76" spans="2:43" s="42" customFormat="1" ht="15.75" customHeight="1" x14ac:dyDescent="0.3">
      <c r="B76" s="28">
        <v>45384</v>
      </c>
      <c r="C76" s="47"/>
      <c r="D76" s="47">
        <f>+'lc2402'!B75*W76/1000</f>
        <v>0</v>
      </c>
      <c r="E76" s="47">
        <f>+'lc2403'!B75*W76/1000</f>
        <v>0</v>
      </c>
      <c r="F76" s="47">
        <f>+'lc2404'!B75*W76/1000</f>
        <v>18.661020000000001</v>
      </c>
      <c r="G76" s="47">
        <f>+'lc2405'!B75*W76/1000</f>
        <v>19.000619999999998</v>
      </c>
      <c r="H76" s="47">
        <f>+'lc2406'!B75*W76/1000</f>
        <v>19.051560000000002</v>
      </c>
      <c r="I76" s="47">
        <f>+'lc2407'!B75*W76/1000</f>
        <v>19.119479999999999</v>
      </c>
      <c r="J76" s="47">
        <f>+'lc2408'!B75*W76/1000</f>
        <v>19.238340000000001</v>
      </c>
      <c r="K76" s="47">
        <f>+'lc2409'!B75*W76/1000</f>
        <v>19.13646</v>
      </c>
      <c r="L76" s="47">
        <f>+'lc2410'!B75*W76/1000</f>
        <v>19.102499999999999</v>
      </c>
      <c r="M76" s="47">
        <f>+'lc2411'!B75*W76/1000</f>
        <v>19.170420000000004</v>
      </c>
      <c r="N76" s="47">
        <f>+'lc2412'!B75*W76/1000</f>
        <v>19.161930000000002</v>
      </c>
      <c r="O76" s="47">
        <f>+'lc2501'!B75*W76/1000</f>
        <v>19.110990000000001</v>
      </c>
      <c r="P76" s="37">
        <f>+'lc2502'!B76*W76/1000</f>
        <v>19.068540000000002</v>
      </c>
      <c r="Q76" s="47">
        <f>+'lc2503'!B77*W76/1000</f>
        <v>19.077030000000004</v>
      </c>
      <c r="R76" s="111"/>
      <c r="S76" s="48">
        <f t="shared" si="6"/>
        <v>15.896110000000002</v>
      </c>
      <c r="W76" s="71">
        <v>0.16980000000000001</v>
      </c>
      <c r="Y76" s="45"/>
      <c r="Z76" s="45">
        <f>+'lc2402'!G75</f>
        <v>0</v>
      </c>
      <c r="AA76" s="45">
        <f>+'lc2403'!G75</f>
        <v>0</v>
      </c>
      <c r="AB76" s="45">
        <f>+'lc2404'!G75</f>
        <v>10165</v>
      </c>
      <c r="AC76" s="45">
        <f>+'lc2405'!G75</f>
        <v>22472</v>
      </c>
      <c r="AD76" s="45">
        <f>+'lc2406'!G75</f>
        <v>12203</v>
      </c>
      <c r="AE76" s="45">
        <f>+'lc2407'!G75</f>
        <v>200099</v>
      </c>
      <c r="AF76" s="45">
        <f>+'lc2408'!G75</f>
        <v>17333</v>
      </c>
      <c r="AG76" s="45">
        <f>+'lc2409'!G75</f>
        <v>8119</v>
      </c>
      <c r="AH76" s="45">
        <f>+'lc2410'!G75</f>
        <v>5253</v>
      </c>
      <c r="AI76" s="45">
        <f>+'lc2411'!G75</f>
        <v>15231</v>
      </c>
      <c r="AJ76" s="46">
        <f>+'lc2412'!G75</f>
        <v>4938</v>
      </c>
      <c r="AK76" s="46">
        <f>+'lc2501'!G75</f>
        <v>6029</v>
      </c>
      <c r="AL76" s="46">
        <f>+'lc2502'!G76</f>
        <v>563</v>
      </c>
      <c r="AM76" s="46">
        <f>+'lc2503'!G77</f>
        <v>170</v>
      </c>
      <c r="AN76" s="112"/>
      <c r="AO76" s="51">
        <f t="shared" si="7"/>
        <v>302405</v>
      </c>
      <c r="AP76" s="52">
        <f t="shared" si="8"/>
        <v>4.9682629357614694E-3</v>
      </c>
    </row>
    <row r="77" spans="2:43" s="42" customFormat="1" ht="15.75" customHeight="1" x14ac:dyDescent="0.3">
      <c r="B77" s="28">
        <v>45385</v>
      </c>
      <c r="C77" s="47"/>
      <c r="D77" s="47">
        <f>+'lc2402'!B76*W77/1000</f>
        <v>0</v>
      </c>
      <c r="E77" s="47">
        <f>+'lc2403'!B76*W77/1000</f>
        <v>0</v>
      </c>
      <c r="F77" s="47">
        <f>+'lc2404'!B76*W77/1000</f>
        <v>18.678000000000001</v>
      </c>
      <c r="G77" s="47">
        <f>+'lc2405'!B76*W77/1000</f>
        <v>18.728940000000001</v>
      </c>
      <c r="H77" s="47">
        <f>+'lc2406'!B76*W77/1000</f>
        <v>18.822330000000001</v>
      </c>
      <c r="I77" s="47">
        <f>+'lc2407'!B76*W77/1000</f>
        <v>18.847799999999999</v>
      </c>
      <c r="J77" s="47">
        <f>+'lc2408'!B76*W77/1000</f>
        <v>18.99213</v>
      </c>
      <c r="K77" s="47">
        <f>+'lc2409'!B76*W77/1000</f>
        <v>18.983640000000001</v>
      </c>
      <c r="L77" s="47">
        <f>+'lc2410'!B76*W77/1000</f>
        <v>18.99213</v>
      </c>
      <c r="M77" s="47">
        <f>+'lc2411'!B76*W77/1000</f>
        <v>18.966660000000001</v>
      </c>
      <c r="N77" s="47">
        <f>+'lc2412'!B76*W77/1000</f>
        <v>19.02609</v>
      </c>
      <c r="O77" s="47">
        <f>+'lc2501'!B76*W77/1000</f>
        <v>19.017600000000002</v>
      </c>
      <c r="P77" s="37">
        <f>+'lc2502'!B77*W77/1000</f>
        <v>19.212869999999999</v>
      </c>
      <c r="Q77" s="47">
        <f>+'lc2503'!B78*W77/1000</f>
        <v>19.144950000000001</v>
      </c>
      <c r="R77" s="111"/>
      <c r="S77" s="48">
        <f t="shared" si="6"/>
        <v>15.75461</v>
      </c>
      <c r="W77" s="71">
        <v>0.16980000000000001</v>
      </c>
      <c r="Y77" s="45"/>
      <c r="Z77" s="45">
        <f>+'lc2402'!G76</f>
        <v>0</v>
      </c>
      <c r="AA77" s="45">
        <f>+'lc2403'!G76</f>
        <v>0</v>
      </c>
      <c r="AB77" s="45">
        <f>+'lc2404'!G76</f>
        <v>8613</v>
      </c>
      <c r="AC77" s="45">
        <f>+'lc2405'!G76</f>
        <v>22370</v>
      </c>
      <c r="AD77" s="45">
        <f>+'lc2406'!G76</f>
        <v>12230</v>
      </c>
      <c r="AE77" s="45">
        <f>+'lc2407'!G76</f>
        <v>191181</v>
      </c>
      <c r="AF77" s="45">
        <f>+'lc2408'!G76</f>
        <v>17487</v>
      </c>
      <c r="AG77" s="45">
        <f>+'lc2409'!G76</f>
        <v>8153</v>
      </c>
      <c r="AH77" s="45">
        <f>+'lc2410'!G76</f>
        <v>5262</v>
      </c>
      <c r="AI77" s="45">
        <f>+'lc2411'!G76</f>
        <v>15088</v>
      </c>
      <c r="AJ77" s="46">
        <f>+'lc2412'!G76</f>
        <v>4937</v>
      </c>
      <c r="AK77" s="46">
        <f>+'lc2501'!G76</f>
        <v>6036</v>
      </c>
      <c r="AL77" s="46">
        <f>+'lc2502'!G77</f>
        <v>595</v>
      </c>
      <c r="AM77" s="46">
        <f>+'lc2503'!G78</f>
        <v>167</v>
      </c>
      <c r="AN77" s="112"/>
      <c r="AO77" s="51">
        <f t="shared" si="7"/>
        <v>291952</v>
      </c>
      <c r="AP77" s="52">
        <f t="shared" si="8"/>
        <v>-3.4566227410261052E-2</v>
      </c>
    </row>
    <row r="78" spans="2:43" ht="15.75" customHeight="1" x14ac:dyDescent="0.3">
      <c r="B78" s="28">
        <v>45386</v>
      </c>
      <c r="C78" s="47"/>
      <c r="D78" s="47">
        <f>+'lc2402'!B77*W78/1000</f>
        <v>0</v>
      </c>
      <c r="E78" s="47">
        <f>+'lc2403'!B77*W78/1000</f>
        <v>0</v>
      </c>
      <c r="F78" s="47">
        <f>+'lc2404'!B77*W78/1000</f>
        <v>18.762900000000002</v>
      </c>
      <c r="G78" s="47">
        <f>+'lc2405'!B77*W78/1000</f>
        <v>18.856290000000001</v>
      </c>
      <c r="H78" s="47">
        <f>+'lc2406'!B77*W78/1000</f>
        <v>18.932700000000001</v>
      </c>
      <c r="I78" s="47">
        <f>+'lc2407'!B77*W78/1000</f>
        <v>18.983640000000001</v>
      </c>
      <c r="J78" s="47">
        <f>+'lc2408'!B77*W78/1000</f>
        <v>19.119479999999999</v>
      </c>
      <c r="K78" s="47">
        <f>+'lc2409'!B77*W78/1000</f>
        <v>19.13646</v>
      </c>
      <c r="L78" s="47">
        <f>+'lc2410'!B77*W78/1000</f>
        <v>19.13646</v>
      </c>
      <c r="M78" s="47">
        <f>+'lc2411'!B77*W78/1000</f>
        <v>19.13646</v>
      </c>
      <c r="N78" s="47">
        <f>+'lc2412'!B77*W78/1000</f>
        <v>19.170420000000004</v>
      </c>
      <c r="O78" s="47">
        <f>+'lc2501'!B77*W78/1000</f>
        <v>19.178909999999998</v>
      </c>
      <c r="P78" s="37">
        <f>+'lc2502'!B78*W78/1000</f>
        <v>19.42512</v>
      </c>
      <c r="Q78" s="47">
        <f>+'lc2503'!B79*W78/1000</f>
        <v>19.144950000000001</v>
      </c>
      <c r="R78" s="111"/>
      <c r="S78" s="48">
        <f>+AVERAGE(C78:Q78)</f>
        <v>16.355985</v>
      </c>
      <c r="W78" s="71">
        <v>0.16980000000000001</v>
      </c>
      <c r="X78" s="42"/>
      <c r="Y78" s="45"/>
      <c r="Z78" s="45">
        <f>+'lc2402'!G77</f>
        <v>0</v>
      </c>
      <c r="AA78" s="45">
        <f>+'lc2403'!G77</f>
        <v>0</v>
      </c>
      <c r="AB78" s="45">
        <f>+'lc2404'!G77</f>
        <v>7523</v>
      </c>
      <c r="AC78" s="45">
        <f>+'lc2405'!G77</f>
        <v>21988</v>
      </c>
      <c r="AD78" s="45">
        <f>+'lc2406'!G77</f>
        <v>12247</v>
      </c>
      <c r="AE78" s="45">
        <f>+'lc2407'!G77</f>
        <v>183070</v>
      </c>
      <c r="AF78" s="45">
        <f>+'lc2408'!G77</f>
        <v>17563</v>
      </c>
      <c r="AG78" s="45">
        <f>+'lc2409'!G77</f>
        <v>8115</v>
      </c>
      <c r="AH78" s="45">
        <f>+'lc2410'!G77</f>
        <v>5284</v>
      </c>
      <c r="AI78" s="45">
        <f>+'lc2411'!G77</f>
        <v>15023</v>
      </c>
      <c r="AJ78" s="46">
        <f>+'lc2412'!G77</f>
        <v>4915</v>
      </c>
      <c r="AK78" s="46">
        <f>+'lc2501'!G77</f>
        <v>6090</v>
      </c>
      <c r="AL78" s="46">
        <f>+'lc2502'!G78</f>
        <v>605</v>
      </c>
      <c r="AM78" s="46">
        <f>+'lc2503'!G79</f>
        <v>167</v>
      </c>
      <c r="AN78" s="112"/>
      <c r="AO78" s="51">
        <f t="shared" si="7"/>
        <v>282423</v>
      </c>
      <c r="AP78" s="52">
        <f t="shared" si="8"/>
        <v>-3.2638926946895408E-2</v>
      </c>
      <c r="AQ78" s="42"/>
    </row>
    <row r="79" spans="2:43" x14ac:dyDescent="0.3">
      <c r="B79" s="28">
        <v>45387</v>
      </c>
      <c r="C79" s="47"/>
      <c r="D79" s="47">
        <f>+'lc2402'!B78*W79/1000</f>
        <v>0</v>
      </c>
      <c r="E79" s="47">
        <f>+'lc2403'!B78*W79/1000</f>
        <v>0</v>
      </c>
      <c r="F79" s="47">
        <f>+'lc2404'!B78*W79/1000</f>
        <v>18.762900000000002</v>
      </c>
      <c r="G79" s="47">
        <f>+'lc2405'!B78*W79/1000</f>
        <v>18.856290000000001</v>
      </c>
      <c r="H79" s="47">
        <f>+'lc2406'!B78*W79/1000</f>
        <v>18.932700000000001</v>
      </c>
      <c r="I79" s="47">
        <f>+'lc2407'!B78*W79/1000</f>
        <v>19.272299999999998</v>
      </c>
      <c r="J79" s="47">
        <f>+'lc2408'!B78*W79/1000</f>
        <v>19.119479999999999</v>
      </c>
      <c r="K79" s="47">
        <f>+'lc2409'!B78*W79/1000</f>
        <v>19.13646</v>
      </c>
      <c r="L79" s="47">
        <f>+'lc2410'!B78*W79/1000</f>
        <v>19.13646</v>
      </c>
      <c r="M79" s="47">
        <f>+'lc2411'!B78*W79/1000</f>
        <v>19.13646</v>
      </c>
      <c r="N79" s="47">
        <f>+'lc2412'!B78*W79/1000</f>
        <v>19.170420000000004</v>
      </c>
      <c r="O79" s="47">
        <f>+'lc2501'!B78*W79/1000</f>
        <v>19.178909999999998</v>
      </c>
      <c r="P79" s="37">
        <f>+'lc2502'!B79*W79/1000</f>
        <v>19.433610000000002</v>
      </c>
      <c r="Q79" s="47">
        <f>+'lc2503'!B80*W79/1000</f>
        <v>19.144950000000001</v>
      </c>
      <c r="R79" s="111"/>
      <c r="S79" s="48">
        <f>+AVERAGE(C79:Q79)</f>
        <v>16.377209999999998</v>
      </c>
      <c r="W79" s="71">
        <v>0.16980000000000001</v>
      </c>
      <c r="X79" s="42"/>
      <c r="Y79" s="45"/>
      <c r="Z79" s="45">
        <f>+'lc2402'!G78</f>
        <v>0</v>
      </c>
      <c r="AA79" s="45">
        <f>+'lc2403'!G78</f>
        <v>0</v>
      </c>
      <c r="AB79" s="45">
        <f>+'lc2404'!G78</f>
        <v>7523</v>
      </c>
      <c r="AC79" s="45">
        <f>+'lc2405'!G78</f>
        <v>21988</v>
      </c>
      <c r="AD79" s="45">
        <f>+'lc2406'!G78</f>
        <v>12247</v>
      </c>
      <c r="AE79" s="45">
        <f>+'lc2407'!G78</f>
        <v>183798</v>
      </c>
      <c r="AF79" s="45">
        <f>+'lc2408'!G78</f>
        <v>17563</v>
      </c>
      <c r="AG79" s="45">
        <f>+'lc2409'!G78</f>
        <v>8115</v>
      </c>
      <c r="AH79" s="45">
        <f>+'lc2410'!G78</f>
        <v>5284</v>
      </c>
      <c r="AI79" s="45">
        <f>+'lc2411'!G78</f>
        <v>15023</v>
      </c>
      <c r="AJ79" s="46">
        <f>+'lc2412'!G78</f>
        <v>4915</v>
      </c>
      <c r="AK79" s="46">
        <f>+'lc2501'!G78</f>
        <v>6090</v>
      </c>
      <c r="AL79" s="46">
        <f>+'lc2502'!G79</f>
        <v>613</v>
      </c>
      <c r="AM79" s="46">
        <f>+'lc2503'!G80</f>
        <v>167</v>
      </c>
      <c r="AN79" s="112"/>
      <c r="AO79" s="51">
        <f t="shared" si="7"/>
        <v>283159</v>
      </c>
      <c r="AP79" s="52">
        <f t="shared" si="8"/>
        <v>2.6060200479423035E-3</v>
      </c>
      <c r="AQ79" s="42"/>
    </row>
    <row r="80" spans="2:43" ht="15" customHeight="1" thickBot="1" x14ac:dyDescent="0.35">
      <c r="B80" s="28">
        <v>45388</v>
      </c>
      <c r="C80" s="42"/>
      <c r="D80" s="47">
        <f>+'lc2402'!B79*W80/1000</f>
        <v>0</v>
      </c>
      <c r="E80" s="47">
        <f>+'lc2403'!B79*W80/1000</f>
        <v>0</v>
      </c>
      <c r="F80" s="47">
        <f>+'lc2404'!B79*W80/1000</f>
        <v>0</v>
      </c>
      <c r="G80" s="47">
        <f>+'lc2405'!B79*W80/1000</f>
        <v>0</v>
      </c>
      <c r="H80" s="47">
        <f>+'lc2406'!B79*W80/1000</f>
        <v>0</v>
      </c>
      <c r="I80" s="47">
        <f>+'lc2407'!B79*W80/1000</f>
        <v>0</v>
      </c>
      <c r="J80" s="47">
        <f>+'lc2408'!B79*W80/1000</f>
        <v>0</v>
      </c>
      <c r="K80" s="47">
        <f>+'lc2409'!B79*W80/1000</f>
        <v>0</v>
      </c>
      <c r="L80" s="47">
        <f>+'lc2410'!B79*W80/1000</f>
        <v>0</v>
      </c>
      <c r="M80" s="47">
        <f>+'lc2411'!B79*W80/1000</f>
        <v>0</v>
      </c>
      <c r="N80" s="47">
        <f>+'lc2412'!B79*W80/1000</f>
        <v>0</v>
      </c>
      <c r="O80" s="47">
        <f>+'lc2501'!B79*W80/1000</f>
        <v>0</v>
      </c>
      <c r="P80" s="37">
        <f>+'lc2502'!B80*W80/1000</f>
        <v>0</v>
      </c>
      <c r="Q80" s="47">
        <f>+'lc2503'!B81*W80/1000</f>
        <v>0</v>
      </c>
      <c r="R80" s="111"/>
      <c r="W80" s="42"/>
      <c r="X80" s="42"/>
      <c r="Y80" s="17"/>
      <c r="Z80" s="42"/>
      <c r="AA80" s="42"/>
      <c r="AB80" s="42"/>
      <c r="AC80" s="42"/>
      <c r="AD80" s="42"/>
      <c r="AE80" s="42"/>
      <c r="AF80" s="42"/>
      <c r="AG80" s="42"/>
      <c r="AO80" s="42"/>
      <c r="AP80" s="42"/>
    </row>
    <row r="81" spans="2:40" ht="15" customHeight="1" thickBot="1" x14ac:dyDescent="0.35">
      <c r="B81" s="28">
        <v>45389</v>
      </c>
      <c r="D81" s="47">
        <f>+'lc2402'!B80*W81/1000</f>
        <v>0</v>
      </c>
      <c r="E81" s="47">
        <f>+'lc2403'!B80*W81/1000</f>
        <v>0</v>
      </c>
      <c r="F81" s="47">
        <f>+'lc2404'!B80*W81/1000</f>
        <v>0</v>
      </c>
      <c r="G81" s="47">
        <f>+'lc2405'!B80*W81/1000</f>
        <v>0</v>
      </c>
      <c r="H81" s="47">
        <f>+'lc2406'!B80*W81/1000</f>
        <v>0</v>
      </c>
      <c r="I81" s="47">
        <f>+'lc2407'!B80*W81/1000</f>
        <v>0</v>
      </c>
      <c r="J81" s="47">
        <f>+'lc2408'!B80*W81/1000</f>
        <v>0</v>
      </c>
      <c r="K81" s="47">
        <f>+'lc2409'!B80*W81/1000</f>
        <v>0</v>
      </c>
      <c r="L81" s="47">
        <f>+'lc2410'!B80*W81/1000</f>
        <v>0</v>
      </c>
      <c r="M81" s="47">
        <f>+'lc2411'!B80*W81/1000</f>
        <v>0</v>
      </c>
      <c r="N81" s="47">
        <f>+'lc2412'!B80*W81/1000</f>
        <v>0</v>
      </c>
      <c r="O81" s="47">
        <f>+'lc2501'!B80*W81/1000</f>
        <v>0</v>
      </c>
      <c r="P81" s="37">
        <f>+'lc2502'!B81*W81/1000</f>
        <v>0</v>
      </c>
      <c r="Q81" s="47">
        <f>+'lc2503'!B82*W81/1000</f>
        <v>0</v>
      </c>
      <c r="R81" s="111"/>
      <c r="Y81" s="17"/>
      <c r="AH81" s="35" t="s">
        <v>43</v>
      </c>
      <c r="AK81" s="15"/>
      <c r="AL81" s="58">
        <v>1250000</v>
      </c>
      <c r="AM81" s="59">
        <f>+AO74/$AL$81</f>
        <v>0.24365439999999999</v>
      </c>
      <c r="AN81" s="114"/>
    </row>
    <row r="82" spans="2:40" x14ac:dyDescent="0.3">
      <c r="B82" s="28">
        <v>45390</v>
      </c>
      <c r="D82" s="47">
        <f>+'lc2402'!B81*W82/1000</f>
        <v>0</v>
      </c>
      <c r="E82" s="47">
        <f>+'lc2403'!B81*W82/1000</f>
        <v>0</v>
      </c>
      <c r="F82" s="47">
        <f>+'lc2404'!B81*W82/1000</f>
        <v>0</v>
      </c>
      <c r="G82" s="47">
        <f>+'lc2405'!B81*W82/1000</f>
        <v>0</v>
      </c>
      <c r="H82" s="47">
        <f>+'lc2406'!B81*W82/1000</f>
        <v>0</v>
      </c>
      <c r="I82" s="47">
        <f>+'lc2407'!B81*W82/1000</f>
        <v>0</v>
      </c>
      <c r="J82" s="47">
        <f>+'lc2408'!B81*W82/1000</f>
        <v>0</v>
      </c>
      <c r="K82" s="47">
        <f>+'lc2409'!B81*W82/1000</f>
        <v>0</v>
      </c>
      <c r="L82" s="47">
        <f>+'lc2410'!B81*W82/1000</f>
        <v>0</v>
      </c>
      <c r="M82" s="47">
        <f>+'lc2411'!B81*W82/1000</f>
        <v>0</v>
      </c>
      <c r="N82" s="47">
        <f>+'lc2412'!B81*W82/1000</f>
        <v>0</v>
      </c>
      <c r="O82" s="47">
        <f>+'lc2501'!B81*W82/1000</f>
        <v>0</v>
      </c>
      <c r="P82" s="37">
        <f>+'lc2502'!B82*W82/1000</f>
        <v>0</v>
      </c>
      <c r="Q82" s="47">
        <f>+'lc2503'!B83*W82/1000</f>
        <v>0</v>
      </c>
      <c r="R82" s="111"/>
      <c r="Y82" s="17"/>
      <c r="AH82" s="60" t="s">
        <v>44</v>
      </c>
      <c r="AK82" s="18">
        <f ca="1">+TODAY()</f>
        <v>46092</v>
      </c>
      <c r="AL82" s="57">
        <v>16240</v>
      </c>
      <c r="AM82" s="61"/>
      <c r="AN82" s="114"/>
    </row>
    <row r="83" spans="2:40" x14ac:dyDescent="0.3">
      <c r="B83" s="28">
        <v>45391</v>
      </c>
      <c r="D83" s="47">
        <f>+'lc2402'!B82*W83/1000</f>
        <v>0</v>
      </c>
      <c r="E83" s="47">
        <f>+'lc2403'!B82*W83/1000</f>
        <v>0</v>
      </c>
      <c r="F83" s="47">
        <f>+'lc2404'!B82*W83/1000</f>
        <v>0</v>
      </c>
      <c r="G83" s="47">
        <f>+'lc2405'!B82*W83/1000</f>
        <v>0</v>
      </c>
      <c r="H83" s="47">
        <f>+'lc2406'!B82*W83/1000</f>
        <v>0</v>
      </c>
      <c r="I83" s="47">
        <f>+'lc2407'!B82*W83/1000</f>
        <v>0</v>
      </c>
      <c r="J83" s="47">
        <f>+'lc2408'!B82*W83/1000</f>
        <v>0</v>
      </c>
      <c r="K83" s="47">
        <f>+'lc2409'!B82*W83/1000</f>
        <v>0</v>
      </c>
      <c r="L83" s="47">
        <f>+'lc2410'!B82*W83/1000</f>
        <v>0</v>
      </c>
      <c r="M83" s="47">
        <f>+'lc2411'!B82*W83/1000</f>
        <v>0</v>
      </c>
      <c r="N83" s="47">
        <f>+'lc2412'!B82*W83/1000</f>
        <v>0</v>
      </c>
      <c r="O83" s="47">
        <f>+'lc2501'!B82*W83/1000</f>
        <v>0</v>
      </c>
      <c r="P83" s="37">
        <f>+'lc2502'!B83*W83/1000</f>
        <v>0</v>
      </c>
      <c r="Q83" s="47">
        <f>+'lc2503'!B84*W83/1000</f>
        <v>0</v>
      </c>
      <c r="R83" s="111"/>
      <c r="Y83" s="17"/>
    </row>
    <row r="84" spans="2:40" x14ac:dyDescent="0.3">
      <c r="B84" s="28">
        <v>45392</v>
      </c>
      <c r="D84" s="47">
        <f>+'lc2402'!B83*W84/1000</f>
        <v>0</v>
      </c>
      <c r="E84" s="47">
        <f>+'lc2403'!B83*W84/1000</f>
        <v>0</v>
      </c>
      <c r="F84" s="47">
        <f>+'lc2404'!B83*W84/1000</f>
        <v>0</v>
      </c>
      <c r="G84" s="47">
        <f>+'lc2405'!B83*W84/1000</f>
        <v>0</v>
      </c>
      <c r="H84" s="47">
        <f>+'lc2406'!B83*W84/1000</f>
        <v>0</v>
      </c>
      <c r="I84" s="47">
        <f>+'lc2407'!B83*W84/1000</f>
        <v>0</v>
      </c>
      <c r="J84" s="47">
        <f>+'lc2408'!B83*W84/1000</f>
        <v>0</v>
      </c>
      <c r="K84" s="47">
        <f>+'lc2409'!B83*W84/1000</f>
        <v>0</v>
      </c>
      <c r="L84" s="47">
        <f>+'lc2410'!B83*W84/1000</f>
        <v>0</v>
      </c>
      <c r="M84" s="47">
        <f>+'lc2411'!B83*W84/1000</f>
        <v>0</v>
      </c>
      <c r="N84" s="47">
        <f>+'lc2412'!B83*W84/1000</f>
        <v>0</v>
      </c>
      <c r="O84" s="47">
        <f>+'lc2501'!B83*W84/1000</f>
        <v>0</v>
      </c>
      <c r="P84" s="37">
        <f>+'lc2502'!B84*W84/1000</f>
        <v>0</v>
      </c>
      <c r="Q84" s="47">
        <f>+'lc2503'!B85*W84/1000</f>
        <v>0</v>
      </c>
      <c r="R84" s="111"/>
      <c r="Y84" s="17"/>
    </row>
    <row r="85" spans="2:40" x14ac:dyDescent="0.3">
      <c r="B85" s="28">
        <v>45393</v>
      </c>
      <c r="D85" s="47">
        <f>+'lc2402'!B84*W85/1000</f>
        <v>0</v>
      </c>
      <c r="E85" s="47">
        <f>+'lc2403'!B84*W85/1000</f>
        <v>0</v>
      </c>
      <c r="F85" s="47">
        <f>+'lc2404'!B84*W85/1000</f>
        <v>0</v>
      </c>
      <c r="G85" s="47">
        <f>+'lc2405'!B84*W85/1000</f>
        <v>0</v>
      </c>
      <c r="H85" s="47">
        <f>+'lc2406'!B84*W85/1000</f>
        <v>0</v>
      </c>
      <c r="I85" s="47">
        <f>+'lc2407'!B84*W85/1000</f>
        <v>0</v>
      </c>
      <c r="J85" s="47">
        <f>+'lc2408'!B84*W85/1000</f>
        <v>0</v>
      </c>
      <c r="K85" s="47">
        <f>+'lc2409'!B84*W85/1000</f>
        <v>0</v>
      </c>
      <c r="L85" s="47">
        <f>+'lc2410'!B84*W85/1000</f>
        <v>0</v>
      </c>
      <c r="M85" s="47">
        <f>+'lc2411'!B84*W85/1000</f>
        <v>0</v>
      </c>
      <c r="N85" s="47">
        <f>+'lc2412'!B84*W85/1000</f>
        <v>0</v>
      </c>
      <c r="O85" s="47">
        <f>+'lc2501'!B84*W85/1000</f>
        <v>0</v>
      </c>
      <c r="P85" s="37">
        <f>+'lc2502'!B85*W85/1000</f>
        <v>0</v>
      </c>
      <c r="Q85" s="47">
        <f>+'lc2503'!B86*W85/1000</f>
        <v>0</v>
      </c>
      <c r="R85" s="111"/>
      <c r="Y85" s="17"/>
    </row>
    <row r="86" spans="2:40" x14ac:dyDescent="0.3">
      <c r="B86" s="28">
        <v>45394</v>
      </c>
      <c r="D86" s="47">
        <f>+'lc2402'!B85*W86/1000</f>
        <v>0</v>
      </c>
      <c r="E86" s="47">
        <f>+'lc2403'!B85*W86/1000</f>
        <v>0</v>
      </c>
      <c r="F86" s="47">
        <f>+'lc2404'!B85*W86/1000</f>
        <v>0</v>
      </c>
      <c r="G86" s="47">
        <f>+'lc2405'!B85*W86/1000</f>
        <v>0</v>
      </c>
      <c r="H86" s="47">
        <f>+'lc2406'!B85*W86/1000</f>
        <v>0</v>
      </c>
      <c r="I86" s="47">
        <f>+'lc2407'!B85*W86/1000</f>
        <v>0</v>
      </c>
      <c r="J86" s="47">
        <f>+'lc2408'!B85*W86/1000</f>
        <v>0</v>
      </c>
      <c r="K86" s="47">
        <f>+'lc2409'!B85*W86/1000</f>
        <v>0</v>
      </c>
      <c r="L86" s="47">
        <f>+'lc2410'!B85*W86/1000</f>
        <v>0</v>
      </c>
      <c r="M86" s="47">
        <f>+'lc2411'!B85*W86/1000</f>
        <v>0</v>
      </c>
      <c r="N86" s="47">
        <f>+'lc2412'!B85*W86/1000</f>
        <v>0</v>
      </c>
      <c r="O86" s="47">
        <f>+'lc2501'!B85*W86/1000</f>
        <v>0</v>
      </c>
      <c r="P86" s="37">
        <f>+'lc2502'!B86*W86/1000</f>
        <v>0</v>
      </c>
      <c r="Q86" s="47">
        <f>+'lc2503'!B87*W86/1000</f>
        <v>0</v>
      </c>
      <c r="R86" s="111"/>
      <c r="Y86" s="17"/>
    </row>
    <row r="87" spans="2:40" x14ac:dyDescent="0.3">
      <c r="B87" s="28">
        <v>45395</v>
      </c>
      <c r="D87" s="47">
        <f>+'lc2402'!B86*W87/1000</f>
        <v>0</v>
      </c>
      <c r="E87" s="47">
        <f>+'lc2403'!B86*W87/1000</f>
        <v>0</v>
      </c>
      <c r="F87" s="47">
        <f>+'lc2404'!B86*W87/1000</f>
        <v>0</v>
      </c>
      <c r="G87" s="47">
        <f>+'lc2405'!B86*W87/1000</f>
        <v>0</v>
      </c>
      <c r="H87" s="47">
        <f>+'lc2406'!B86*W87/1000</f>
        <v>0</v>
      </c>
      <c r="I87" s="47">
        <f>+'lc2407'!B86*W87/1000</f>
        <v>0</v>
      </c>
      <c r="J87" s="47">
        <f>+'lc2408'!B86*W87/1000</f>
        <v>0</v>
      </c>
      <c r="K87" s="47">
        <f>+'lc2409'!B86*W87/1000</f>
        <v>0</v>
      </c>
      <c r="L87" s="47">
        <f>+'lc2410'!B86*W87/1000</f>
        <v>0</v>
      </c>
      <c r="M87" s="47">
        <f>+'lc2411'!B86*W87/1000</f>
        <v>0</v>
      </c>
      <c r="N87" s="47">
        <f>+'lc2412'!B86*W87/1000</f>
        <v>0</v>
      </c>
      <c r="O87" s="47">
        <f>+'lc2501'!B86*W87/1000</f>
        <v>0</v>
      </c>
      <c r="P87" s="37">
        <f>+'lc2502'!B87*W87/1000</f>
        <v>0</v>
      </c>
      <c r="Q87" s="47">
        <f>+'lc2503'!B88*W87/1000</f>
        <v>0</v>
      </c>
      <c r="R87" s="111"/>
      <c r="Y87" s="17"/>
    </row>
    <row r="88" spans="2:40" x14ac:dyDescent="0.3">
      <c r="B88" s="28">
        <v>45396</v>
      </c>
      <c r="D88" s="47">
        <f>+'lc2402'!B87*W88/1000</f>
        <v>0</v>
      </c>
      <c r="E88" s="47">
        <f>+'lc2403'!B87*W88/1000</f>
        <v>0</v>
      </c>
      <c r="F88" s="47">
        <f>+'lc2404'!B87*W88/1000</f>
        <v>0</v>
      </c>
      <c r="G88" s="47">
        <f>+'lc2405'!B87*W88/1000</f>
        <v>0</v>
      </c>
      <c r="H88" s="47">
        <f>+'lc2406'!B87*W88/1000</f>
        <v>0</v>
      </c>
      <c r="I88" s="47">
        <f>+'lc2407'!B87*W88/1000</f>
        <v>0</v>
      </c>
      <c r="J88" s="47">
        <f>+'lc2408'!B87*W88/1000</f>
        <v>0</v>
      </c>
      <c r="K88" s="47">
        <f>+'lc2409'!B87*W88/1000</f>
        <v>0</v>
      </c>
      <c r="L88" s="47">
        <f>+'lc2410'!B87*W88/1000</f>
        <v>0</v>
      </c>
      <c r="M88" s="47">
        <f>+'lc2411'!B87*W88/1000</f>
        <v>0</v>
      </c>
      <c r="N88" s="47">
        <f>+'lc2412'!B87*W88/1000</f>
        <v>0</v>
      </c>
      <c r="O88" s="47">
        <f>+'lc2501'!B87*W88/1000</f>
        <v>0</v>
      </c>
      <c r="P88" s="37">
        <f>+'lc2502'!B88*W88/1000</f>
        <v>0</v>
      </c>
      <c r="Q88" s="47">
        <f>+'lc2503'!B89*W88/1000</f>
        <v>0</v>
      </c>
      <c r="R88" s="111"/>
      <c r="Y88" s="17"/>
    </row>
    <row r="89" spans="2:40" x14ac:dyDescent="0.3">
      <c r="B89" s="28">
        <v>45397</v>
      </c>
      <c r="D89" s="47">
        <f>+'lc2402'!B88*W89/1000</f>
        <v>0</v>
      </c>
      <c r="E89" s="47">
        <f>+'lc2403'!B88*W89/1000</f>
        <v>0</v>
      </c>
      <c r="F89" s="47">
        <f>+'lc2404'!B88*W89/1000</f>
        <v>0</v>
      </c>
      <c r="G89" s="47">
        <f>+'lc2405'!B88*W89/1000</f>
        <v>0</v>
      </c>
      <c r="H89" s="47">
        <f>+'lc2406'!B88*W89/1000</f>
        <v>0</v>
      </c>
      <c r="I89" s="47">
        <f>+'lc2407'!B88*W89/1000</f>
        <v>0</v>
      </c>
      <c r="J89" s="47">
        <f>+'lc2408'!B88*W89/1000</f>
        <v>0</v>
      </c>
      <c r="K89" s="47">
        <f>+'lc2409'!B88*W89/1000</f>
        <v>0</v>
      </c>
      <c r="L89" s="47">
        <f>+'lc2410'!B88*W89/1000</f>
        <v>0</v>
      </c>
      <c r="M89" s="47">
        <f>+'lc2411'!B88*W89/1000</f>
        <v>0</v>
      </c>
      <c r="N89" s="47">
        <f>+'lc2412'!B88*W89/1000</f>
        <v>0</v>
      </c>
      <c r="O89" s="47">
        <f>+'lc2501'!B88*W89/1000</f>
        <v>0</v>
      </c>
      <c r="P89" s="37">
        <f>+'lc2502'!B89*W89/1000</f>
        <v>0</v>
      </c>
      <c r="Q89" s="47">
        <f>+'lc2503'!B90*W89/1000</f>
        <v>0</v>
      </c>
      <c r="R89" s="111"/>
      <c r="Y89" s="17"/>
    </row>
    <row r="90" spans="2:40" x14ac:dyDescent="0.3">
      <c r="B90" s="28">
        <v>45398</v>
      </c>
      <c r="D90" s="47">
        <f>+'lc2402'!B89*W90/1000</f>
        <v>0</v>
      </c>
      <c r="E90" s="47">
        <f>+'lc2403'!B89*W90/1000</f>
        <v>0</v>
      </c>
      <c r="F90" s="47">
        <f>+'lc2404'!B89*W90/1000</f>
        <v>0</v>
      </c>
      <c r="G90" s="47">
        <f>+'lc2405'!B89*W90/1000</f>
        <v>0</v>
      </c>
      <c r="H90" s="47">
        <f>+'lc2406'!B89*W90/1000</f>
        <v>0</v>
      </c>
      <c r="I90" s="47">
        <f>+'lc2407'!B89*W90/1000</f>
        <v>0</v>
      </c>
      <c r="J90" s="47">
        <f>+'lc2408'!B89*W90/1000</f>
        <v>0</v>
      </c>
      <c r="K90" s="47">
        <f>+'lc2409'!B89*W90/1000</f>
        <v>0</v>
      </c>
      <c r="L90" s="47">
        <f>+'lc2410'!B89*W90/1000</f>
        <v>0</v>
      </c>
      <c r="M90" s="47">
        <f>+'lc2411'!B89*W90/1000</f>
        <v>0</v>
      </c>
      <c r="N90" s="47">
        <f>+'lc2412'!B89*W90/1000</f>
        <v>0</v>
      </c>
      <c r="O90" s="47">
        <f>+'lc2501'!B89*W90/1000</f>
        <v>0</v>
      </c>
      <c r="P90" s="37">
        <f>+'lc2502'!B90*W90/1000</f>
        <v>0</v>
      </c>
      <c r="Q90" s="47">
        <f>+'lc2503'!B91*W90/1000</f>
        <v>0</v>
      </c>
      <c r="R90" s="111"/>
      <c r="Y90" s="17"/>
    </row>
    <row r="91" spans="2:40" x14ac:dyDescent="0.3">
      <c r="B91" s="28">
        <v>45399</v>
      </c>
      <c r="D91" s="47">
        <f>+'lc2402'!B90*W91/1000</f>
        <v>0</v>
      </c>
      <c r="E91" s="47">
        <f>+'lc2403'!B90*W91/1000</f>
        <v>0</v>
      </c>
      <c r="F91" s="47">
        <f>+'lc2404'!B90*W91/1000</f>
        <v>0</v>
      </c>
      <c r="G91" s="47">
        <f>+'lc2405'!B90*W91/1000</f>
        <v>0</v>
      </c>
      <c r="H91" s="47">
        <f>+'lc2406'!B90*W91/1000</f>
        <v>0</v>
      </c>
      <c r="I91" s="47">
        <f>+'lc2407'!B90*W91/1000</f>
        <v>0</v>
      </c>
      <c r="J91" s="47">
        <f>+'lc2408'!B90*W91/1000</f>
        <v>0</v>
      </c>
      <c r="K91" s="47">
        <f>+'lc2409'!B90*W91/1000</f>
        <v>0</v>
      </c>
      <c r="L91" s="47">
        <f>+'lc2410'!B90*W91/1000</f>
        <v>0</v>
      </c>
      <c r="M91" s="47">
        <f>+'lc2411'!B90*W91/1000</f>
        <v>0</v>
      </c>
      <c r="N91" s="47">
        <f>+'lc2412'!B90*W91/1000</f>
        <v>0</v>
      </c>
      <c r="O91" s="47">
        <f>+'lc2501'!B90*W91/1000</f>
        <v>0</v>
      </c>
      <c r="P91" s="37">
        <f>+'lc2502'!B91*W91/1000</f>
        <v>0</v>
      </c>
      <c r="Q91" s="47">
        <f>+'lc2503'!B92*W91/1000</f>
        <v>0</v>
      </c>
      <c r="R91" s="111"/>
      <c r="Y91" s="17"/>
    </row>
    <row r="92" spans="2:40" x14ac:dyDescent="0.3">
      <c r="B92" s="28">
        <v>45400</v>
      </c>
      <c r="D92" s="47">
        <f>+'lc2402'!B91*W92/1000</f>
        <v>0</v>
      </c>
      <c r="E92" s="47">
        <f>+'lc2403'!B91*W92/1000</f>
        <v>0</v>
      </c>
      <c r="F92" s="47">
        <f>+'lc2404'!B91*W92/1000</f>
        <v>0</v>
      </c>
      <c r="G92" s="47">
        <f>+'lc2405'!B91*W92/1000</f>
        <v>0</v>
      </c>
      <c r="H92" s="47">
        <f>+'lc2406'!B91*W92/1000</f>
        <v>0</v>
      </c>
      <c r="I92" s="47">
        <f>+'lc2407'!B91*W92/1000</f>
        <v>0</v>
      </c>
      <c r="J92" s="47">
        <f>+'lc2408'!B91*W92/1000</f>
        <v>0</v>
      </c>
      <c r="K92" s="47">
        <f>+'lc2409'!B91*W92/1000</f>
        <v>0</v>
      </c>
      <c r="L92" s="47">
        <f>+'lc2410'!B91*W92/1000</f>
        <v>0</v>
      </c>
      <c r="M92" s="47">
        <f>+'lc2411'!B91*W92/1000</f>
        <v>0</v>
      </c>
      <c r="N92" s="47">
        <f>+'lc2412'!B91*W92/1000</f>
        <v>0</v>
      </c>
      <c r="O92" s="47">
        <f>+'lc2501'!B91*W92/1000</f>
        <v>0</v>
      </c>
      <c r="P92" s="37">
        <f>+'lc2502'!B92*W92/1000</f>
        <v>0</v>
      </c>
      <c r="Q92" s="47">
        <f>+'lc2503'!B93*W92/1000</f>
        <v>0</v>
      </c>
      <c r="R92" s="111"/>
      <c r="Y92" s="17"/>
    </row>
    <row r="93" spans="2:40" x14ac:dyDescent="0.3">
      <c r="B93" s="28">
        <v>45401</v>
      </c>
      <c r="D93" s="47">
        <f>+'lc2402'!B92*W93/1000</f>
        <v>0</v>
      </c>
      <c r="E93" s="47">
        <f>+'lc2403'!B92*W93/1000</f>
        <v>0</v>
      </c>
      <c r="F93" s="47">
        <f>+'lc2404'!B92*W93/1000</f>
        <v>0</v>
      </c>
      <c r="G93" s="47">
        <f>+'lc2405'!B92*W93/1000</f>
        <v>0</v>
      </c>
      <c r="H93" s="47">
        <f>+'lc2406'!B92*W93/1000</f>
        <v>0</v>
      </c>
      <c r="I93" s="47">
        <f>+'lc2407'!B92*W93/1000</f>
        <v>0</v>
      </c>
      <c r="J93" s="47">
        <f>+'lc2408'!B92*W93/1000</f>
        <v>0</v>
      </c>
      <c r="K93" s="47">
        <f>+'lc2409'!B92*W93/1000</f>
        <v>0</v>
      </c>
      <c r="L93" s="47">
        <f>+'lc2410'!B92*W93/1000</f>
        <v>0</v>
      </c>
      <c r="M93" s="47">
        <f>+'lc2411'!B92*W93/1000</f>
        <v>0</v>
      </c>
      <c r="N93" s="47">
        <f>+'lc2412'!B92*W93/1000</f>
        <v>0</v>
      </c>
      <c r="O93" s="47">
        <f>+'lc2501'!B92*W93/1000</f>
        <v>0</v>
      </c>
      <c r="P93" s="37">
        <f>+'lc2502'!B93*W93/1000</f>
        <v>0</v>
      </c>
      <c r="Q93" s="47">
        <f>+'lc2503'!B94*W93/1000</f>
        <v>0</v>
      </c>
      <c r="R93" s="111"/>
      <c r="Y93" s="17"/>
    </row>
    <row r="94" spans="2:40" x14ac:dyDescent="0.3">
      <c r="B94" s="28">
        <v>45402</v>
      </c>
      <c r="D94" s="47">
        <f>+'lc2402'!B93*W94/1000</f>
        <v>0</v>
      </c>
      <c r="E94" s="47">
        <f>+'lc2403'!B93*W94/1000</f>
        <v>0</v>
      </c>
      <c r="F94" s="47">
        <f>+'lc2404'!B93*W94/1000</f>
        <v>0</v>
      </c>
      <c r="G94" s="47">
        <f>+'lc2405'!B93*W94/1000</f>
        <v>0</v>
      </c>
      <c r="H94" s="47">
        <f>+'lc2406'!B93*W94/1000</f>
        <v>0</v>
      </c>
      <c r="I94" s="47">
        <f>+'lc2407'!B93*W94/1000</f>
        <v>0</v>
      </c>
      <c r="J94" s="47">
        <f>+'lc2408'!B93*W94/1000</f>
        <v>0</v>
      </c>
      <c r="K94" s="47">
        <f>+'lc2409'!B93*W94/1000</f>
        <v>0</v>
      </c>
      <c r="L94" s="47">
        <f>+'lc2410'!B93*W94/1000</f>
        <v>0</v>
      </c>
      <c r="M94" s="47">
        <f>+'lc2411'!B93*W94/1000</f>
        <v>0</v>
      </c>
      <c r="N94" s="47">
        <f>+'lc2412'!B93*W94/1000</f>
        <v>0</v>
      </c>
      <c r="O94" s="47">
        <f>+'lc2501'!B93*W94/1000</f>
        <v>0</v>
      </c>
      <c r="P94" s="37">
        <f>+'lc2502'!B94*W94/1000</f>
        <v>0</v>
      </c>
      <c r="Q94" s="47">
        <f>+'lc2503'!B95*W94/1000</f>
        <v>0</v>
      </c>
      <c r="R94" s="111"/>
      <c r="Y94" s="17"/>
    </row>
    <row r="95" spans="2:40" x14ac:dyDescent="0.3">
      <c r="B95" s="28">
        <v>45403</v>
      </c>
      <c r="D95" s="47">
        <f>+'lc2402'!B94*W95/1000</f>
        <v>0</v>
      </c>
      <c r="E95" s="47">
        <f>+'lc2403'!B94*W95/1000</f>
        <v>0</v>
      </c>
      <c r="F95" s="47">
        <f>+'lc2404'!B94*W95/1000</f>
        <v>0</v>
      </c>
      <c r="G95" s="47">
        <f>+'lc2405'!B94*W95/1000</f>
        <v>0</v>
      </c>
      <c r="H95" s="47">
        <f>+'lc2406'!B94*W95/1000</f>
        <v>0</v>
      </c>
      <c r="I95" s="47">
        <f>+'lc2407'!B94*W95/1000</f>
        <v>0</v>
      </c>
      <c r="J95" s="47">
        <f>+'lc2408'!B94*W95/1000</f>
        <v>0</v>
      </c>
      <c r="K95" s="47">
        <f>+'lc2409'!B94*W95/1000</f>
        <v>0</v>
      </c>
      <c r="L95" s="47">
        <f>+'lc2410'!B94*W95/1000</f>
        <v>0</v>
      </c>
      <c r="M95" s="47">
        <f>+'lc2411'!B94*W95/1000</f>
        <v>0</v>
      </c>
      <c r="N95" s="47">
        <f>+'lc2412'!B94*W95/1000</f>
        <v>0</v>
      </c>
      <c r="O95" s="47">
        <f>+'lc2501'!B94*W95/1000</f>
        <v>0</v>
      </c>
      <c r="P95" s="37">
        <f>+'lc2502'!B95*W95/1000</f>
        <v>0</v>
      </c>
      <c r="Q95" s="47">
        <f>+'lc2503'!B96*W95/1000</f>
        <v>0</v>
      </c>
      <c r="R95" s="111"/>
      <c r="Y95" s="17"/>
    </row>
    <row r="96" spans="2:40" x14ac:dyDescent="0.3">
      <c r="B96" s="28">
        <v>45404</v>
      </c>
      <c r="D96" s="47">
        <f>+'lc2402'!B95*W96/1000</f>
        <v>0</v>
      </c>
      <c r="E96" s="47">
        <f>+'lc2403'!B95*W96/1000</f>
        <v>0</v>
      </c>
      <c r="F96" s="47">
        <f>+'lc2404'!B95*W96/1000</f>
        <v>0</v>
      </c>
      <c r="G96" s="47">
        <f>+'lc2405'!B95*W96/1000</f>
        <v>0</v>
      </c>
      <c r="H96" s="47">
        <f>+'lc2406'!B95*W96/1000</f>
        <v>0</v>
      </c>
      <c r="I96" s="47">
        <f>+'lc2407'!B95*W96/1000</f>
        <v>0</v>
      </c>
      <c r="J96" s="47">
        <f>+'lc2408'!B95*W96/1000</f>
        <v>0</v>
      </c>
      <c r="K96" s="47">
        <f>+'lc2409'!B95*W96/1000</f>
        <v>0</v>
      </c>
      <c r="L96" s="47">
        <f>+'lc2410'!B95*W96/1000</f>
        <v>0</v>
      </c>
      <c r="M96" s="47">
        <f>+'lc2411'!B95*W96/1000</f>
        <v>0</v>
      </c>
      <c r="N96" s="47">
        <f>+'lc2412'!B95*W96/1000</f>
        <v>0</v>
      </c>
      <c r="O96" s="47">
        <f>+'lc2501'!B95*W96/1000</f>
        <v>0</v>
      </c>
      <c r="P96" s="37">
        <f>+'lc2502'!B96*W96/1000</f>
        <v>0</v>
      </c>
      <c r="Q96" s="47">
        <f>+'lc2503'!B97*W96/1000</f>
        <v>0</v>
      </c>
      <c r="R96" s="111"/>
      <c r="Y96" s="17"/>
    </row>
    <row r="97" spans="2:25" x14ac:dyDescent="0.3">
      <c r="B97" s="28">
        <v>45405</v>
      </c>
      <c r="D97" s="47">
        <f>+'lc2402'!B96*W97/1000</f>
        <v>0</v>
      </c>
      <c r="E97" s="47">
        <f>+'lc2403'!B96*W97/1000</f>
        <v>0</v>
      </c>
      <c r="F97" s="47">
        <f>+'lc2404'!B96*W97/1000</f>
        <v>0</v>
      </c>
      <c r="G97" s="47">
        <f>+'lc2405'!B96*W97/1000</f>
        <v>0</v>
      </c>
      <c r="H97" s="47">
        <f>+'lc2406'!B96*W97/1000</f>
        <v>0</v>
      </c>
      <c r="I97" s="47">
        <f>+'lc2407'!B96*W97/1000</f>
        <v>0</v>
      </c>
      <c r="J97" s="47">
        <f>+'lc2408'!B96*W97/1000</f>
        <v>0</v>
      </c>
      <c r="K97" s="47">
        <f>+'lc2409'!B96*W97/1000</f>
        <v>0</v>
      </c>
      <c r="L97" s="47">
        <f>+'lc2410'!B96*W97/1000</f>
        <v>0</v>
      </c>
      <c r="M97" s="47">
        <f>+'lc2411'!B96*W97/1000</f>
        <v>0</v>
      </c>
      <c r="N97" s="47">
        <f>+'lc2412'!B96*W97/1000</f>
        <v>0</v>
      </c>
      <c r="O97" s="47">
        <f>+'lc2501'!B96*W97/1000</f>
        <v>0</v>
      </c>
      <c r="P97" s="37">
        <f>+'lc2502'!B97*W97/1000</f>
        <v>0</v>
      </c>
      <c r="Q97" s="47">
        <f>+'lc2503'!B98*W97/1000</f>
        <v>0</v>
      </c>
      <c r="R97" s="111"/>
      <c r="Y97" s="17"/>
    </row>
    <row r="98" spans="2:25" x14ac:dyDescent="0.3">
      <c r="B98" s="28">
        <v>45406</v>
      </c>
      <c r="D98" s="47">
        <f>+'lc2402'!B97*W98/1000</f>
        <v>0</v>
      </c>
      <c r="E98" s="47">
        <f>+'lc2403'!B97*W98/1000</f>
        <v>0</v>
      </c>
      <c r="F98" s="47">
        <f>+'lc2404'!B97*W98/1000</f>
        <v>0</v>
      </c>
      <c r="G98" s="47">
        <f>+'lc2405'!B97*W98/1000</f>
        <v>0</v>
      </c>
      <c r="H98" s="47">
        <f>+'lc2406'!B97*W98/1000</f>
        <v>0</v>
      </c>
      <c r="I98" s="47">
        <f>+'lc2407'!B97*W98/1000</f>
        <v>0</v>
      </c>
      <c r="J98" s="47">
        <f>+'lc2408'!B97*W98/1000</f>
        <v>0</v>
      </c>
      <c r="K98" s="47">
        <f>+'lc2409'!B97*W98/1000</f>
        <v>0</v>
      </c>
      <c r="L98" s="47">
        <f>+'lc2410'!B97*W98/1000</f>
        <v>0</v>
      </c>
      <c r="M98" s="47">
        <f>+'lc2411'!B97*W98/1000</f>
        <v>0</v>
      </c>
      <c r="N98" s="47">
        <f>+'lc2412'!B97*W98/1000</f>
        <v>0</v>
      </c>
      <c r="O98" s="47">
        <f>+'lc2501'!B97*W98/1000</f>
        <v>0</v>
      </c>
      <c r="P98" s="37">
        <f>+'lc2502'!B98*W98/1000</f>
        <v>0</v>
      </c>
      <c r="Q98" s="47">
        <f>+'lc2503'!B99*W98/1000</f>
        <v>0</v>
      </c>
      <c r="R98" s="111"/>
      <c r="Y98" s="17"/>
    </row>
    <row r="99" spans="2:25" x14ac:dyDescent="0.3">
      <c r="B99" s="28">
        <v>45407</v>
      </c>
      <c r="D99" s="47">
        <f>+'lc2402'!B98*W99/1000</f>
        <v>0</v>
      </c>
      <c r="E99" s="47">
        <f>+'lc2403'!B98*W99/1000</f>
        <v>0</v>
      </c>
      <c r="F99" s="47">
        <f>+'lc2404'!B98*W99/1000</f>
        <v>0</v>
      </c>
      <c r="G99" s="47">
        <f>+'lc2405'!B98*W99/1000</f>
        <v>0</v>
      </c>
      <c r="H99" s="47">
        <f>+'lc2406'!B98*W99/1000</f>
        <v>0</v>
      </c>
      <c r="I99" s="47">
        <f>+'lc2407'!B98*W99/1000</f>
        <v>0</v>
      </c>
      <c r="J99" s="47">
        <f>+'lc2408'!B98*W99/1000</f>
        <v>0</v>
      </c>
      <c r="K99" s="47">
        <f>+'lc2409'!B98*W99/1000</f>
        <v>0</v>
      </c>
      <c r="L99" s="47">
        <f>+'lc2410'!B98*W99/1000</f>
        <v>0</v>
      </c>
      <c r="M99" s="47">
        <f>+'lc2411'!B98*W99/1000</f>
        <v>0</v>
      </c>
      <c r="N99" s="47">
        <f>+'lc2412'!B98*W99/1000</f>
        <v>0</v>
      </c>
      <c r="O99" s="47">
        <f>+'lc2501'!B98*W99/1000</f>
        <v>0</v>
      </c>
      <c r="P99" s="37">
        <f>+'lc2502'!B99*W99/1000</f>
        <v>0</v>
      </c>
      <c r="Q99" s="47">
        <f>+'lc2503'!B100*W99/1000</f>
        <v>0</v>
      </c>
      <c r="R99" s="111"/>
      <c r="Y99" s="17"/>
    </row>
    <row r="100" spans="2:25" x14ac:dyDescent="0.3">
      <c r="B100" s="28">
        <v>45408</v>
      </c>
      <c r="D100" s="47">
        <f>+'lc2402'!B99*W100/1000</f>
        <v>0</v>
      </c>
      <c r="E100" s="47">
        <f>+'lc2403'!B99*W100/1000</f>
        <v>0</v>
      </c>
      <c r="F100" s="47">
        <f>+'lc2404'!B99*W100/1000</f>
        <v>0</v>
      </c>
      <c r="G100" s="47">
        <f>+'lc2405'!B99*W100/1000</f>
        <v>0</v>
      </c>
      <c r="H100" s="47">
        <f>+'lc2406'!B99*W100/1000</f>
        <v>0</v>
      </c>
      <c r="I100" s="47">
        <f>+'lc2407'!B99*W100/1000</f>
        <v>0</v>
      </c>
      <c r="J100" s="47">
        <f>+'lc2408'!B99*W100/1000</f>
        <v>0</v>
      </c>
      <c r="K100" s="47">
        <f>+'lc2409'!B99*W100/1000</f>
        <v>0</v>
      </c>
      <c r="L100" s="47">
        <f>+'lc2410'!B99*W100/1000</f>
        <v>0</v>
      </c>
      <c r="M100" s="47">
        <f>+'lc2411'!B99*W100/1000</f>
        <v>0</v>
      </c>
      <c r="N100" s="47">
        <f>+'lc2412'!B99*W100/1000</f>
        <v>0</v>
      </c>
      <c r="O100" s="47">
        <f>+'lc2501'!B99*W100/1000</f>
        <v>0</v>
      </c>
      <c r="P100" s="37">
        <f>+'lc2502'!B100*W100/1000</f>
        <v>0</v>
      </c>
      <c r="Q100" s="47">
        <f>+'lc2503'!B101*W100/1000</f>
        <v>0</v>
      </c>
      <c r="R100" s="111"/>
      <c r="Y100" s="17"/>
    </row>
    <row r="101" spans="2:25" x14ac:dyDescent="0.3">
      <c r="B101" s="28">
        <v>45409</v>
      </c>
      <c r="D101" s="47">
        <f>+'lc2402'!B100*W101/1000</f>
        <v>0</v>
      </c>
      <c r="E101" s="47">
        <f>+'lc2403'!B100*W101/1000</f>
        <v>0</v>
      </c>
      <c r="F101" s="47">
        <f>+'lc2404'!B100*W101/1000</f>
        <v>0</v>
      </c>
      <c r="G101" s="47">
        <f>+'lc2405'!B100*W101/1000</f>
        <v>0</v>
      </c>
      <c r="H101" s="47">
        <f>+'lc2406'!B100*W101/1000</f>
        <v>0</v>
      </c>
      <c r="I101" s="47">
        <f>+'lc2407'!B100*W101/1000</f>
        <v>0</v>
      </c>
      <c r="J101" s="47">
        <f>+'lc2408'!B100*W101/1000</f>
        <v>0</v>
      </c>
      <c r="K101" s="47">
        <f>+'lc2409'!B100*W101/1000</f>
        <v>0</v>
      </c>
      <c r="L101" s="47">
        <f>+'lc2410'!B100*W101/1000</f>
        <v>0</v>
      </c>
      <c r="M101" s="47">
        <f>+'lc2411'!B100*W101/1000</f>
        <v>0</v>
      </c>
      <c r="N101" s="47">
        <f>+'lc2412'!B100*W101/1000</f>
        <v>0</v>
      </c>
      <c r="O101" s="47">
        <f>+'lc2501'!B100*W101/1000</f>
        <v>0</v>
      </c>
      <c r="P101" s="37">
        <f>+'lc2502'!B101*W101/1000</f>
        <v>0</v>
      </c>
      <c r="Q101" s="47">
        <f>+'lc2503'!B102*W101/1000</f>
        <v>0</v>
      </c>
      <c r="R101" s="111"/>
      <c r="Y101" s="17"/>
    </row>
    <row r="102" spans="2:25" x14ac:dyDescent="0.3">
      <c r="B102" s="28">
        <v>45410</v>
      </c>
      <c r="Y102" s="17"/>
    </row>
    <row r="103" spans="2:25" x14ac:dyDescent="0.3">
      <c r="B103" s="28">
        <v>45411</v>
      </c>
      <c r="Y103" s="17"/>
    </row>
    <row r="104" spans="2:25" x14ac:dyDescent="0.3">
      <c r="B104" s="28">
        <v>45412</v>
      </c>
      <c r="Y104" s="17"/>
    </row>
    <row r="105" spans="2:25" x14ac:dyDescent="0.3">
      <c r="B105" s="28">
        <v>45413</v>
      </c>
      <c r="Y105" s="17"/>
    </row>
    <row r="106" spans="2:25" x14ac:dyDescent="0.3">
      <c r="B106" s="28">
        <v>45414</v>
      </c>
      <c r="Y106" s="17"/>
    </row>
    <row r="107" spans="2:25" x14ac:dyDescent="0.3">
      <c r="B107" s="28">
        <v>45415</v>
      </c>
      <c r="Y107" s="17"/>
    </row>
    <row r="108" spans="2:25" x14ac:dyDescent="0.3">
      <c r="B108" s="28">
        <v>45416</v>
      </c>
      <c r="Y108" s="17"/>
    </row>
    <row r="109" spans="2:25" x14ac:dyDescent="0.3">
      <c r="B109" s="28">
        <v>45417</v>
      </c>
      <c r="Y109" s="17"/>
    </row>
    <row r="110" spans="2:25" x14ac:dyDescent="0.3">
      <c r="B110" s="28">
        <v>45418</v>
      </c>
      <c r="Y110" s="17"/>
    </row>
    <row r="111" spans="2:25" x14ac:dyDescent="0.3">
      <c r="B111" s="28">
        <v>45419</v>
      </c>
      <c r="Y111" s="17"/>
    </row>
    <row r="112" spans="2:25" x14ac:dyDescent="0.3">
      <c r="B112" s="28">
        <v>45420</v>
      </c>
      <c r="Y112" s="17"/>
    </row>
    <row r="113" spans="2:25" x14ac:dyDescent="0.3">
      <c r="B113" s="28">
        <v>45421</v>
      </c>
      <c r="Y113" s="17"/>
    </row>
    <row r="114" spans="2:25" x14ac:dyDescent="0.3">
      <c r="B114" s="28">
        <v>45422</v>
      </c>
      <c r="Y114" s="17"/>
    </row>
    <row r="115" spans="2:25" x14ac:dyDescent="0.3">
      <c r="B115" s="28">
        <v>45423</v>
      </c>
      <c r="Y115" s="17"/>
    </row>
    <row r="116" spans="2:25" x14ac:dyDescent="0.3">
      <c r="B116" s="28">
        <v>45424</v>
      </c>
      <c r="Y116" s="17"/>
    </row>
    <row r="117" spans="2:25" x14ac:dyDescent="0.3">
      <c r="B117" s="28">
        <v>45425</v>
      </c>
      <c r="Y117" s="17"/>
    </row>
    <row r="118" spans="2:25" x14ac:dyDescent="0.3">
      <c r="B118" s="28">
        <v>45426</v>
      </c>
      <c r="Y118" s="17"/>
    </row>
    <row r="119" spans="2:25" x14ac:dyDescent="0.3">
      <c r="B119" s="28">
        <v>45427</v>
      </c>
      <c r="Y119" s="17"/>
    </row>
    <row r="120" spans="2:25" x14ac:dyDescent="0.3">
      <c r="B120" s="28">
        <v>45428</v>
      </c>
      <c r="Y120" s="17"/>
    </row>
    <row r="121" spans="2:25" x14ac:dyDescent="0.3">
      <c r="B121" s="28">
        <v>45429</v>
      </c>
      <c r="Y121" s="17"/>
    </row>
    <row r="122" spans="2:25" x14ac:dyDescent="0.3">
      <c r="B122" s="28">
        <v>45430</v>
      </c>
    </row>
    <row r="123" spans="2:25" x14ac:dyDescent="0.3">
      <c r="B123" s="28">
        <v>45431</v>
      </c>
    </row>
    <row r="124" spans="2:25" x14ac:dyDescent="0.3">
      <c r="B124" s="28">
        <v>45432</v>
      </c>
    </row>
    <row r="125" spans="2:25" x14ac:dyDescent="0.3">
      <c r="B125" s="28">
        <v>45433</v>
      </c>
    </row>
    <row r="126" spans="2:25" x14ac:dyDescent="0.3">
      <c r="B126" s="28">
        <v>45434</v>
      </c>
    </row>
    <row r="127" spans="2:25" x14ac:dyDescent="0.3">
      <c r="B127" s="28">
        <v>45435</v>
      </c>
    </row>
    <row r="128" spans="2:25" x14ac:dyDescent="0.3">
      <c r="B128" s="28">
        <v>45436</v>
      </c>
    </row>
    <row r="129" spans="2:2" x14ac:dyDescent="0.3">
      <c r="B129" s="28">
        <v>45437</v>
      </c>
    </row>
    <row r="130" spans="2:2" x14ac:dyDescent="0.3">
      <c r="B130" s="28">
        <v>45438</v>
      </c>
    </row>
    <row r="131" spans="2:2" x14ac:dyDescent="0.3">
      <c r="B131" s="28">
        <v>45439</v>
      </c>
    </row>
    <row r="132" spans="2:2" x14ac:dyDescent="0.3">
      <c r="B132" s="28">
        <v>45440</v>
      </c>
    </row>
    <row r="133" spans="2:2" x14ac:dyDescent="0.3">
      <c r="B133" s="28">
        <v>45441</v>
      </c>
    </row>
    <row r="134" spans="2:2" x14ac:dyDescent="0.3">
      <c r="B134" s="28">
        <v>45442</v>
      </c>
    </row>
    <row r="135" spans="2:2" x14ac:dyDescent="0.3">
      <c r="B135" s="28">
        <v>45443</v>
      </c>
    </row>
    <row r="136" spans="2:2" x14ac:dyDescent="0.3">
      <c r="B136" s="28">
        <v>45444</v>
      </c>
    </row>
    <row r="137" spans="2:2" x14ac:dyDescent="0.3">
      <c r="B137" s="28">
        <v>45445</v>
      </c>
    </row>
    <row r="138" spans="2:2" x14ac:dyDescent="0.3">
      <c r="B138" s="28">
        <v>45446</v>
      </c>
    </row>
    <row r="139" spans="2:2" x14ac:dyDescent="0.3">
      <c r="B139" s="28">
        <v>45447</v>
      </c>
    </row>
    <row r="140" spans="2:2" x14ac:dyDescent="0.3">
      <c r="B140" s="28">
        <v>45448</v>
      </c>
    </row>
    <row r="141" spans="2:2" x14ac:dyDescent="0.3">
      <c r="B141" s="28">
        <v>45449</v>
      </c>
    </row>
  </sheetData>
  <mergeCells count="4">
    <mergeCell ref="T1:U1"/>
    <mergeCell ref="Y1:AO1"/>
    <mergeCell ref="A3:A24"/>
    <mergeCell ref="C1:N1"/>
  </mergeCells>
  <conditionalFormatting sqref="AP2:AP80 AM81:AN82 AP83:AP1048576">
    <cfRule type="cellIs" dxfId="106" priority="1" operator="lessThan">
      <formula>0</formula>
    </cfRule>
  </conditionalFormatting>
  <pageMargins left="0.7" right="0.7" top="0.75" bottom="0.75" header="0.3" footer="0.3"/>
  <pageSetup orientation="portrait"/>
  <headerFooter>
    <oddFooter>&amp;L&amp;"Calibri"&amp;10 &amp;K000000_x000D_# Internal Use Only_x000D_&amp;1#&amp;"Calibri"&amp;10 &amp;K000000 Internal Use Only</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A1:AA492"/>
  <sheetViews>
    <sheetView showGridLines="0" zoomScale="85" zoomScaleNormal="85" workbookViewId="0">
      <pane xSplit="1" ySplit="1" topLeftCell="B464" activePane="bottomRight" state="frozen"/>
      <selection pane="topRight" activeCell="B1" sqref="B1"/>
      <selection pane="bottomLeft" activeCell="A2" sqref="A2"/>
      <selection pane="bottomRight" activeCell="A489" sqref="A489"/>
    </sheetView>
  </sheetViews>
  <sheetFormatPr defaultRowHeight="14.4" x14ac:dyDescent="0.3"/>
  <cols>
    <col min="1" max="1" width="12.44140625" bestFit="1" customWidth="1"/>
    <col min="2" max="6" width="14.5546875" bestFit="1" customWidth="1"/>
    <col min="7" max="9" width="17.5546875" bestFit="1" customWidth="1"/>
    <col min="10" max="10" width="20.5546875" bestFit="1" customWidth="1"/>
    <col min="11" max="11" width="12" customWidth="1"/>
    <col min="12" max="12" width="13" bestFit="1" customWidth="1"/>
    <col min="13" max="13" width="12.5546875" style="38" bestFit="1" customWidth="1"/>
    <col min="14" max="14" width="20.5546875" bestFit="1" customWidth="1"/>
    <col min="15" max="15" width="18.44140625" bestFit="1" customWidth="1"/>
    <col min="16" max="16" width="17.44140625" bestFit="1" customWidth="1"/>
    <col min="17" max="19" width="11.5546875" style="42" bestFit="1" customWidth="1"/>
    <col min="20" max="21" width="10.44140625" bestFit="1" customWidth="1"/>
    <col min="22" max="23" width="13.44140625" bestFit="1" customWidth="1"/>
    <col min="24" max="24" width="12.44140625" customWidth="1"/>
    <col min="25" max="25" width="11.5546875" customWidth="1"/>
  </cols>
  <sheetData>
    <row r="1" spans="1:25" s="23" customFormat="1" ht="60" customHeight="1" x14ac:dyDescent="0.3">
      <c r="A1" s="24" t="s">
        <v>45</v>
      </c>
      <c r="B1" s="22" t="s">
        <v>46</v>
      </c>
      <c r="C1" s="22" t="s">
        <v>47</v>
      </c>
      <c r="D1" s="22" t="s">
        <v>48</v>
      </c>
      <c r="E1" s="22" t="s">
        <v>49</v>
      </c>
      <c r="F1" s="22" t="s">
        <v>50</v>
      </c>
      <c r="G1" s="22" t="s">
        <v>51</v>
      </c>
      <c r="H1" s="22" t="s">
        <v>52</v>
      </c>
      <c r="I1" s="22" t="s">
        <v>53</v>
      </c>
      <c r="J1" s="22" t="s">
        <v>54</v>
      </c>
      <c r="K1" s="22" t="s">
        <v>55</v>
      </c>
      <c r="L1" s="22" t="s">
        <v>56</v>
      </c>
      <c r="M1" s="39" t="s">
        <v>57</v>
      </c>
      <c r="N1" s="22" t="s">
        <v>58</v>
      </c>
      <c r="O1" s="22" t="s">
        <v>59</v>
      </c>
      <c r="P1" s="22" t="s">
        <v>60</v>
      </c>
      <c r="Q1" s="22" t="s">
        <v>61</v>
      </c>
      <c r="R1" s="22" t="s">
        <v>62</v>
      </c>
      <c r="S1" s="22" t="s">
        <v>63</v>
      </c>
      <c r="T1" s="22" t="s">
        <v>64</v>
      </c>
      <c r="U1" s="22" t="s">
        <v>65</v>
      </c>
      <c r="V1" s="22" t="s">
        <v>66</v>
      </c>
      <c r="W1" s="22" t="s">
        <v>67</v>
      </c>
      <c r="X1" s="22" t="s">
        <v>68</v>
      </c>
      <c r="Y1" s="22" t="s">
        <v>69</v>
      </c>
    </row>
    <row r="2" spans="1:25" x14ac:dyDescent="0.3">
      <c r="A2" s="42" t="s">
        <v>70</v>
      </c>
      <c r="B2" s="92">
        <v>118500</v>
      </c>
      <c r="C2" s="92">
        <v>130000</v>
      </c>
      <c r="D2" s="92">
        <v>128431</v>
      </c>
      <c r="E2" s="92">
        <v>119500</v>
      </c>
      <c r="F2" s="92">
        <v>119904</v>
      </c>
      <c r="G2" s="92">
        <v>128500</v>
      </c>
      <c r="H2" s="92">
        <v>18.504999999999999</v>
      </c>
      <c r="I2" s="92">
        <v>18.5</v>
      </c>
      <c r="J2" s="92">
        <v>82000</v>
      </c>
      <c r="K2" s="92">
        <v>259000</v>
      </c>
      <c r="L2" s="92">
        <v>111000</v>
      </c>
      <c r="M2" s="92">
        <v>1730</v>
      </c>
      <c r="N2" s="92">
        <v>9675</v>
      </c>
      <c r="O2" s="92">
        <v>8500</v>
      </c>
      <c r="P2" s="92">
        <v>8500</v>
      </c>
      <c r="Q2" s="92">
        <v>167.5</v>
      </c>
      <c r="R2" s="92">
        <v>300</v>
      </c>
      <c r="S2" s="92">
        <v>585</v>
      </c>
      <c r="T2" s="92">
        <v>2100</v>
      </c>
      <c r="U2" s="92">
        <v>3375</v>
      </c>
      <c r="V2" s="92">
        <v>12900</v>
      </c>
      <c r="W2" s="92">
        <v>15800</v>
      </c>
      <c r="X2" s="92"/>
      <c r="Y2" s="92"/>
    </row>
    <row r="3" spans="1:25" x14ac:dyDescent="0.3">
      <c r="A3" s="42" t="s">
        <v>71</v>
      </c>
      <c r="B3" s="92">
        <v>116000</v>
      </c>
      <c r="C3" s="92">
        <v>128000</v>
      </c>
      <c r="D3" s="92">
        <v>126864</v>
      </c>
      <c r="E3" s="92">
        <v>117500</v>
      </c>
      <c r="F3" s="92">
        <v>117936</v>
      </c>
      <c r="G3" s="92">
        <v>126500</v>
      </c>
      <c r="H3" s="92">
        <v>17.75</v>
      </c>
      <c r="I3" s="92">
        <v>18</v>
      </c>
      <c r="J3" s="92">
        <v>82000</v>
      </c>
      <c r="K3" s="92">
        <v>259000</v>
      </c>
      <c r="L3" s="92">
        <v>109000</v>
      </c>
      <c r="M3" s="92">
        <v>1700</v>
      </c>
      <c r="N3" s="92">
        <v>9335</v>
      </c>
      <c r="O3" s="92">
        <v>8185.0000000000009</v>
      </c>
      <c r="P3" s="92">
        <v>8185.0000000000009</v>
      </c>
      <c r="Q3" s="92">
        <v>167</v>
      </c>
      <c r="R3" s="92">
        <v>300</v>
      </c>
      <c r="S3" s="92">
        <v>585</v>
      </c>
      <c r="T3" s="92">
        <v>2100</v>
      </c>
      <c r="U3" s="92">
        <v>3375</v>
      </c>
      <c r="V3" s="92">
        <v>12900</v>
      </c>
      <c r="W3" s="92">
        <v>15800</v>
      </c>
      <c r="X3" s="92"/>
      <c r="Y3" s="92"/>
    </row>
    <row r="4" spans="1:25" x14ac:dyDescent="0.3">
      <c r="A4" s="42" t="s">
        <v>72</v>
      </c>
      <c r="B4" s="92">
        <v>113500</v>
      </c>
      <c r="C4" s="92">
        <v>126000</v>
      </c>
      <c r="D4" s="92">
        <v>124781</v>
      </c>
      <c r="E4" s="92">
        <v>115500</v>
      </c>
      <c r="F4" s="92">
        <v>115443</v>
      </c>
      <c r="G4" s="92">
        <v>124500</v>
      </c>
      <c r="H4" s="92">
        <v>17.600000000000001</v>
      </c>
      <c r="I4" s="92">
        <v>17.75</v>
      </c>
      <c r="J4" s="92">
        <v>81750</v>
      </c>
      <c r="K4" s="92">
        <v>259000</v>
      </c>
      <c r="L4" s="92">
        <v>107000</v>
      </c>
      <c r="M4" s="92">
        <v>1670</v>
      </c>
      <c r="N4" s="92">
        <v>9125</v>
      </c>
      <c r="O4" s="92">
        <v>7960</v>
      </c>
      <c r="P4" s="92">
        <v>7960</v>
      </c>
      <c r="Q4" s="92">
        <v>167.5</v>
      </c>
      <c r="R4" s="92">
        <v>300</v>
      </c>
      <c r="S4" s="92">
        <v>585</v>
      </c>
      <c r="T4" s="92">
        <v>2025</v>
      </c>
      <c r="U4" s="92">
        <v>3275</v>
      </c>
      <c r="V4" s="92">
        <v>12800</v>
      </c>
      <c r="W4" s="92">
        <v>15600</v>
      </c>
      <c r="X4" s="92"/>
      <c r="Y4" s="92"/>
    </row>
    <row r="5" spans="1:25" x14ac:dyDescent="0.3">
      <c r="A5" s="42" t="s">
        <v>73</v>
      </c>
      <c r="B5" s="92">
        <v>109500</v>
      </c>
      <c r="C5" s="92">
        <v>122500</v>
      </c>
      <c r="D5" s="92">
        <v>121771</v>
      </c>
      <c r="E5" s="92">
        <v>112500</v>
      </c>
      <c r="F5" s="92">
        <v>112411</v>
      </c>
      <c r="G5" s="92">
        <v>121000</v>
      </c>
      <c r="H5" s="92">
        <v>17.5</v>
      </c>
      <c r="I5" s="92">
        <v>17.5</v>
      </c>
      <c r="J5" s="92">
        <v>81500</v>
      </c>
      <c r="K5" s="92">
        <v>259000</v>
      </c>
      <c r="L5" s="92">
        <v>104000</v>
      </c>
      <c r="M5" s="92">
        <v>1655</v>
      </c>
      <c r="N5" s="92">
        <v>8900</v>
      </c>
      <c r="O5" s="92">
        <v>7735</v>
      </c>
      <c r="P5" s="92">
        <v>7735</v>
      </c>
      <c r="Q5" s="92">
        <v>167.5</v>
      </c>
      <c r="R5" s="92">
        <v>300</v>
      </c>
      <c r="S5" s="92">
        <v>585</v>
      </c>
      <c r="T5" s="92">
        <v>1975</v>
      </c>
      <c r="U5" s="92">
        <v>3200</v>
      </c>
      <c r="V5" s="92">
        <v>12600</v>
      </c>
      <c r="W5" s="92">
        <v>15300</v>
      </c>
      <c r="X5" s="92"/>
      <c r="Y5" s="92"/>
    </row>
    <row r="6" spans="1:25" x14ac:dyDescent="0.3">
      <c r="A6" s="42" t="s">
        <v>74</v>
      </c>
      <c r="B6" s="92">
        <v>107000</v>
      </c>
      <c r="C6" s="92">
        <v>120500</v>
      </c>
      <c r="D6" s="92">
        <v>119655</v>
      </c>
      <c r="E6" s="92">
        <v>110500</v>
      </c>
      <c r="F6" s="92">
        <v>110186</v>
      </c>
      <c r="G6" s="92">
        <v>118500</v>
      </c>
      <c r="H6" s="92">
        <v>17</v>
      </c>
      <c r="I6" s="92">
        <v>17.5</v>
      </c>
      <c r="J6" s="92">
        <v>80500</v>
      </c>
      <c r="K6" s="92">
        <v>259000</v>
      </c>
      <c r="L6" s="92">
        <v>102000</v>
      </c>
      <c r="M6" s="92">
        <v>1640</v>
      </c>
      <c r="N6" s="92">
        <v>8755</v>
      </c>
      <c r="O6" s="92">
        <v>7550</v>
      </c>
      <c r="P6" s="92">
        <v>7550</v>
      </c>
      <c r="Q6" s="92">
        <v>152.5</v>
      </c>
      <c r="R6" s="92">
        <v>280</v>
      </c>
      <c r="S6" s="92">
        <v>545</v>
      </c>
      <c r="T6" s="92">
        <v>1950</v>
      </c>
      <c r="U6" s="92">
        <v>3162.5</v>
      </c>
      <c r="V6" s="92">
        <v>12325</v>
      </c>
      <c r="W6" s="92">
        <v>14925</v>
      </c>
      <c r="X6" s="92"/>
      <c r="Y6" s="92"/>
    </row>
    <row r="7" spans="1:25" x14ac:dyDescent="0.3">
      <c r="A7" s="42" t="s">
        <v>75</v>
      </c>
      <c r="B7" s="92">
        <v>101500</v>
      </c>
      <c r="C7" s="92">
        <v>115000</v>
      </c>
      <c r="D7" s="92">
        <v>114815</v>
      </c>
      <c r="E7" s="92">
        <v>106500</v>
      </c>
      <c r="F7" s="92">
        <v>106772</v>
      </c>
      <c r="G7" s="92">
        <v>114500</v>
      </c>
      <c r="H7" s="92">
        <v>16.5</v>
      </c>
      <c r="I7" s="92">
        <v>16.75</v>
      </c>
      <c r="J7" s="92">
        <v>77500</v>
      </c>
      <c r="K7" s="92">
        <v>235500</v>
      </c>
      <c r="L7" s="92">
        <v>98500</v>
      </c>
      <c r="M7" s="92">
        <v>1565</v>
      </c>
      <c r="N7" s="92">
        <v>8285</v>
      </c>
      <c r="O7" s="92">
        <v>6970</v>
      </c>
      <c r="P7" s="92">
        <v>6970</v>
      </c>
      <c r="Q7" s="92">
        <v>152.5</v>
      </c>
      <c r="R7" s="92">
        <v>280</v>
      </c>
      <c r="S7" s="92">
        <v>545</v>
      </c>
      <c r="T7" s="92">
        <v>1875</v>
      </c>
      <c r="U7" s="92">
        <v>3050</v>
      </c>
      <c r="V7" s="92">
        <v>12275</v>
      </c>
      <c r="W7" s="92">
        <v>14850</v>
      </c>
      <c r="X7" s="92"/>
      <c r="Y7" s="92"/>
    </row>
    <row r="8" spans="1:25" x14ac:dyDescent="0.3">
      <c r="A8" s="42" t="s">
        <v>76</v>
      </c>
      <c r="B8" s="92">
        <v>98500</v>
      </c>
      <c r="C8" s="92">
        <v>112000</v>
      </c>
      <c r="D8" s="92">
        <v>112927</v>
      </c>
      <c r="E8" s="92">
        <v>103500</v>
      </c>
      <c r="F8" s="92">
        <v>103671</v>
      </c>
      <c r="G8" s="92">
        <v>111500</v>
      </c>
      <c r="H8" s="92">
        <v>16.25</v>
      </c>
      <c r="I8" s="92">
        <v>16.649999999999999</v>
      </c>
      <c r="J8" s="92">
        <v>77000</v>
      </c>
      <c r="K8" s="92">
        <v>235500</v>
      </c>
      <c r="L8" s="92">
        <v>95500</v>
      </c>
      <c r="M8" s="92">
        <v>1535</v>
      </c>
      <c r="N8" s="92">
        <v>8130.0000000000009</v>
      </c>
      <c r="O8" s="92">
        <v>6815</v>
      </c>
      <c r="P8" s="92">
        <v>6815</v>
      </c>
      <c r="Q8" s="92">
        <v>152.5</v>
      </c>
      <c r="R8" s="92">
        <v>280</v>
      </c>
      <c r="S8" s="92">
        <v>545</v>
      </c>
      <c r="T8" s="92">
        <v>1850</v>
      </c>
      <c r="U8" s="92">
        <v>3012.5</v>
      </c>
      <c r="V8" s="92">
        <v>12275</v>
      </c>
      <c r="W8" s="92">
        <v>14850</v>
      </c>
      <c r="X8" s="92"/>
      <c r="Y8" s="92"/>
    </row>
    <row r="9" spans="1:25" x14ac:dyDescent="0.3">
      <c r="A9" s="42" t="s">
        <v>77</v>
      </c>
      <c r="B9" s="92">
        <v>96000</v>
      </c>
      <c r="C9" s="92">
        <v>109000</v>
      </c>
      <c r="D9" s="92">
        <v>109468</v>
      </c>
      <c r="E9" s="92">
        <v>100500</v>
      </c>
      <c r="F9" s="92">
        <v>100118</v>
      </c>
      <c r="G9" s="92">
        <v>108500</v>
      </c>
      <c r="H9" s="92">
        <v>16</v>
      </c>
      <c r="I9" s="92">
        <v>16.5</v>
      </c>
      <c r="J9" s="92">
        <v>76500</v>
      </c>
      <c r="K9" s="92">
        <v>235500</v>
      </c>
      <c r="L9" s="92">
        <v>92500</v>
      </c>
      <c r="M9" s="92">
        <v>1515</v>
      </c>
      <c r="N9" s="92">
        <v>8050.0000000000009</v>
      </c>
      <c r="O9" s="92">
        <v>6650</v>
      </c>
      <c r="P9" s="92">
        <v>6650</v>
      </c>
      <c r="Q9" s="92">
        <v>152.5</v>
      </c>
      <c r="R9" s="92">
        <v>280</v>
      </c>
      <c r="S9" s="92">
        <v>545</v>
      </c>
      <c r="T9" s="92">
        <v>1825</v>
      </c>
      <c r="U9" s="92">
        <v>2975</v>
      </c>
      <c r="V9" s="92">
        <v>11775</v>
      </c>
      <c r="W9" s="92">
        <v>14275</v>
      </c>
      <c r="X9" s="92"/>
      <c r="Y9" s="92"/>
    </row>
    <row r="10" spans="1:25" x14ac:dyDescent="0.3">
      <c r="A10" s="42" t="s">
        <v>78</v>
      </c>
      <c r="B10" s="92">
        <v>94500</v>
      </c>
      <c r="C10" s="92">
        <v>106500</v>
      </c>
      <c r="D10" s="92">
        <v>106787</v>
      </c>
      <c r="E10" s="92">
        <v>98000</v>
      </c>
      <c r="F10" s="92">
        <v>97747</v>
      </c>
      <c r="G10" s="92">
        <v>106000</v>
      </c>
      <c r="H10" s="92">
        <v>15.75</v>
      </c>
      <c r="I10" s="92">
        <v>16.25</v>
      </c>
      <c r="J10" s="92">
        <v>76000</v>
      </c>
      <c r="K10" s="92">
        <v>235500</v>
      </c>
      <c r="L10" s="92">
        <v>90000</v>
      </c>
      <c r="M10" s="92">
        <v>1495</v>
      </c>
      <c r="N10" s="92">
        <v>7970</v>
      </c>
      <c r="O10" s="92">
        <v>6490</v>
      </c>
      <c r="P10" s="92">
        <v>6490</v>
      </c>
      <c r="Q10" s="92">
        <v>143.5</v>
      </c>
      <c r="R10" s="92">
        <v>262.5</v>
      </c>
      <c r="S10" s="92">
        <v>520</v>
      </c>
      <c r="T10" s="92">
        <v>1775</v>
      </c>
      <c r="U10" s="92">
        <v>2900</v>
      </c>
      <c r="V10" s="92">
        <v>11575</v>
      </c>
      <c r="W10" s="92">
        <v>14025</v>
      </c>
      <c r="X10" s="92"/>
      <c r="Y10" s="92"/>
    </row>
    <row r="11" spans="1:25" x14ac:dyDescent="0.3">
      <c r="A11" s="42" t="s">
        <v>79</v>
      </c>
      <c r="B11" s="92">
        <v>93750</v>
      </c>
      <c r="C11" s="92">
        <v>104500</v>
      </c>
      <c r="D11" s="92">
        <v>104371</v>
      </c>
      <c r="E11" s="92">
        <v>95750</v>
      </c>
      <c r="F11" s="92">
        <v>95250</v>
      </c>
      <c r="G11" s="92">
        <v>103750</v>
      </c>
      <c r="H11" s="92">
        <v>15.5</v>
      </c>
      <c r="I11" s="92">
        <v>16.25</v>
      </c>
      <c r="J11" s="92">
        <v>75500</v>
      </c>
      <c r="K11" s="92">
        <v>210300</v>
      </c>
      <c r="L11" s="92">
        <v>88000</v>
      </c>
      <c r="M11" s="92">
        <v>1470</v>
      </c>
      <c r="N11" s="92">
        <v>7890</v>
      </c>
      <c r="O11" s="92">
        <v>6360</v>
      </c>
      <c r="P11" s="92">
        <v>6360</v>
      </c>
      <c r="Q11" s="92">
        <v>143.5</v>
      </c>
      <c r="R11" s="92">
        <v>262.5</v>
      </c>
      <c r="S11" s="92">
        <v>520</v>
      </c>
      <c r="T11" s="92">
        <v>1725</v>
      </c>
      <c r="U11" s="92">
        <v>2862</v>
      </c>
      <c r="V11" s="92">
        <v>11275</v>
      </c>
      <c r="W11" s="92">
        <v>13650</v>
      </c>
      <c r="X11" s="92"/>
      <c r="Y11" s="92"/>
    </row>
    <row r="12" spans="1:25" x14ac:dyDescent="0.3">
      <c r="A12" s="42" t="s">
        <v>80</v>
      </c>
      <c r="B12" s="92">
        <v>93250</v>
      </c>
      <c r="C12" s="92">
        <v>103000</v>
      </c>
      <c r="D12" s="92">
        <v>102628</v>
      </c>
      <c r="E12" s="92">
        <v>93750</v>
      </c>
      <c r="F12" s="92">
        <v>93540</v>
      </c>
      <c r="G12" s="92">
        <v>101750</v>
      </c>
      <c r="H12" s="92">
        <v>15.25</v>
      </c>
      <c r="I12" s="92">
        <v>16</v>
      </c>
      <c r="J12" s="92">
        <v>75000</v>
      </c>
      <c r="K12" s="92">
        <v>210300</v>
      </c>
      <c r="L12" s="92">
        <v>86000</v>
      </c>
      <c r="M12" s="92">
        <v>1455</v>
      </c>
      <c r="N12" s="92">
        <v>7810</v>
      </c>
      <c r="O12" s="92">
        <v>6250</v>
      </c>
      <c r="P12" s="92">
        <v>6250</v>
      </c>
      <c r="Q12" s="92">
        <v>143.5</v>
      </c>
      <c r="R12" s="92">
        <v>262.5</v>
      </c>
      <c r="S12" s="92">
        <v>520</v>
      </c>
      <c r="T12" s="92">
        <v>1625</v>
      </c>
      <c r="U12" s="92">
        <v>2737.5</v>
      </c>
      <c r="V12" s="92">
        <v>10875</v>
      </c>
      <c r="W12" s="92">
        <v>13200</v>
      </c>
      <c r="X12" s="92"/>
      <c r="Y12" s="92"/>
    </row>
    <row r="13" spans="1:25" x14ac:dyDescent="0.3">
      <c r="A13" s="42" t="s">
        <v>81</v>
      </c>
      <c r="B13" s="92">
        <v>92750</v>
      </c>
      <c r="C13" s="92">
        <v>102000</v>
      </c>
      <c r="D13" s="92">
        <v>101066</v>
      </c>
      <c r="E13" s="92">
        <v>91750</v>
      </c>
      <c r="F13" s="92">
        <v>91790</v>
      </c>
      <c r="G13" s="92">
        <v>99750</v>
      </c>
      <c r="H13" s="92">
        <v>15</v>
      </c>
      <c r="I13" s="92">
        <v>16</v>
      </c>
      <c r="J13" s="92">
        <v>74500</v>
      </c>
      <c r="K13" s="92">
        <v>210300</v>
      </c>
      <c r="L13" s="92">
        <v>84000</v>
      </c>
      <c r="M13" s="92">
        <v>1440</v>
      </c>
      <c r="N13" s="92">
        <v>7740</v>
      </c>
      <c r="O13" s="92">
        <v>6185</v>
      </c>
      <c r="P13" s="92">
        <v>6185</v>
      </c>
      <c r="Q13" s="92">
        <v>143.5</v>
      </c>
      <c r="R13" s="92">
        <v>262.5</v>
      </c>
      <c r="S13" s="92">
        <v>520</v>
      </c>
      <c r="T13" s="92">
        <v>1550</v>
      </c>
      <c r="U13" s="92">
        <v>2625</v>
      </c>
      <c r="V13" s="92">
        <v>10675</v>
      </c>
      <c r="W13" s="92">
        <v>12950</v>
      </c>
      <c r="X13" s="92"/>
      <c r="Y13" s="92"/>
    </row>
    <row r="14" spans="1:25" x14ac:dyDescent="0.3">
      <c r="A14" s="42" t="s">
        <v>82</v>
      </c>
      <c r="B14" s="92">
        <v>92500</v>
      </c>
      <c r="C14" s="92">
        <v>101000</v>
      </c>
      <c r="D14" s="92">
        <v>99962</v>
      </c>
      <c r="E14" s="92">
        <v>90250</v>
      </c>
      <c r="F14" s="92">
        <v>89796</v>
      </c>
      <c r="G14" s="92">
        <v>98250</v>
      </c>
      <c r="H14" s="92">
        <v>15</v>
      </c>
      <c r="I14" s="92">
        <v>15.75</v>
      </c>
      <c r="J14" s="92">
        <v>73000</v>
      </c>
      <c r="K14" s="92">
        <v>210300</v>
      </c>
      <c r="L14" s="92">
        <v>82500</v>
      </c>
      <c r="M14" s="92">
        <v>1410</v>
      </c>
      <c r="N14" s="92">
        <v>7625</v>
      </c>
      <c r="O14" s="92">
        <v>6115</v>
      </c>
      <c r="P14" s="92">
        <v>6115</v>
      </c>
      <c r="Q14" s="92">
        <v>143.5</v>
      </c>
      <c r="R14" s="92">
        <v>262.5</v>
      </c>
      <c r="S14" s="92">
        <v>520</v>
      </c>
      <c r="T14" s="92">
        <v>1475</v>
      </c>
      <c r="U14" s="92">
        <v>2537.5</v>
      </c>
      <c r="V14" s="92">
        <v>10375</v>
      </c>
      <c r="W14" s="92">
        <v>12600</v>
      </c>
      <c r="X14" s="92"/>
      <c r="Y14" s="92"/>
    </row>
    <row r="15" spans="1:25" s="45" customFormat="1" x14ac:dyDescent="0.3">
      <c r="A15" s="45" t="s">
        <v>83</v>
      </c>
      <c r="B15" s="92">
        <v>89000</v>
      </c>
      <c r="C15" s="92">
        <v>96900</v>
      </c>
      <c r="D15" s="92">
        <v>95586</v>
      </c>
      <c r="E15" s="92">
        <v>86250</v>
      </c>
      <c r="F15" s="92">
        <v>84357</v>
      </c>
      <c r="G15" s="92">
        <v>93250</v>
      </c>
      <c r="H15" s="92">
        <v>14</v>
      </c>
      <c r="I15" s="92">
        <v>15.5</v>
      </c>
      <c r="J15" s="92">
        <v>67000</v>
      </c>
      <c r="K15" s="92">
        <v>176500</v>
      </c>
      <c r="L15" s="92">
        <v>78500</v>
      </c>
      <c r="M15" s="92">
        <v>1060</v>
      </c>
      <c r="N15" s="92">
        <v>6865</v>
      </c>
      <c r="O15" s="92">
        <v>5535</v>
      </c>
      <c r="P15" s="92">
        <v>5535</v>
      </c>
      <c r="Q15" s="92">
        <v>121</v>
      </c>
      <c r="R15" s="92">
        <v>220</v>
      </c>
      <c r="S15" s="92">
        <v>450</v>
      </c>
      <c r="T15" s="92">
        <v>1260</v>
      </c>
      <c r="U15" s="92">
        <v>2175</v>
      </c>
      <c r="V15" s="92">
        <v>9730</v>
      </c>
      <c r="W15" s="92">
        <v>11725</v>
      </c>
      <c r="X15" s="92"/>
      <c r="Y15" s="92"/>
    </row>
    <row r="16" spans="1:25" x14ac:dyDescent="0.3">
      <c r="A16" s="42" t="s">
        <v>84</v>
      </c>
      <c r="B16" s="92">
        <v>89000</v>
      </c>
      <c r="C16" s="92">
        <v>96500</v>
      </c>
      <c r="D16" s="92">
        <v>95449</v>
      </c>
      <c r="E16" s="92">
        <v>86250</v>
      </c>
      <c r="F16" s="92">
        <v>84357</v>
      </c>
      <c r="G16" s="92">
        <v>93250</v>
      </c>
      <c r="H16" s="92">
        <v>14</v>
      </c>
      <c r="I16" s="92">
        <v>15.5</v>
      </c>
      <c r="J16" s="92">
        <v>66500</v>
      </c>
      <c r="K16" s="92">
        <v>169500</v>
      </c>
      <c r="L16" s="92">
        <v>78500</v>
      </c>
      <c r="M16" s="92">
        <v>1055</v>
      </c>
      <c r="N16" s="92">
        <v>6820</v>
      </c>
      <c r="O16" s="92">
        <v>5525</v>
      </c>
      <c r="P16" s="92">
        <v>5525</v>
      </c>
      <c r="Q16" s="92">
        <v>121</v>
      </c>
      <c r="R16" s="92">
        <v>220</v>
      </c>
      <c r="S16" s="92">
        <v>450</v>
      </c>
      <c r="T16" s="92">
        <v>1245</v>
      </c>
      <c r="U16" s="92">
        <v>2145</v>
      </c>
      <c r="V16" s="92">
        <v>9670</v>
      </c>
      <c r="W16" s="92">
        <v>11655</v>
      </c>
      <c r="X16" s="92"/>
      <c r="Y16" s="92"/>
    </row>
    <row r="17" spans="1:25" x14ac:dyDescent="0.3">
      <c r="A17" s="42" t="s">
        <v>85</v>
      </c>
      <c r="B17" s="92">
        <v>88500</v>
      </c>
      <c r="C17" s="92">
        <v>96300</v>
      </c>
      <c r="D17" s="92">
        <v>95412</v>
      </c>
      <c r="E17" s="92">
        <v>85950</v>
      </c>
      <c r="F17" s="92">
        <v>84258</v>
      </c>
      <c r="G17" s="92">
        <v>92950</v>
      </c>
      <c r="H17" s="92">
        <v>14</v>
      </c>
      <c r="I17" s="92">
        <v>15.25</v>
      </c>
      <c r="J17" s="92">
        <v>65500</v>
      </c>
      <c r="K17" s="92">
        <v>169500</v>
      </c>
      <c r="L17" s="92">
        <v>78200</v>
      </c>
      <c r="M17" s="92">
        <v>1037</v>
      </c>
      <c r="N17" s="92">
        <v>6740</v>
      </c>
      <c r="O17" s="92">
        <v>5460</v>
      </c>
      <c r="P17" s="92">
        <v>5460</v>
      </c>
      <c r="Q17" s="92">
        <v>121</v>
      </c>
      <c r="R17" s="92">
        <v>220</v>
      </c>
      <c r="S17" s="92">
        <v>450</v>
      </c>
      <c r="T17" s="92">
        <v>1230</v>
      </c>
      <c r="U17" s="92">
        <v>2120</v>
      </c>
      <c r="V17" s="92">
        <v>9640</v>
      </c>
      <c r="W17" s="92">
        <v>11625</v>
      </c>
      <c r="X17" s="92"/>
      <c r="Y17" s="92"/>
    </row>
    <row r="18" spans="1:25" x14ac:dyDescent="0.3">
      <c r="A18" s="42" t="s">
        <v>86</v>
      </c>
      <c r="B18" s="92">
        <v>87500</v>
      </c>
      <c r="C18" s="92">
        <v>96000</v>
      </c>
      <c r="D18" s="92">
        <v>95264</v>
      </c>
      <c r="E18" s="92">
        <v>84750</v>
      </c>
      <c r="F18" s="92">
        <v>84151</v>
      </c>
      <c r="G18" s="92">
        <v>91750</v>
      </c>
      <c r="H18" s="92">
        <v>14</v>
      </c>
      <c r="I18" s="92">
        <v>15.25</v>
      </c>
      <c r="J18" s="92">
        <v>65000</v>
      </c>
      <c r="K18" s="92">
        <v>169500</v>
      </c>
      <c r="L18" s="92">
        <v>77000</v>
      </c>
      <c r="M18" s="92">
        <v>1035</v>
      </c>
      <c r="N18" s="92">
        <v>6670</v>
      </c>
      <c r="O18" s="92">
        <v>5410</v>
      </c>
      <c r="P18" s="92">
        <v>5410</v>
      </c>
      <c r="Q18" s="92">
        <v>121</v>
      </c>
      <c r="R18" s="92">
        <v>220</v>
      </c>
      <c r="S18" s="92">
        <v>450</v>
      </c>
      <c r="T18" s="92">
        <v>1215</v>
      </c>
      <c r="U18" s="92">
        <v>2095</v>
      </c>
      <c r="V18" s="92">
        <v>9640</v>
      </c>
      <c r="W18" s="92">
        <v>11625</v>
      </c>
      <c r="X18" s="92"/>
      <c r="Y18" s="92"/>
    </row>
    <row r="19" spans="1:25" x14ac:dyDescent="0.3">
      <c r="A19" s="42" t="s">
        <v>87</v>
      </c>
      <c r="B19" s="92">
        <v>87300</v>
      </c>
      <c r="C19" s="92">
        <v>96000</v>
      </c>
      <c r="D19" s="92">
        <v>95229</v>
      </c>
      <c r="E19" s="92">
        <v>84750</v>
      </c>
      <c r="F19" s="92">
        <v>84151</v>
      </c>
      <c r="G19" s="92">
        <v>91750</v>
      </c>
      <c r="H19" s="92">
        <v>14</v>
      </c>
      <c r="I19" s="92">
        <v>15.25</v>
      </c>
      <c r="J19" s="92">
        <v>65000</v>
      </c>
      <c r="K19" s="92">
        <v>169500</v>
      </c>
      <c r="L19" s="92">
        <v>77000</v>
      </c>
      <c r="M19" s="92">
        <v>1030</v>
      </c>
      <c r="N19" s="92">
        <v>6630</v>
      </c>
      <c r="O19" s="92">
        <v>5375</v>
      </c>
      <c r="P19" s="92">
        <v>5375</v>
      </c>
      <c r="Q19" s="92">
        <v>121</v>
      </c>
      <c r="R19" s="92">
        <v>220</v>
      </c>
      <c r="S19" s="92">
        <v>450</v>
      </c>
      <c r="T19" s="92">
        <v>1210</v>
      </c>
      <c r="U19" s="92">
        <v>2085</v>
      </c>
      <c r="V19" s="92">
        <v>9620</v>
      </c>
      <c r="W19" s="92">
        <v>11600</v>
      </c>
      <c r="X19" s="92"/>
      <c r="Y19" s="92"/>
    </row>
    <row r="20" spans="1:25" x14ac:dyDescent="0.3">
      <c r="A20" s="42" t="s">
        <v>88</v>
      </c>
      <c r="B20" s="92">
        <v>87300</v>
      </c>
      <c r="C20" s="92">
        <v>96000</v>
      </c>
      <c r="D20" s="92">
        <v>95119</v>
      </c>
      <c r="E20" s="92">
        <v>84750</v>
      </c>
      <c r="F20" s="92">
        <v>84151</v>
      </c>
      <c r="G20" s="92">
        <v>91750</v>
      </c>
      <c r="H20" s="92">
        <v>14</v>
      </c>
      <c r="I20" s="92">
        <v>15.25</v>
      </c>
      <c r="J20" s="92">
        <v>65000</v>
      </c>
      <c r="K20" s="92">
        <v>169500</v>
      </c>
      <c r="L20" s="92">
        <v>77000</v>
      </c>
      <c r="M20" s="92">
        <v>1030</v>
      </c>
      <c r="N20" s="92">
        <v>6585</v>
      </c>
      <c r="O20" s="92">
        <v>5350</v>
      </c>
      <c r="P20" s="92">
        <v>5350</v>
      </c>
      <c r="Q20" s="92">
        <v>110</v>
      </c>
      <c r="R20" s="92">
        <v>205</v>
      </c>
      <c r="S20" s="92">
        <v>432.5</v>
      </c>
      <c r="T20" s="92">
        <v>1210</v>
      </c>
      <c r="U20" s="92">
        <v>2085</v>
      </c>
      <c r="V20" s="92">
        <v>9620</v>
      </c>
      <c r="W20" s="92">
        <v>11600</v>
      </c>
      <c r="X20" s="92"/>
      <c r="Y20" s="92"/>
    </row>
    <row r="21" spans="1:25" x14ac:dyDescent="0.3">
      <c r="A21" s="42" t="s">
        <v>89</v>
      </c>
      <c r="B21" s="92">
        <v>87600</v>
      </c>
      <c r="C21" s="92">
        <v>96200</v>
      </c>
      <c r="D21" s="92">
        <v>95157</v>
      </c>
      <c r="E21" s="92">
        <v>84750</v>
      </c>
      <c r="F21" s="92">
        <v>84151</v>
      </c>
      <c r="G21" s="92">
        <v>91750</v>
      </c>
      <c r="H21" s="92">
        <v>14</v>
      </c>
      <c r="I21" s="92">
        <v>15.25</v>
      </c>
      <c r="J21" s="92">
        <v>65000</v>
      </c>
      <c r="K21" s="92">
        <v>168500</v>
      </c>
      <c r="L21" s="92">
        <v>77000</v>
      </c>
      <c r="M21" s="92">
        <v>1020</v>
      </c>
      <c r="N21" s="92">
        <v>6550</v>
      </c>
      <c r="O21" s="92">
        <v>5335</v>
      </c>
      <c r="P21" s="92">
        <v>5335</v>
      </c>
      <c r="Q21" s="92">
        <v>110</v>
      </c>
      <c r="R21" s="92">
        <v>205</v>
      </c>
      <c r="S21" s="92">
        <v>432.5</v>
      </c>
      <c r="T21" s="92">
        <v>1210</v>
      </c>
      <c r="U21" s="92">
        <v>2085</v>
      </c>
      <c r="V21" s="92">
        <v>9620</v>
      </c>
      <c r="W21" s="92">
        <v>11600</v>
      </c>
      <c r="X21" s="92"/>
      <c r="Y21" s="92"/>
    </row>
    <row r="22" spans="1:25" x14ac:dyDescent="0.3">
      <c r="A22" s="42" t="s">
        <v>90</v>
      </c>
      <c r="B22" s="92">
        <v>87600</v>
      </c>
      <c r="C22" s="92">
        <v>96200</v>
      </c>
      <c r="D22" s="92">
        <v>95139</v>
      </c>
      <c r="E22" s="92">
        <v>84750</v>
      </c>
      <c r="F22" s="92">
        <v>84106</v>
      </c>
      <c r="G22" s="92">
        <v>91750</v>
      </c>
      <c r="H22" s="92">
        <v>14</v>
      </c>
      <c r="I22" s="92">
        <v>15.25</v>
      </c>
      <c r="J22" s="92">
        <v>65000</v>
      </c>
      <c r="K22" s="92">
        <v>168500</v>
      </c>
      <c r="L22" s="92">
        <v>77000</v>
      </c>
      <c r="M22" s="92">
        <v>1011</v>
      </c>
      <c r="N22" s="92">
        <v>6520</v>
      </c>
      <c r="O22" s="92">
        <v>5325</v>
      </c>
      <c r="P22" s="92">
        <v>5325</v>
      </c>
      <c r="Q22" s="92">
        <v>110</v>
      </c>
      <c r="R22" s="92">
        <v>205</v>
      </c>
      <c r="S22" s="92">
        <v>432.5</v>
      </c>
      <c r="T22" s="92">
        <v>1210</v>
      </c>
      <c r="U22" s="92">
        <v>2085</v>
      </c>
      <c r="V22" s="92">
        <v>9620</v>
      </c>
      <c r="W22" s="92">
        <v>11600</v>
      </c>
      <c r="X22" s="92"/>
      <c r="Y22" s="92"/>
    </row>
    <row r="23" spans="1:25" x14ac:dyDescent="0.3">
      <c r="A23" s="42" t="s">
        <v>91</v>
      </c>
      <c r="B23" s="92">
        <v>88000</v>
      </c>
      <c r="C23" s="92">
        <v>96500</v>
      </c>
      <c r="D23" s="92">
        <v>95316</v>
      </c>
      <c r="E23" s="92">
        <v>84750</v>
      </c>
      <c r="F23" s="92">
        <v>84106</v>
      </c>
      <c r="G23" s="92">
        <v>91750</v>
      </c>
      <c r="H23" s="92">
        <v>14</v>
      </c>
      <c r="I23" s="92">
        <v>15.25</v>
      </c>
      <c r="J23" s="92">
        <v>65000</v>
      </c>
      <c r="K23" s="92">
        <v>168500</v>
      </c>
      <c r="L23" s="92">
        <v>77000</v>
      </c>
      <c r="M23" s="92">
        <v>1011</v>
      </c>
      <c r="N23" s="92">
        <v>6520</v>
      </c>
      <c r="O23" s="92">
        <v>5325</v>
      </c>
      <c r="P23" s="92">
        <v>5325</v>
      </c>
      <c r="Q23" s="92">
        <v>110</v>
      </c>
      <c r="R23" s="92">
        <v>205</v>
      </c>
      <c r="S23" s="92">
        <v>432.5</v>
      </c>
      <c r="T23" s="92">
        <v>1210</v>
      </c>
      <c r="U23" s="92">
        <v>2085</v>
      </c>
      <c r="V23" s="92">
        <v>9620</v>
      </c>
      <c r="W23" s="92">
        <v>11600</v>
      </c>
      <c r="X23" s="92"/>
      <c r="Y23" s="92"/>
    </row>
    <row r="24" spans="1:25" x14ac:dyDescent="0.3">
      <c r="A24" s="42" t="s">
        <v>92</v>
      </c>
      <c r="B24" s="92">
        <v>88300</v>
      </c>
      <c r="C24" s="92">
        <v>96500</v>
      </c>
      <c r="D24" s="92">
        <v>95454</v>
      </c>
      <c r="E24" s="92">
        <v>84750</v>
      </c>
      <c r="F24" s="92">
        <v>84106</v>
      </c>
      <c r="G24" s="92">
        <v>91750</v>
      </c>
      <c r="H24" s="92">
        <v>14</v>
      </c>
      <c r="I24" s="92">
        <v>15</v>
      </c>
      <c r="J24" s="92">
        <v>65000</v>
      </c>
      <c r="K24" s="92">
        <v>168500</v>
      </c>
      <c r="L24" s="92">
        <v>77000</v>
      </c>
      <c r="M24" s="92">
        <v>1005</v>
      </c>
      <c r="N24" s="92">
        <v>6520</v>
      </c>
      <c r="O24" s="92">
        <v>5325</v>
      </c>
      <c r="P24" s="92">
        <v>5325</v>
      </c>
      <c r="Q24" s="92">
        <v>110</v>
      </c>
      <c r="R24" s="92">
        <v>205</v>
      </c>
      <c r="S24" s="92">
        <v>432.5</v>
      </c>
      <c r="T24" s="92">
        <v>1210</v>
      </c>
      <c r="U24" s="92">
        <v>2085</v>
      </c>
      <c r="V24" s="92">
        <v>9620</v>
      </c>
      <c r="W24" s="92">
        <v>11600</v>
      </c>
      <c r="X24" s="92"/>
      <c r="Y24" s="92"/>
    </row>
    <row r="25" spans="1:25" x14ac:dyDescent="0.3">
      <c r="A25" s="42" t="s">
        <v>93</v>
      </c>
      <c r="B25" s="92">
        <v>88300</v>
      </c>
      <c r="C25" s="92">
        <v>96500</v>
      </c>
      <c r="D25" s="92">
        <v>95464</v>
      </c>
      <c r="E25" s="92">
        <v>84750</v>
      </c>
      <c r="F25" s="92">
        <v>84106</v>
      </c>
      <c r="G25" s="92">
        <v>91750</v>
      </c>
      <c r="H25" s="92">
        <v>14</v>
      </c>
      <c r="I25" s="92">
        <v>14.88</v>
      </c>
      <c r="J25" s="92">
        <v>65000</v>
      </c>
      <c r="K25" s="92">
        <v>168500</v>
      </c>
      <c r="L25" s="92">
        <v>77000</v>
      </c>
      <c r="M25" s="92">
        <v>1005</v>
      </c>
      <c r="N25" s="92">
        <v>6520</v>
      </c>
      <c r="O25" s="92">
        <v>5325</v>
      </c>
      <c r="P25" s="92">
        <v>5325</v>
      </c>
      <c r="Q25" s="92">
        <v>105.5</v>
      </c>
      <c r="R25" s="92">
        <v>195</v>
      </c>
      <c r="S25" s="92">
        <v>418.5</v>
      </c>
      <c r="T25" s="92">
        <v>1210</v>
      </c>
      <c r="U25" s="92">
        <v>2085</v>
      </c>
      <c r="V25" s="92">
        <v>9620</v>
      </c>
      <c r="W25" s="92">
        <v>11600</v>
      </c>
      <c r="X25" s="92"/>
      <c r="Y25" s="92"/>
    </row>
    <row r="26" spans="1:25" x14ac:dyDescent="0.3">
      <c r="A26" s="42" t="s">
        <v>94</v>
      </c>
      <c r="B26" s="92">
        <v>88300</v>
      </c>
      <c r="C26" s="92">
        <v>96500</v>
      </c>
      <c r="D26" s="92">
        <v>95453</v>
      </c>
      <c r="E26" s="92">
        <v>84750</v>
      </c>
      <c r="F26" s="92">
        <v>83826</v>
      </c>
      <c r="G26" s="92">
        <v>91250</v>
      </c>
      <c r="H26" s="92">
        <v>14</v>
      </c>
      <c r="I26" s="92">
        <v>14.88</v>
      </c>
      <c r="J26" s="92">
        <v>65000</v>
      </c>
      <c r="K26" s="92">
        <v>166900</v>
      </c>
      <c r="L26" s="92">
        <v>77000</v>
      </c>
      <c r="M26" s="92">
        <v>1005</v>
      </c>
      <c r="N26" s="92">
        <v>6520</v>
      </c>
      <c r="O26" s="92">
        <v>5325</v>
      </c>
      <c r="P26" s="92">
        <v>5325</v>
      </c>
      <c r="Q26" s="92">
        <v>105.5</v>
      </c>
      <c r="R26" s="92">
        <v>195</v>
      </c>
      <c r="S26" s="92">
        <v>418.5</v>
      </c>
      <c r="T26" s="92">
        <v>1210</v>
      </c>
      <c r="U26" s="92">
        <v>2085</v>
      </c>
      <c r="V26" s="92">
        <v>9620</v>
      </c>
      <c r="W26" s="92">
        <v>11600</v>
      </c>
      <c r="X26" s="92"/>
      <c r="Y26" s="92"/>
    </row>
    <row r="27" spans="1:25" x14ac:dyDescent="0.3">
      <c r="A27" s="42" t="s">
        <v>95</v>
      </c>
      <c r="B27" s="92">
        <v>88300</v>
      </c>
      <c r="C27" s="92">
        <v>96500</v>
      </c>
      <c r="D27" s="92">
        <v>95301</v>
      </c>
      <c r="E27" s="92">
        <v>84650</v>
      </c>
      <c r="F27" s="92">
        <v>83826</v>
      </c>
      <c r="G27" s="92">
        <v>90750</v>
      </c>
      <c r="H27" s="92">
        <v>14</v>
      </c>
      <c r="I27" s="92">
        <v>14.88</v>
      </c>
      <c r="J27" s="92">
        <v>65000</v>
      </c>
      <c r="K27" s="92">
        <v>166900</v>
      </c>
      <c r="L27" s="92">
        <v>77000</v>
      </c>
      <c r="M27" s="92">
        <v>995</v>
      </c>
      <c r="N27" s="92">
        <v>6515</v>
      </c>
      <c r="O27" s="92">
        <v>5300</v>
      </c>
      <c r="P27" s="92">
        <v>5300</v>
      </c>
      <c r="Q27" s="92">
        <v>105.5</v>
      </c>
      <c r="R27" s="92">
        <v>195</v>
      </c>
      <c r="S27" s="92">
        <v>418.5</v>
      </c>
      <c r="T27" s="92">
        <v>1210</v>
      </c>
      <c r="U27" s="92">
        <v>2085</v>
      </c>
      <c r="V27" s="92">
        <v>9620</v>
      </c>
      <c r="W27" s="92">
        <v>11600</v>
      </c>
      <c r="X27" s="92"/>
      <c r="Y27" s="92"/>
    </row>
    <row r="28" spans="1:25" x14ac:dyDescent="0.3">
      <c r="A28" s="42" t="s">
        <v>96</v>
      </c>
      <c r="B28" s="92">
        <v>88300</v>
      </c>
      <c r="C28" s="92">
        <v>96500</v>
      </c>
      <c r="D28" s="92">
        <v>95306</v>
      </c>
      <c r="E28" s="92">
        <v>84650</v>
      </c>
      <c r="F28" s="92">
        <v>83826</v>
      </c>
      <c r="G28" s="92">
        <v>90750</v>
      </c>
      <c r="H28" s="92">
        <v>14</v>
      </c>
      <c r="I28" s="92">
        <v>14.75</v>
      </c>
      <c r="J28" s="92">
        <v>65000</v>
      </c>
      <c r="K28" s="92">
        <v>166900</v>
      </c>
      <c r="L28" s="92">
        <v>77000</v>
      </c>
      <c r="M28" s="92">
        <v>990</v>
      </c>
      <c r="N28" s="92">
        <v>6515</v>
      </c>
      <c r="O28" s="92">
        <v>5300</v>
      </c>
      <c r="P28" s="92">
        <v>5300</v>
      </c>
      <c r="Q28" s="92">
        <v>105.5</v>
      </c>
      <c r="R28" s="92">
        <v>195</v>
      </c>
      <c r="S28" s="92">
        <v>418.5</v>
      </c>
      <c r="T28" s="92">
        <v>1210</v>
      </c>
      <c r="U28" s="92">
        <v>2085</v>
      </c>
      <c r="V28" s="92">
        <v>9620</v>
      </c>
      <c r="W28" s="92">
        <v>11600</v>
      </c>
      <c r="X28" s="92"/>
      <c r="Y28" s="92"/>
    </row>
    <row r="29" spans="1:25" x14ac:dyDescent="0.3">
      <c r="A29" s="42" t="s">
        <v>97</v>
      </c>
      <c r="B29" s="92">
        <v>88400</v>
      </c>
      <c r="C29" s="92">
        <v>96500</v>
      </c>
      <c r="D29" s="92">
        <v>95386</v>
      </c>
      <c r="E29" s="92">
        <v>84650</v>
      </c>
      <c r="F29" s="92">
        <v>83647</v>
      </c>
      <c r="G29" s="92">
        <v>90650</v>
      </c>
      <c r="H29" s="92">
        <v>14</v>
      </c>
      <c r="I29" s="92">
        <v>14.63</v>
      </c>
      <c r="J29" s="92">
        <v>65000</v>
      </c>
      <c r="K29" s="92">
        <v>166900</v>
      </c>
      <c r="L29" s="92">
        <v>77000</v>
      </c>
      <c r="M29" s="92">
        <v>990</v>
      </c>
      <c r="N29" s="92">
        <v>6515</v>
      </c>
      <c r="O29" s="92">
        <v>5300</v>
      </c>
      <c r="P29" s="92">
        <v>5300</v>
      </c>
      <c r="Q29" s="92">
        <v>105.5</v>
      </c>
      <c r="R29" s="92">
        <v>195</v>
      </c>
      <c r="S29" s="92">
        <v>418.5</v>
      </c>
      <c r="T29" s="92">
        <v>1210</v>
      </c>
      <c r="U29" s="92">
        <v>2085</v>
      </c>
      <c r="V29" s="92">
        <v>9620</v>
      </c>
      <c r="W29" s="92">
        <v>11600</v>
      </c>
      <c r="X29" s="92"/>
      <c r="Y29" s="92"/>
    </row>
    <row r="30" spans="1:25" x14ac:dyDescent="0.3">
      <c r="A30" s="42" t="s">
        <v>98</v>
      </c>
      <c r="B30" s="92">
        <v>88500</v>
      </c>
      <c r="C30" s="92">
        <v>96500</v>
      </c>
      <c r="D30" s="92">
        <v>95386</v>
      </c>
      <c r="E30" s="92">
        <v>84650</v>
      </c>
      <c r="F30" s="92">
        <v>83644</v>
      </c>
      <c r="G30" s="92">
        <v>90550</v>
      </c>
      <c r="H30" s="92">
        <v>14</v>
      </c>
      <c r="I30" s="92">
        <v>14.5</v>
      </c>
      <c r="J30" s="92">
        <v>65000</v>
      </c>
      <c r="K30" s="92">
        <v>166900</v>
      </c>
      <c r="L30" s="92">
        <v>77000</v>
      </c>
      <c r="M30" s="92">
        <v>975</v>
      </c>
      <c r="N30" s="92">
        <v>6475</v>
      </c>
      <c r="O30" s="92">
        <v>5275</v>
      </c>
      <c r="P30" s="92">
        <v>5275</v>
      </c>
      <c r="Q30" s="92">
        <v>100</v>
      </c>
      <c r="R30" s="92">
        <v>183.5</v>
      </c>
      <c r="S30" s="92">
        <v>385</v>
      </c>
      <c r="T30" s="92">
        <v>1210</v>
      </c>
      <c r="U30" s="92">
        <v>2085</v>
      </c>
      <c r="V30" s="92">
        <v>9620</v>
      </c>
      <c r="W30" s="92">
        <v>11600</v>
      </c>
      <c r="X30" s="92"/>
      <c r="Y30" s="92"/>
    </row>
    <row r="31" spans="1:25" x14ac:dyDescent="0.3">
      <c r="A31" s="42" t="s">
        <v>99</v>
      </c>
      <c r="B31" s="92">
        <v>88600</v>
      </c>
      <c r="C31" s="92">
        <v>96500</v>
      </c>
      <c r="D31" s="92">
        <v>95390</v>
      </c>
      <c r="E31" s="92">
        <v>84650</v>
      </c>
      <c r="F31" s="92">
        <v>83553</v>
      </c>
      <c r="G31" s="92">
        <v>90550</v>
      </c>
      <c r="H31" s="92">
        <v>14</v>
      </c>
      <c r="I31" s="92">
        <v>14</v>
      </c>
      <c r="J31" s="92">
        <v>65000</v>
      </c>
      <c r="K31" s="92">
        <v>165000</v>
      </c>
      <c r="L31" s="92">
        <v>77000</v>
      </c>
      <c r="M31" s="92">
        <v>970</v>
      </c>
      <c r="N31" s="92">
        <v>6475</v>
      </c>
      <c r="O31" s="92">
        <v>5275</v>
      </c>
      <c r="P31" s="92">
        <v>5275</v>
      </c>
      <c r="Q31" s="92">
        <v>100</v>
      </c>
      <c r="R31" s="92">
        <v>183.5</v>
      </c>
      <c r="S31" s="92">
        <v>385</v>
      </c>
      <c r="T31" s="92">
        <v>1210</v>
      </c>
      <c r="U31" s="92">
        <v>2085</v>
      </c>
      <c r="V31" s="92">
        <v>9620</v>
      </c>
      <c r="W31" s="92">
        <v>11600</v>
      </c>
      <c r="X31" s="92"/>
      <c r="Y31" s="92"/>
    </row>
    <row r="32" spans="1:25" x14ac:dyDescent="0.3">
      <c r="A32" s="42" t="s">
        <v>100</v>
      </c>
      <c r="B32" s="92">
        <v>89000</v>
      </c>
      <c r="C32" s="92">
        <v>96750</v>
      </c>
      <c r="D32" s="92">
        <v>95409</v>
      </c>
      <c r="E32" s="92">
        <v>84650</v>
      </c>
      <c r="F32" s="92">
        <v>83553</v>
      </c>
      <c r="G32" s="92">
        <v>90550</v>
      </c>
      <c r="H32" s="92">
        <v>14</v>
      </c>
      <c r="I32" s="92">
        <v>14</v>
      </c>
      <c r="J32" s="92">
        <v>65000</v>
      </c>
      <c r="K32" s="92">
        <v>165000</v>
      </c>
      <c r="L32" s="92">
        <v>77000</v>
      </c>
      <c r="M32" s="92">
        <v>938</v>
      </c>
      <c r="N32" s="92">
        <v>6425</v>
      </c>
      <c r="O32" s="92">
        <v>5225</v>
      </c>
      <c r="P32" s="92">
        <v>5225</v>
      </c>
      <c r="Q32" s="92">
        <v>100</v>
      </c>
      <c r="R32" s="92">
        <v>183.5</v>
      </c>
      <c r="S32" s="92">
        <v>385</v>
      </c>
      <c r="T32" s="92">
        <v>1210</v>
      </c>
      <c r="U32" s="92">
        <v>2085</v>
      </c>
      <c r="V32" s="92">
        <v>9620</v>
      </c>
      <c r="W32" s="92">
        <v>11600</v>
      </c>
      <c r="X32" s="92"/>
      <c r="Y32" s="92"/>
    </row>
    <row r="33" spans="1:25" x14ac:dyDescent="0.3">
      <c r="A33" s="42" t="s">
        <v>101</v>
      </c>
      <c r="B33" s="92">
        <v>89000</v>
      </c>
      <c r="C33" s="92">
        <v>96750</v>
      </c>
      <c r="D33" s="92">
        <v>95546</v>
      </c>
      <c r="E33" s="92">
        <v>84650</v>
      </c>
      <c r="F33" s="92">
        <v>83538</v>
      </c>
      <c r="G33" s="92">
        <v>90550</v>
      </c>
      <c r="H33" s="92">
        <v>14</v>
      </c>
      <c r="I33" s="92">
        <v>13.75</v>
      </c>
      <c r="J33" s="92">
        <v>65000</v>
      </c>
      <c r="K33" s="92">
        <v>165000</v>
      </c>
      <c r="L33" s="92">
        <v>77000</v>
      </c>
      <c r="M33" s="92">
        <v>938</v>
      </c>
      <c r="N33" s="92">
        <v>6425</v>
      </c>
      <c r="O33" s="92">
        <v>5225</v>
      </c>
      <c r="P33" s="92">
        <v>5225</v>
      </c>
      <c r="Q33" s="92">
        <v>100</v>
      </c>
      <c r="R33" s="92">
        <v>183.5</v>
      </c>
      <c r="S33" s="92">
        <v>385</v>
      </c>
      <c r="T33" s="92">
        <v>1210</v>
      </c>
      <c r="U33" s="92">
        <v>2085</v>
      </c>
      <c r="V33" s="92">
        <v>9620</v>
      </c>
      <c r="W33" s="92">
        <v>11600</v>
      </c>
      <c r="X33" s="92"/>
      <c r="Y33" s="92"/>
    </row>
    <row r="34" spans="1:25" x14ac:dyDescent="0.3">
      <c r="A34" s="42" t="s">
        <v>102</v>
      </c>
      <c r="B34" s="92">
        <v>89200</v>
      </c>
      <c r="C34" s="92">
        <v>96750</v>
      </c>
      <c r="D34" s="92">
        <v>95640</v>
      </c>
      <c r="E34" s="92">
        <v>84650</v>
      </c>
      <c r="F34" s="92">
        <v>83538</v>
      </c>
      <c r="G34" s="92">
        <v>90550</v>
      </c>
      <c r="H34" s="92">
        <v>14</v>
      </c>
      <c r="I34" s="92">
        <v>13.75</v>
      </c>
      <c r="J34" s="92">
        <v>65000</v>
      </c>
      <c r="K34" s="92">
        <v>165000</v>
      </c>
      <c r="L34" s="92">
        <v>77000</v>
      </c>
      <c r="M34" s="92">
        <v>938</v>
      </c>
      <c r="N34" s="92">
        <v>6425</v>
      </c>
      <c r="O34" s="92">
        <v>5225</v>
      </c>
      <c r="P34" s="92">
        <v>3375</v>
      </c>
      <c r="Q34" s="92">
        <v>100</v>
      </c>
      <c r="R34" s="92">
        <v>183.5</v>
      </c>
      <c r="S34" s="92">
        <v>385</v>
      </c>
      <c r="T34" s="92">
        <v>1210</v>
      </c>
      <c r="U34" s="92">
        <v>2085</v>
      </c>
      <c r="V34" s="92">
        <v>9620</v>
      </c>
      <c r="W34" s="92">
        <v>11600</v>
      </c>
      <c r="X34" s="92"/>
      <c r="Y34" s="92"/>
    </row>
    <row r="35" spans="1:25" x14ac:dyDescent="0.3">
      <c r="A35" s="42" t="s">
        <v>103</v>
      </c>
      <c r="B35" s="92">
        <v>89500</v>
      </c>
      <c r="C35" s="92">
        <v>97050</v>
      </c>
      <c r="D35" s="92">
        <v>95730</v>
      </c>
      <c r="E35" s="92">
        <v>84850</v>
      </c>
      <c r="F35" s="92">
        <v>83819</v>
      </c>
      <c r="G35" s="92">
        <v>90750</v>
      </c>
      <c r="H35" s="92">
        <v>14</v>
      </c>
      <c r="I35" s="92">
        <v>13.75</v>
      </c>
      <c r="J35" s="92">
        <v>65000</v>
      </c>
      <c r="K35" s="92">
        <v>165000</v>
      </c>
      <c r="L35" s="92">
        <v>77000</v>
      </c>
      <c r="M35" s="92">
        <v>938</v>
      </c>
      <c r="N35" s="92">
        <v>6425</v>
      </c>
      <c r="O35" s="92">
        <v>5225</v>
      </c>
      <c r="P35" s="92">
        <v>3375</v>
      </c>
      <c r="Q35" s="92">
        <v>100</v>
      </c>
      <c r="R35" s="92">
        <v>183.5</v>
      </c>
      <c r="S35" s="92">
        <v>385</v>
      </c>
      <c r="T35" s="92">
        <v>1210</v>
      </c>
      <c r="U35" s="92">
        <v>2085</v>
      </c>
      <c r="V35" s="92">
        <v>9620</v>
      </c>
      <c r="W35" s="92">
        <v>11600</v>
      </c>
      <c r="X35" s="92">
        <v>900</v>
      </c>
      <c r="Y35" s="92">
        <v>825</v>
      </c>
    </row>
    <row r="36" spans="1:25" x14ac:dyDescent="0.3">
      <c r="A36" s="42" t="s">
        <v>104</v>
      </c>
      <c r="B36" s="92">
        <v>89500</v>
      </c>
      <c r="C36" s="92">
        <v>97050</v>
      </c>
      <c r="D36" s="92">
        <v>95801</v>
      </c>
      <c r="E36" s="92">
        <v>84850</v>
      </c>
      <c r="F36" s="92">
        <v>83819</v>
      </c>
      <c r="G36" s="92">
        <v>90750</v>
      </c>
      <c r="H36" s="92">
        <v>14</v>
      </c>
      <c r="I36" s="92">
        <v>13.75</v>
      </c>
      <c r="J36" s="92">
        <v>65000</v>
      </c>
      <c r="K36" s="92">
        <v>165000</v>
      </c>
      <c r="L36" s="92">
        <v>77000</v>
      </c>
      <c r="M36" s="92">
        <v>938</v>
      </c>
      <c r="N36" s="92">
        <v>6425</v>
      </c>
      <c r="O36" s="92">
        <v>5225</v>
      </c>
      <c r="P36" s="92">
        <v>3375</v>
      </c>
      <c r="Q36" s="92">
        <v>100</v>
      </c>
      <c r="R36" s="92">
        <v>183.5</v>
      </c>
      <c r="S36" s="92">
        <v>385</v>
      </c>
      <c r="T36" s="92">
        <v>1210</v>
      </c>
      <c r="U36" s="92">
        <v>2085</v>
      </c>
      <c r="V36" s="92">
        <v>9620</v>
      </c>
      <c r="W36" s="92">
        <v>11600</v>
      </c>
      <c r="X36" s="92">
        <v>900</v>
      </c>
      <c r="Y36" s="92">
        <v>825</v>
      </c>
    </row>
    <row r="37" spans="1:25" x14ac:dyDescent="0.3">
      <c r="A37" s="42" t="s">
        <v>105</v>
      </c>
      <c r="B37" s="92">
        <v>89500</v>
      </c>
      <c r="C37" s="92">
        <v>97050</v>
      </c>
      <c r="D37" s="92">
        <v>95801</v>
      </c>
      <c r="E37" s="92">
        <v>84950</v>
      </c>
      <c r="F37" s="92">
        <v>83837</v>
      </c>
      <c r="G37" s="92">
        <v>90850</v>
      </c>
      <c r="H37" s="92">
        <v>14</v>
      </c>
      <c r="I37" s="92">
        <v>13.75</v>
      </c>
      <c r="J37" s="92">
        <v>65000</v>
      </c>
      <c r="K37" s="92">
        <v>165000</v>
      </c>
      <c r="L37" s="92">
        <v>77000</v>
      </c>
      <c r="M37" s="92">
        <v>938</v>
      </c>
      <c r="N37" s="92">
        <v>6425</v>
      </c>
      <c r="O37" s="92">
        <v>5225</v>
      </c>
      <c r="P37" s="92">
        <v>3375</v>
      </c>
      <c r="Q37" s="92">
        <v>100</v>
      </c>
      <c r="R37" s="92">
        <v>183.5</v>
      </c>
      <c r="S37" s="92">
        <v>385</v>
      </c>
      <c r="T37" s="92">
        <v>1210</v>
      </c>
      <c r="U37" s="92">
        <v>2085</v>
      </c>
      <c r="V37" s="92">
        <v>9620</v>
      </c>
      <c r="W37" s="92">
        <v>11600</v>
      </c>
      <c r="X37" s="92">
        <v>900</v>
      </c>
      <c r="Y37" s="92">
        <v>825</v>
      </c>
    </row>
    <row r="38" spans="1:25" x14ac:dyDescent="0.3">
      <c r="A38" s="42" t="s">
        <v>106</v>
      </c>
      <c r="B38" s="92">
        <v>89500</v>
      </c>
      <c r="C38" s="92">
        <v>97050</v>
      </c>
      <c r="D38" s="92">
        <v>95921</v>
      </c>
      <c r="E38" s="92">
        <v>85150</v>
      </c>
      <c r="F38" s="92">
        <v>83864</v>
      </c>
      <c r="G38" s="92">
        <v>91050</v>
      </c>
      <c r="H38" s="92">
        <v>14</v>
      </c>
      <c r="I38" s="92">
        <v>13.75</v>
      </c>
      <c r="J38" s="92">
        <v>65000</v>
      </c>
      <c r="K38" s="92">
        <v>165000</v>
      </c>
      <c r="L38" s="92">
        <v>77200</v>
      </c>
      <c r="M38" s="92">
        <v>938</v>
      </c>
      <c r="N38" s="92">
        <v>6425</v>
      </c>
      <c r="O38" s="92">
        <v>5225</v>
      </c>
      <c r="P38" s="92">
        <v>3375</v>
      </c>
      <c r="Q38" s="92">
        <v>100</v>
      </c>
      <c r="R38" s="92">
        <v>183.5</v>
      </c>
      <c r="S38" s="92">
        <v>385</v>
      </c>
      <c r="T38" s="92">
        <v>1210</v>
      </c>
      <c r="U38" s="92">
        <v>2085</v>
      </c>
      <c r="V38" s="92">
        <v>9620</v>
      </c>
      <c r="W38" s="92">
        <v>11600</v>
      </c>
      <c r="X38" s="92">
        <v>900</v>
      </c>
      <c r="Y38" s="92">
        <v>825</v>
      </c>
    </row>
    <row r="39" spans="1:25" x14ac:dyDescent="0.3">
      <c r="A39" s="42" t="s">
        <v>107</v>
      </c>
      <c r="B39" s="92">
        <v>89500</v>
      </c>
      <c r="C39" s="92">
        <v>97050</v>
      </c>
      <c r="D39" s="92">
        <v>95921</v>
      </c>
      <c r="E39" s="92">
        <v>85150</v>
      </c>
      <c r="F39" s="92">
        <v>83869</v>
      </c>
      <c r="G39" s="92">
        <v>91050</v>
      </c>
      <c r="H39" s="92">
        <v>14</v>
      </c>
      <c r="I39" s="92">
        <v>13.75</v>
      </c>
      <c r="J39" s="92">
        <v>65000</v>
      </c>
      <c r="K39" s="92">
        <v>165000</v>
      </c>
      <c r="L39" s="92">
        <v>77200</v>
      </c>
      <c r="M39" s="92">
        <v>938</v>
      </c>
      <c r="N39" s="92">
        <v>6425</v>
      </c>
      <c r="O39" s="92">
        <v>5225</v>
      </c>
      <c r="P39" s="92">
        <v>3375</v>
      </c>
      <c r="Q39" s="92">
        <v>100</v>
      </c>
      <c r="R39" s="92">
        <v>183.5</v>
      </c>
      <c r="S39" s="92">
        <v>385</v>
      </c>
      <c r="T39" s="92">
        <v>1210</v>
      </c>
      <c r="U39" s="92">
        <v>2085</v>
      </c>
      <c r="V39" s="92">
        <v>9620</v>
      </c>
      <c r="W39" s="92">
        <v>11600</v>
      </c>
      <c r="X39" s="92">
        <v>900</v>
      </c>
      <c r="Y39" s="92">
        <v>825</v>
      </c>
    </row>
    <row r="40" spans="1:25" x14ac:dyDescent="0.3">
      <c r="A40" s="42" t="s">
        <v>108</v>
      </c>
      <c r="B40" s="92">
        <v>89500</v>
      </c>
      <c r="C40" s="92">
        <v>97050</v>
      </c>
      <c r="D40" s="92">
        <v>95921</v>
      </c>
      <c r="E40" s="92">
        <v>85150</v>
      </c>
      <c r="F40" s="92">
        <v>83869</v>
      </c>
      <c r="G40" s="92">
        <v>91050</v>
      </c>
      <c r="H40" s="92">
        <v>14</v>
      </c>
      <c r="I40" s="92">
        <v>13.75</v>
      </c>
      <c r="J40" s="92">
        <v>65000</v>
      </c>
      <c r="K40" s="92">
        <v>165000</v>
      </c>
      <c r="L40" s="92">
        <v>77200</v>
      </c>
      <c r="M40" s="92">
        <v>938</v>
      </c>
      <c r="N40" s="92">
        <v>6425</v>
      </c>
      <c r="O40" s="92">
        <v>5225</v>
      </c>
      <c r="P40" s="92">
        <v>3375</v>
      </c>
      <c r="Q40" s="92">
        <v>100</v>
      </c>
      <c r="R40" s="92">
        <v>183.5</v>
      </c>
      <c r="S40" s="92">
        <v>385</v>
      </c>
      <c r="T40" s="92">
        <v>1210</v>
      </c>
      <c r="U40" s="92">
        <v>2085</v>
      </c>
      <c r="V40" s="92">
        <v>9620</v>
      </c>
      <c r="W40" s="92">
        <v>11600</v>
      </c>
      <c r="X40" s="92">
        <v>900</v>
      </c>
      <c r="Y40" s="92">
        <v>825</v>
      </c>
    </row>
    <row r="41" spans="1:25" x14ac:dyDescent="0.3">
      <c r="A41" s="42" t="s">
        <v>109</v>
      </c>
      <c r="B41" s="92">
        <v>89400</v>
      </c>
      <c r="C41" s="92">
        <v>96900</v>
      </c>
      <c r="D41" s="92">
        <v>95732</v>
      </c>
      <c r="E41" s="92">
        <v>85150</v>
      </c>
      <c r="F41" s="92">
        <v>83923</v>
      </c>
      <c r="G41" s="92">
        <v>91050</v>
      </c>
      <c r="H41" s="92">
        <v>14</v>
      </c>
      <c r="I41" s="92">
        <v>13.75</v>
      </c>
      <c r="J41" s="92">
        <v>65000</v>
      </c>
      <c r="K41" s="92">
        <v>165000</v>
      </c>
      <c r="L41" s="92">
        <v>77200</v>
      </c>
      <c r="M41" s="92">
        <v>920</v>
      </c>
      <c r="N41" s="92">
        <v>6425</v>
      </c>
      <c r="O41" s="92">
        <v>5225</v>
      </c>
      <c r="P41" s="92">
        <v>3375</v>
      </c>
      <c r="Q41" s="92">
        <v>100</v>
      </c>
      <c r="R41" s="92">
        <v>183.5</v>
      </c>
      <c r="S41" s="92">
        <v>385</v>
      </c>
      <c r="T41" s="92">
        <v>1210</v>
      </c>
      <c r="U41" s="92">
        <v>2085</v>
      </c>
      <c r="V41" s="92">
        <v>9620</v>
      </c>
      <c r="W41" s="92">
        <v>11600</v>
      </c>
      <c r="X41" s="92">
        <v>900</v>
      </c>
      <c r="Y41" s="92">
        <v>825</v>
      </c>
    </row>
    <row r="42" spans="1:25" x14ac:dyDescent="0.3">
      <c r="A42" s="42" t="s">
        <v>110</v>
      </c>
      <c r="B42" s="92">
        <v>89400</v>
      </c>
      <c r="C42" s="92">
        <v>96750</v>
      </c>
      <c r="D42" s="92">
        <v>95671</v>
      </c>
      <c r="E42" s="92">
        <v>85150</v>
      </c>
      <c r="F42" s="92">
        <v>83923</v>
      </c>
      <c r="G42" s="92">
        <v>91050</v>
      </c>
      <c r="H42" s="92">
        <v>14</v>
      </c>
      <c r="I42" s="92">
        <v>13.75</v>
      </c>
      <c r="J42" s="92">
        <v>65000</v>
      </c>
      <c r="K42" s="92">
        <v>165000</v>
      </c>
      <c r="L42" s="92">
        <v>77200</v>
      </c>
      <c r="M42" s="92">
        <v>910</v>
      </c>
      <c r="N42" s="92">
        <v>6425</v>
      </c>
      <c r="O42" s="92">
        <v>5225</v>
      </c>
      <c r="P42" s="92">
        <v>3375</v>
      </c>
      <c r="Q42" s="92">
        <v>100</v>
      </c>
      <c r="R42" s="92">
        <v>183.5</v>
      </c>
      <c r="S42" s="92">
        <v>385</v>
      </c>
      <c r="T42" s="92">
        <v>1210</v>
      </c>
      <c r="U42" s="92">
        <v>2085</v>
      </c>
      <c r="V42" s="92">
        <v>9620</v>
      </c>
      <c r="W42" s="92">
        <v>11600</v>
      </c>
      <c r="X42" s="92">
        <v>900</v>
      </c>
      <c r="Y42" s="92">
        <v>825</v>
      </c>
    </row>
    <row r="43" spans="1:25" x14ac:dyDescent="0.3">
      <c r="A43" s="42" t="s">
        <v>111</v>
      </c>
      <c r="B43" s="92">
        <v>88750</v>
      </c>
      <c r="C43" s="92">
        <v>96150</v>
      </c>
      <c r="D43" s="92">
        <v>95489</v>
      </c>
      <c r="E43" s="92">
        <v>85050</v>
      </c>
      <c r="F43" s="92">
        <v>83878</v>
      </c>
      <c r="G43" s="92">
        <v>90950</v>
      </c>
      <c r="H43" s="92">
        <v>14</v>
      </c>
      <c r="I43" s="92">
        <v>13.75</v>
      </c>
      <c r="J43" s="92">
        <v>65000</v>
      </c>
      <c r="K43" s="92">
        <v>165000</v>
      </c>
      <c r="L43" s="92">
        <v>77200</v>
      </c>
      <c r="M43" s="92">
        <v>910</v>
      </c>
      <c r="N43" s="92">
        <v>6425</v>
      </c>
      <c r="O43" s="92">
        <v>5225</v>
      </c>
      <c r="P43" s="92">
        <v>3375</v>
      </c>
      <c r="Q43" s="92">
        <v>100</v>
      </c>
      <c r="R43" s="92">
        <v>183.5</v>
      </c>
      <c r="S43" s="92">
        <v>385</v>
      </c>
      <c r="T43" s="92">
        <v>1210</v>
      </c>
      <c r="U43" s="92">
        <v>2085</v>
      </c>
      <c r="V43" s="92">
        <v>9620</v>
      </c>
      <c r="W43" s="92">
        <v>11600</v>
      </c>
      <c r="X43" s="92">
        <v>900</v>
      </c>
      <c r="Y43" s="92">
        <v>825</v>
      </c>
    </row>
    <row r="44" spans="1:25" x14ac:dyDescent="0.3">
      <c r="A44" s="42" t="s">
        <v>112</v>
      </c>
      <c r="B44" s="92">
        <v>88800</v>
      </c>
      <c r="C44" s="92">
        <v>96150</v>
      </c>
      <c r="D44" s="92">
        <v>95504</v>
      </c>
      <c r="E44" s="92">
        <v>85050</v>
      </c>
      <c r="F44" s="92">
        <v>83899</v>
      </c>
      <c r="G44" s="92">
        <v>90950</v>
      </c>
      <c r="H44" s="92">
        <v>14</v>
      </c>
      <c r="I44" s="92">
        <v>13.75</v>
      </c>
      <c r="J44" s="92">
        <v>65000</v>
      </c>
      <c r="K44" s="92">
        <v>165000</v>
      </c>
      <c r="L44" s="92">
        <v>77200</v>
      </c>
      <c r="M44" s="92">
        <v>910</v>
      </c>
      <c r="N44" s="92">
        <v>6425</v>
      </c>
      <c r="O44" s="92">
        <v>5225</v>
      </c>
      <c r="P44" s="92">
        <v>3375</v>
      </c>
      <c r="Q44" s="92">
        <v>100</v>
      </c>
      <c r="R44" s="92">
        <v>183.5</v>
      </c>
      <c r="S44" s="92">
        <v>385</v>
      </c>
      <c r="T44" s="92">
        <v>1210</v>
      </c>
      <c r="U44" s="92">
        <v>2085</v>
      </c>
      <c r="V44" s="92">
        <v>9620</v>
      </c>
      <c r="W44" s="92">
        <v>11600</v>
      </c>
      <c r="X44" s="92">
        <v>900</v>
      </c>
      <c r="Y44" s="92">
        <v>825</v>
      </c>
    </row>
    <row r="45" spans="1:25" x14ac:dyDescent="0.3">
      <c r="A45" t="s">
        <v>113</v>
      </c>
      <c r="B45" s="92">
        <v>107500</v>
      </c>
      <c r="C45" s="92">
        <v>112550</v>
      </c>
      <c r="D45" s="92">
        <v>111376</v>
      </c>
      <c r="E45" s="92">
        <v>98750</v>
      </c>
      <c r="F45" s="92">
        <v>97424</v>
      </c>
      <c r="G45" s="92">
        <v>104650</v>
      </c>
      <c r="H45" s="92">
        <v>13.5</v>
      </c>
      <c r="I45" s="92">
        <v>13.83</v>
      </c>
      <c r="J45" s="92">
        <v>72000</v>
      </c>
      <c r="K45" s="92">
        <v>191300</v>
      </c>
      <c r="L45" s="92">
        <v>91000</v>
      </c>
      <c r="M45" s="92">
        <v>1075</v>
      </c>
      <c r="N45" s="92">
        <v>8165</v>
      </c>
      <c r="O45" s="92">
        <v>6655</v>
      </c>
      <c r="P45" s="92">
        <v>4485</v>
      </c>
      <c r="Q45" s="92">
        <v>121.5</v>
      </c>
      <c r="R45" s="92">
        <v>217.5</v>
      </c>
      <c r="S45" s="92">
        <v>432.5</v>
      </c>
      <c r="T45" s="92">
        <v>1260</v>
      </c>
      <c r="U45" s="92">
        <v>2150</v>
      </c>
      <c r="V45" s="92">
        <v>9620</v>
      </c>
      <c r="W45" s="92">
        <v>11600</v>
      </c>
      <c r="X45" s="92">
        <v>1095</v>
      </c>
      <c r="Y45" s="92">
        <v>1015</v>
      </c>
    </row>
    <row r="46" spans="1:25" x14ac:dyDescent="0.3">
      <c r="A46" t="s">
        <v>114</v>
      </c>
      <c r="B46" s="92">
        <v>107900</v>
      </c>
      <c r="C46" s="92">
        <v>112450</v>
      </c>
      <c r="D46" s="92">
        <v>111548</v>
      </c>
      <c r="E46" s="92">
        <v>99250</v>
      </c>
      <c r="F46" s="92">
        <v>97988</v>
      </c>
      <c r="G46" s="92">
        <v>105150</v>
      </c>
      <c r="H46" s="92">
        <v>13.68</v>
      </c>
      <c r="I46" s="92">
        <v>13.85</v>
      </c>
      <c r="J46" s="92">
        <v>72000</v>
      </c>
      <c r="K46" s="92">
        <v>195800</v>
      </c>
      <c r="L46" s="92">
        <v>91500</v>
      </c>
      <c r="M46" s="92">
        <v>1083</v>
      </c>
      <c r="N46" s="92">
        <v>8175</v>
      </c>
      <c r="O46" s="92">
        <v>6665</v>
      </c>
      <c r="P46" s="92">
        <v>4485</v>
      </c>
      <c r="Q46" s="92">
        <v>128</v>
      </c>
      <c r="R46" s="92">
        <v>227.5</v>
      </c>
      <c r="S46" s="92">
        <v>443.5</v>
      </c>
      <c r="T46" s="92">
        <v>1320</v>
      </c>
      <c r="U46" s="92">
        <v>2220</v>
      </c>
      <c r="V46" s="92">
        <v>9620</v>
      </c>
      <c r="W46" s="92">
        <v>11600</v>
      </c>
      <c r="X46" s="92">
        <v>1100</v>
      </c>
      <c r="Y46" s="92">
        <v>1040</v>
      </c>
    </row>
    <row r="47" spans="1:25" x14ac:dyDescent="0.3">
      <c r="A47" t="s">
        <v>115</v>
      </c>
      <c r="B47" s="92">
        <v>104750</v>
      </c>
      <c r="C47" s="92">
        <v>109750</v>
      </c>
      <c r="D47" s="92">
        <v>108877</v>
      </c>
      <c r="E47" s="92">
        <v>99000</v>
      </c>
      <c r="F47" s="92">
        <v>97246</v>
      </c>
      <c r="G47" s="92">
        <v>104900</v>
      </c>
      <c r="H47" s="92">
        <v>13.5</v>
      </c>
      <c r="I47" s="92">
        <v>13.75</v>
      </c>
      <c r="J47" s="92">
        <v>71750</v>
      </c>
      <c r="K47" s="92">
        <v>195800</v>
      </c>
      <c r="L47" s="92">
        <v>91250</v>
      </c>
      <c r="M47" s="92">
        <v>1098</v>
      </c>
      <c r="N47" s="92">
        <v>8275</v>
      </c>
      <c r="O47" s="92">
        <v>6665</v>
      </c>
      <c r="P47" s="92">
        <v>4485</v>
      </c>
      <c r="Q47" s="92">
        <v>128</v>
      </c>
      <c r="R47" s="92">
        <v>229.5</v>
      </c>
      <c r="S47" s="92">
        <v>447.5</v>
      </c>
      <c r="T47" s="92">
        <v>1345</v>
      </c>
      <c r="U47" s="92">
        <v>2240</v>
      </c>
      <c r="V47" s="92">
        <v>9600</v>
      </c>
      <c r="W47" s="92">
        <v>11575</v>
      </c>
      <c r="X47" s="92">
        <v>1110</v>
      </c>
      <c r="Y47" s="92">
        <v>1065</v>
      </c>
    </row>
    <row r="48" spans="1:25" x14ac:dyDescent="0.3">
      <c r="A48" t="s">
        <v>116</v>
      </c>
      <c r="B48" s="92">
        <v>104750</v>
      </c>
      <c r="C48" s="92">
        <v>109750</v>
      </c>
      <c r="D48" s="92">
        <v>108817</v>
      </c>
      <c r="E48" s="92">
        <v>98900</v>
      </c>
      <c r="F48" s="92">
        <v>97194</v>
      </c>
      <c r="G48" s="92">
        <v>104800</v>
      </c>
      <c r="H48" s="92">
        <v>13.43</v>
      </c>
      <c r="I48" s="92">
        <v>13.75</v>
      </c>
      <c r="J48" s="92">
        <v>71750</v>
      </c>
      <c r="K48" s="92">
        <v>196000</v>
      </c>
      <c r="L48" s="92">
        <v>91150</v>
      </c>
      <c r="M48" s="92">
        <v>1099</v>
      </c>
      <c r="N48" s="92">
        <v>8275</v>
      </c>
      <c r="O48" s="92">
        <v>6665</v>
      </c>
      <c r="P48" s="92">
        <v>4485</v>
      </c>
      <c r="Q48" s="92">
        <v>128</v>
      </c>
      <c r="R48" s="92">
        <v>229.5</v>
      </c>
      <c r="S48" s="92">
        <v>447.5</v>
      </c>
      <c r="T48" s="92">
        <v>1375</v>
      </c>
      <c r="U48" s="92">
        <v>2275</v>
      </c>
      <c r="V48" s="92">
        <v>9475</v>
      </c>
      <c r="W48" s="92">
        <v>11400</v>
      </c>
      <c r="X48" s="92">
        <v>1110</v>
      </c>
      <c r="Y48" s="92">
        <v>1070</v>
      </c>
    </row>
    <row r="49" spans="1:25" x14ac:dyDescent="0.3">
      <c r="A49" t="s">
        <v>117</v>
      </c>
      <c r="B49" s="92">
        <v>104750</v>
      </c>
      <c r="C49" s="92">
        <v>109750</v>
      </c>
      <c r="D49" s="92">
        <v>108807</v>
      </c>
      <c r="E49" s="92">
        <v>98900</v>
      </c>
      <c r="F49" s="92">
        <v>97202</v>
      </c>
      <c r="G49" s="92">
        <v>104800</v>
      </c>
      <c r="H49" s="92">
        <v>13.43</v>
      </c>
      <c r="I49" s="92">
        <v>13.75</v>
      </c>
      <c r="J49" s="92">
        <v>71750</v>
      </c>
      <c r="K49" s="92">
        <v>196000</v>
      </c>
      <c r="L49" s="92">
        <v>91150</v>
      </c>
      <c r="M49" s="92">
        <v>1130</v>
      </c>
      <c r="N49" s="92">
        <v>8275</v>
      </c>
      <c r="O49" s="92">
        <v>6665</v>
      </c>
      <c r="P49" s="92">
        <v>4515</v>
      </c>
      <c r="Q49" s="92">
        <v>128</v>
      </c>
      <c r="R49" s="92">
        <v>229.5</v>
      </c>
      <c r="S49" s="92">
        <v>447.5</v>
      </c>
      <c r="T49" s="92">
        <v>1405</v>
      </c>
      <c r="U49" s="92">
        <v>2307.5</v>
      </c>
      <c r="V49" s="92">
        <v>9475</v>
      </c>
      <c r="W49" s="92">
        <v>11400</v>
      </c>
      <c r="X49" s="92">
        <v>1125</v>
      </c>
      <c r="Y49" s="92">
        <v>1080</v>
      </c>
    </row>
    <row r="50" spans="1:25" x14ac:dyDescent="0.3">
      <c r="A50" t="s">
        <v>118</v>
      </c>
      <c r="B50" s="92">
        <v>106250</v>
      </c>
      <c r="C50" s="92">
        <v>110750</v>
      </c>
      <c r="D50" s="92">
        <v>110280</v>
      </c>
      <c r="E50" s="92">
        <v>99100</v>
      </c>
      <c r="F50" s="92">
        <v>97748</v>
      </c>
      <c r="G50" s="92">
        <v>105000</v>
      </c>
      <c r="H50" s="92">
        <v>13.43</v>
      </c>
      <c r="I50" s="92">
        <v>13.83</v>
      </c>
      <c r="J50" s="92">
        <v>72000</v>
      </c>
      <c r="K50" s="92">
        <v>196000</v>
      </c>
      <c r="L50" s="92">
        <v>91350</v>
      </c>
      <c r="M50" s="92">
        <v>1135</v>
      </c>
      <c r="N50" s="92">
        <v>8355</v>
      </c>
      <c r="O50" s="92">
        <v>6720</v>
      </c>
      <c r="P50" s="92">
        <v>4580</v>
      </c>
      <c r="Q50" s="92">
        <v>128</v>
      </c>
      <c r="R50" s="92">
        <v>229.5</v>
      </c>
      <c r="S50" s="92">
        <v>447.5</v>
      </c>
      <c r="T50" s="92">
        <v>1450</v>
      </c>
      <c r="U50" s="92">
        <v>2362.5</v>
      </c>
      <c r="V50" s="92">
        <v>9475</v>
      </c>
      <c r="W50" s="92">
        <v>11400</v>
      </c>
      <c r="X50" s="92">
        <v>1135</v>
      </c>
      <c r="Y50" s="92">
        <v>1090</v>
      </c>
    </row>
    <row r="51" spans="1:25" x14ac:dyDescent="0.3">
      <c r="A51" t="s">
        <v>119</v>
      </c>
      <c r="B51" s="92">
        <v>107000</v>
      </c>
      <c r="C51" s="92">
        <v>111050</v>
      </c>
      <c r="D51" s="92">
        <v>110654</v>
      </c>
      <c r="E51" s="92">
        <v>99600</v>
      </c>
      <c r="F51" s="92">
        <v>98242</v>
      </c>
      <c r="G51" s="92">
        <v>105300</v>
      </c>
      <c r="H51" s="92">
        <v>13.5</v>
      </c>
      <c r="I51" s="92">
        <v>13.83</v>
      </c>
      <c r="J51" s="92">
        <v>72000</v>
      </c>
      <c r="K51" s="92">
        <v>196000</v>
      </c>
      <c r="L51" s="92">
        <v>91850</v>
      </c>
      <c r="M51" s="92">
        <v>1135</v>
      </c>
      <c r="N51" s="92">
        <v>8400</v>
      </c>
      <c r="O51" s="92">
        <v>6760</v>
      </c>
      <c r="P51" s="92">
        <v>4610</v>
      </c>
      <c r="Q51" s="92">
        <v>138</v>
      </c>
      <c r="R51" s="92">
        <v>244</v>
      </c>
      <c r="S51" s="92">
        <v>465.5</v>
      </c>
      <c r="T51" s="92">
        <v>1495</v>
      </c>
      <c r="U51" s="92">
        <v>2412.5</v>
      </c>
      <c r="V51" s="92">
        <v>9525</v>
      </c>
      <c r="W51" s="92">
        <v>11450</v>
      </c>
      <c r="X51" s="92">
        <v>1135</v>
      </c>
      <c r="Y51" s="92">
        <v>1090</v>
      </c>
    </row>
    <row r="52" spans="1:25" x14ac:dyDescent="0.3">
      <c r="A52" t="s">
        <v>120</v>
      </c>
      <c r="B52" s="92">
        <v>108000</v>
      </c>
      <c r="C52" s="92">
        <v>111850</v>
      </c>
      <c r="D52" s="92">
        <v>111565</v>
      </c>
      <c r="E52" s="92">
        <v>100250</v>
      </c>
      <c r="F52" s="92">
        <v>99514</v>
      </c>
      <c r="G52" s="92">
        <v>105950</v>
      </c>
      <c r="H52" s="92">
        <v>13.5</v>
      </c>
      <c r="I52" s="92">
        <v>13.83</v>
      </c>
      <c r="J52" s="92">
        <v>72000</v>
      </c>
      <c r="K52" s="92">
        <v>198500</v>
      </c>
      <c r="L52" s="92">
        <v>92500</v>
      </c>
      <c r="M52" s="92">
        <v>1138</v>
      </c>
      <c r="N52" s="92">
        <v>8470</v>
      </c>
      <c r="O52" s="92">
        <v>6795</v>
      </c>
      <c r="P52" s="92">
        <v>4610</v>
      </c>
      <c r="Q52" s="92">
        <v>138</v>
      </c>
      <c r="R52" s="92">
        <v>244</v>
      </c>
      <c r="S52" s="92">
        <v>465.5</v>
      </c>
      <c r="T52" s="92">
        <v>1520</v>
      </c>
      <c r="U52" s="92">
        <v>2442.5</v>
      </c>
      <c r="V52" s="92">
        <v>9525</v>
      </c>
      <c r="W52" s="92">
        <v>11450</v>
      </c>
      <c r="X52" s="92">
        <v>1135</v>
      </c>
      <c r="Y52" s="92">
        <v>1095</v>
      </c>
    </row>
    <row r="53" spans="1:25" x14ac:dyDescent="0.3">
      <c r="A53" t="s">
        <v>121</v>
      </c>
      <c r="B53" s="94">
        <v>108500</v>
      </c>
      <c r="C53" s="94">
        <v>112000</v>
      </c>
      <c r="D53" s="94">
        <v>111571</v>
      </c>
      <c r="E53" s="94">
        <v>100250</v>
      </c>
      <c r="F53" s="94">
        <v>99514</v>
      </c>
      <c r="G53" s="94">
        <v>105950</v>
      </c>
      <c r="H53" s="94">
        <v>13.55</v>
      </c>
      <c r="I53" s="94">
        <v>13.88</v>
      </c>
      <c r="J53" s="94">
        <v>72000</v>
      </c>
      <c r="K53" s="94">
        <v>198500</v>
      </c>
      <c r="L53" s="94">
        <v>92500</v>
      </c>
      <c r="M53" s="94">
        <v>1138</v>
      </c>
      <c r="N53" s="94">
        <v>8470</v>
      </c>
      <c r="O53" s="94">
        <v>6795</v>
      </c>
      <c r="P53" s="94">
        <v>4610</v>
      </c>
      <c r="Q53" s="94">
        <v>138</v>
      </c>
      <c r="R53" s="94">
        <v>244</v>
      </c>
      <c r="S53" s="94">
        <v>465.5</v>
      </c>
      <c r="T53" s="94">
        <v>1520</v>
      </c>
      <c r="U53" s="94">
        <v>2442.5</v>
      </c>
      <c r="V53" s="94">
        <v>9540</v>
      </c>
      <c r="W53" s="94">
        <v>11450</v>
      </c>
      <c r="X53" s="94">
        <v>1135</v>
      </c>
      <c r="Y53" s="94">
        <v>1095</v>
      </c>
    </row>
    <row r="54" spans="1:25" x14ac:dyDescent="0.3">
      <c r="A54" t="s">
        <v>122</v>
      </c>
      <c r="B54" s="97">
        <v>110000</v>
      </c>
      <c r="C54" s="97">
        <v>113250</v>
      </c>
      <c r="D54" s="97">
        <v>112624</v>
      </c>
      <c r="E54" s="97">
        <v>100450</v>
      </c>
      <c r="F54" s="97">
        <v>99758</v>
      </c>
      <c r="G54" s="97">
        <v>106150</v>
      </c>
      <c r="H54" s="97">
        <v>13.55</v>
      </c>
      <c r="I54" s="97">
        <v>13.9</v>
      </c>
      <c r="J54" s="97">
        <v>72000</v>
      </c>
      <c r="K54" s="97">
        <v>198500</v>
      </c>
      <c r="L54" s="97">
        <v>92700</v>
      </c>
      <c r="M54" s="97">
        <v>1143</v>
      </c>
      <c r="N54" s="97">
        <v>8520</v>
      </c>
      <c r="O54" s="97">
        <v>6850</v>
      </c>
      <c r="P54" s="97">
        <v>4665</v>
      </c>
      <c r="Q54" s="97">
        <v>138</v>
      </c>
      <c r="R54" s="97">
        <v>244</v>
      </c>
      <c r="S54" s="97">
        <v>465.5</v>
      </c>
      <c r="T54" s="97">
        <v>1565</v>
      </c>
      <c r="U54" s="97">
        <v>2492.5</v>
      </c>
      <c r="V54" s="97">
        <v>9540</v>
      </c>
      <c r="W54" s="97">
        <v>11450</v>
      </c>
      <c r="X54" s="97">
        <v>1140</v>
      </c>
      <c r="Y54" s="97">
        <v>1100</v>
      </c>
    </row>
    <row r="55" spans="1:25" x14ac:dyDescent="0.3">
      <c r="A55" t="s">
        <v>123</v>
      </c>
      <c r="B55" s="100">
        <v>110000</v>
      </c>
      <c r="C55" s="100">
        <v>113250</v>
      </c>
      <c r="D55" s="100">
        <v>112316</v>
      </c>
      <c r="E55" s="100">
        <v>100450</v>
      </c>
      <c r="F55" s="100">
        <v>99763</v>
      </c>
      <c r="G55" s="100">
        <v>106150</v>
      </c>
      <c r="H55" s="100">
        <v>13.55</v>
      </c>
      <c r="I55" s="100">
        <v>13.9</v>
      </c>
      <c r="J55" s="100">
        <v>72000</v>
      </c>
      <c r="K55" s="100">
        <v>198500</v>
      </c>
      <c r="L55" s="100">
        <v>92700</v>
      </c>
      <c r="M55" s="100">
        <v>1143</v>
      </c>
      <c r="N55" s="100">
        <v>8520</v>
      </c>
      <c r="O55" s="100">
        <v>6850</v>
      </c>
      <c r="P55" s="100">
        <v>4665</v>
      </c>
      <c r="Q55" s="100">
        <v>148</v>
      </c>
      <c r="R55" s="100">
        <v>262.5</v>
      </c>
      <c r="S55" s="100">
        <v>485</v>
      </c>
      <c r="T55" s="100">
        <v>1565</v>
      </c>
      <c r="U55" s="100">
        <v>2492.5</v>
      </c>
      <c r="V55" s="100">
        <v>9540</v>
      </c>
      <c r="W55" s="100">
        <v>11450</v>
      </c>
      <c r="X55" s="100">
        <v>1140</v>
      </c>
      <c r="Y55" s="100">
        <v>1100</v>
      </c>
    </row>
    <row r="56" spans="1:25" x14ac:dyDescent="0.3">
      <c r="A56" t="s">
        <v>124</v>
      </c>
      <c r="B56" s="103">
        <v>109650</v>
      </c>
      <c r="C56" s="103">
        <v>112750</v>
      </c>
      <c r="D56" s="103">
        <v>112124</v>
      </c>
      <c r="E56" s="103">
        <v>100450</v>
      </c>
      <c r="F56" s="103">
        <v>99768</v>
      </c>
      <c r="G56" s="103">
        <v>106150</v>
      </c>
      <c r="H56" s="103">
        <v>13.45</v>
      </c>
      <c r="I56" s="103">
        <v>13.9</v>
      </c>
      <c r="J56" s="103">
        <v>72000</v>
      </c>
      <c r="K56" s="103">
        <v>204100</v>
      </c>
      <c r="L56" s="103">
        <v>92700</v>
      </c>
      <c r="M56" s="103">
        <v>1141</v>
      </c>
      <c r="N56" s="103">
        <v>8520</v>
      </c>
      <c r="O56" s="103">
        <v>6850</v>
      </c>
      <c r="P56" s="103">
        <v>4665</v>
      </c>
      <c r="Q56" s="103">
        <v>148</v>
      </c>
      <c r="R56" s="103">
        <v>262.5</v>
      </c>
      <c r="S56" s="103">
        <v>485</v>
      </c>
      <c r="T56" s="103">
        <v>1565</v>
      </c>
      <c r="U56" s="103">
        <v>2492.5</v>
      </c>
      <c r="V56" s="103">
        <v>9540</v>
      </c>
      <c r="W56" s="103">
        <v>11450</v>
      </c>
      <c r="X56" s="103">
        <v>1140</v>
      </c>
      <c r="Y56" s="103">
        <v>1100</v>
      </c>
    </row>
    <row r="57" spans="1:25" x14ac:dyDescent="0.3">
      <c r="A57" t="s">
        <v>125</v>
      </c>
      <c r="B57" s="106">
        <v>109650</v>
      </c>
      <c r="C57" s="106">
        <v>112750</v>
      </c>
      <c r="D57" s="106">
        <v>112041</v>
      </c>
      <c r="E57" s="106">
        <v>100450</v>
      </c>
      <c r="F57" s="106">
        <v>99772</v>
      </c>
      <c r="G57" s="106">
        <v>106150</v>
      </c>
      <c r="H57" s="106">
        <v>13.45</v>
      </c>
      <c r="I57" s="106">
        <v>13.9</v>
      </c>
      <c r="J57" s="106">
        <v>72000</v>
      </c>
      <c r="K57" s="106">
        <v>204100</v>
      </c>
      <c r="L57" s="106">
        <v>92700</v>
      </c>
      <c r="M57" s="106">
        <v>1141</v>
      </c>
      <c r="N57" s="106">
        <v>8520</v>
      </c>
      <c r="O57" s="106">
        <v>6850</v>
      </c>
      <c r="P57" s="106">
        <v>4665</v>
      </c>
      <c r="Q57" s="106">
        <v>148</v>
      </c>
      <c r="R57" s="106">
        <v>262.5</v>
      </c>
      <c r="S57" s="106">
        <v>485</v>
      </c>
      <c r="T57" s="106">
        <v>1565</v>
      </c>
      <c r="U57" s="106">
        <v>2492.5</v>
      </c>
      <c r="V57" s="106">
        <v>9540</v>
      </c>
      <c r="W57" s="106">
        <v>11450</v>
      </c>
      <c r="X57" s="106">
        <v>1140</v>
      </c>
      <c r="Y57" s="106">
        <v>1100</v>
      </c>
    </row>
    <row r="58" spans="1:25" x14ac:dyDescent="0.3">
      <c r="A58" t="s">
        <v>126</v>
      </c>
      <c r="B58" s="109">
        <v>108650</v>
      </c>
      <c r="C58" s="109">
        <v>111500</v>
      </c>
      <c r="D58" s="109">
        <v>111085</v>
      </c>
      <c r="E58" s="109">
        <v>100300</v>
      </c>
      <c r="F58" s="109">
        <v>99609</v>
      </c>
      <c r="G58" s="109">
        <v>106000</v>
      </c>
      <c r="H58" s="109">
        <v>13.45</v>
      </c>
      <c r="I58" s="109">
        <v>13.98</v>
      </c>
      <c r="J58" s="109">
        <v>72000</v>
      </c>
      <c r="K58" s="109">
        <v>204100</v>
      </c>
      <c r="L58" s="109">
        <v>92550</v>
      </c>
      <c r="M58" s="109">
        <v>1137</v>
      </c>
      <c r="N58" s="109">
        <v>8520</v>
      </c>
      <c r="O58" s="109">
        <v>6850</v>
      </c>
      <c r="P58" s="109">
        <v>4665</v>
      </c>
      <c r="Q58" s="109">
        <v>148</v>
      </c>
      <c r="R58" s="109">
        <v>262.5</v>
      </c>
      <c r="S58" s="109">
        <v>485</v>
      </c>
      <c r="T58" s="109">
        <v>1565</v>
      </c>
      <c r="U58" s="109">
        <v>2492.5</v>
      </c>
      <c r="V58" s="109">
        <v>9540</v>
      </c>
      <c r="W58" s="109">
        <v>11450</v>
      </c>
      <c r="X58" s="109">
        <v>1140</v>
      </c>
      <c r="Y58" s="109">
        <v>1100</v>
      </c>
    </row>
    <row r="59" spans="1:25" x14ac:dyDescent="0.3">
      <c r="A59" t="s">
        <v>127</v>
      </c>
      <c r="B59" s="116">
        <v>108650</v>
      </c>
      <c r="C59" s="116">
        <v>111500</v>
      </c>
      <c r="D59" s="116">
        <v>110924</v>
      </c>
      <c r="E59" s="116">
        <v>100300</v>
      </c>
      <c r="F59" s="116">
        <v>99617</v>
      </c>
      <c r="G59" s="116">
        <v>106000</v>
      </c>
      <c r="H59" s="116">
        <v>13.45</v>
      </c>
      <c r="I59" s="116">
        <v>14.03</v>
      </c>
      <c r="J59" s="116">
        <v>72000</v>
      </c>
      <c r="K59" s="116">
        <v>204100</v>
      </c>
      <c r="L59" s="116">
        <v>92550</v>
      </c>
      <c r="M59" s="116">
        <v>1133</v>
      </c>
      <c r="N59" s="116">
        <v>8495</v>
      </c>
      <c r="O59" s="116">
        <v>6850</v>
      </c>
      <c r="P59" s="116">
        <v>4665</v>
      </c>
      <c r="Q59" s="116">
        <v>148</v>
      </c>
      <c r="R59" s="116">
        <v>262.5</v>
      </c>
      <c r="S59" s="116">
        <v>485</v>
      </c>
      <c r="T59" s="116">
        <v>1565</v>
      </c>
      <c r="U59" s="116">
        <v>2492.5</v>
      </c>
      <c r="V59" s="116">
        <v>9540</v>
      </c>
      <c r="W59" s="116">
        <v>11450</v>
      </c>
      <c r="X59" s="116">
        <v>1135</v>
      </c>
      <c r="Y59" s="116">
        <v>1100</v>
      </c>
    </row>
    <row r="60" spans="1:25" x14ac:dyDescent="0.3">
      <c r="A60" t="s">
        <v>128</v>
      </c>
      <c r="B60" s="119">
        <v>108650</v>
      </c>
      <c r="C60" s="119">
        <v>111500</v>
      </c>
      <c r="D60" s="119">
        <v>110825</v>
      </c>
      <c r="E60" s="119">
        <v>100300</v>
      </c>
      <c r="F60" s="119">
        <v>99619</v>
      </c>
      <c r="G60" s="119">
        <v>106000</v>
      </c>
      <c r="H60" s="119">
        <v>13.55</v>
      </c>
      <c r="I60" s="119">
        <v>14.03</v>
      </c>
      <c r="J60" s="119">
        <v>71750</v>
      </c>
      <c r="K60" s="119">
        <v>204100</v>
      </c>
      <c r="L60" s="119">
        <v>92550</v>
      </c>
      <c r="M60" s="119">
        <v>1133</v>
      </c>
      <c r="N60" s="119">
        <v>8495</v>
      </c>
      <c r="O60" s="119">
        <v>6850</v>
      </c>
      <c r="P60" s="119">
        <v>4665</v>
      </c>
      <c r="Q60" s="119">
        <v>145.5</v>
      </c>
      <c r="R60" s="119">
        <v>262.5</v>
      </c>
      <c r="S60" s="119">
        <v>485</v>
      </c>
      <c r="T60" s="119">
        <v>1565</v>
      </c>
      <c r="U60" s="119">
        <v>2492.5</v>
      </c>
      <c r="V60" s="119">
        <v>9540</v>
      </c>
      <c r="W60" s="119">
        <v>11450</v>
      </c>
      <c r="X60" s="119">
        <v>1135</v>
      </c>
      <c r="Y60" s="119">
        <v>1100</v>
      </c>
    </row>
    <row r="61" spans="1:25" x14ac:dyDescent="0.3">
      <c r="A61" t="s">
        <v>129</v>
      </c>
      <c r="B61" s="123">
        <v>108500</v>
      </c>
      <c r="C61" s="123">
        <v>111400</v>
      </c>
      <c r="D61" s="123">
        <v>110801</v>
      </c>
      <c r="E61" s="123">
        <v>100400</v>
      </c>
      <c r="F61" s="123">
        <v>99722</v>
      </c>
      <c r="G61" s="123">
        <v>106100</v>
      </c>
      <c r="H61" s="123">
        <v>13.55</v>
      </c>
      <c r="I61" s="123">
        <v>14.03</v>
      </c>
      <c r="J61" s="123">
        <v>71750</v>
      </c>
      <c r="K61" s="123">
        <v>203850</v>
      </c>
      <c r="L61" s="123">
        <v>92650</v>
      </c>
      <c r="M61" s="123">
        <v>1133</v>
      </c>
      <c r="N61" s="123">
        <v>8495</v>
      </c>
      <c r="O61" s="123">
        <v>6850</v>
      </c>
      <c r="P61" s="123">
        <v>4665</v>
      </c>
      <c r="Q61" s="123">
        <v>145.5</v>
      </c>
      <c r="R61" s="123">
        <v>262.5</v>
      </c>
      <c r="S61" s="123">
        <v>485</v>
      </c>
      <c r="T61" s="123">
        <v>1565</v>
      </c>
      <c r="U61" s="123">
        <v>2492.5</v>
      </c>
      <c r="V61" s="123">
        <v>9540</v>
      </c>
      <c r="W61" s="123">
        <v>11450</v>
      </c>
      <c r="X61" s="123">
        <v>1135</v>
      </c>
      <c r="Y61" s="123">
        <v>1100</v>
      </c>
    </row>
    <row r="62" spans="1:25" x14ac:dyDescent="0.3">
      <c r="A62" t="s">
        <v>130</v>
      </c>
      <c r="B62" s="127">
        <v>108500</v>
      </c>
      <c r="C62" s="127">
        <v>111400</v>
      </c>
      <c r="D62" s="127">
        <v>110875</v>
      </c>
      <c r="E62" s="127">
        <v>100400</v>
      </c>
      <c r="F62" s="127">
        <v>99747</v>
      </c>
      <c r="G62" s="127">
        <v>106100</v>
      </c>
      <c r="H62" s="127">
        <v>13.55</v>
      </c>
      <c r="I62" s="127">
        <v>14.03</v>
      </c>
      <c r="J62" s="127">
        <v>71750</v>
      </c>
      <c r="K62" s="127">
        <v>203850</v>
      </c>
      <c r="L62" s="127">
        <v>92650</v>
      </c>
      <c r="M62" s="127">
        <v>1133</v>
      </c>
      <c r="N62" s="127">
        <v>8495</v>
      </c>
      <c r="O62" s="127">
        <v>6850</v>
      </c>
      <c r="P62" s="127">
        <v>4665</v>
      </c>
      <c r="Q62" s="127">
        <v>145.5</v>
      </c>
      <c r="R62" s="127">
        <v>262.5</v>
      </c>
      <c r="S62" s="127">
        <v>485</v>
      </c>
      <c r="T62" s="127">
        <v>1565</v>
      </c>
      <c r="U62" s="127">
        <v>2492.5</v>
      </c>
      <c r="V62" s="127">
        <v>9540</v>
      </c>
      <c r="W62" s="127">
        <v>11450</v>
      </c>
      <c r="X62" s="127">
        <v>1135</v>
      </c>
      <c r="Y62" s="127">
        <v>1100</v>
      </c>
    </row>
    <row r="63" spans="1:25" x14ac:dyDescent="0.3">
      <c r="A63" t="s">
        <v>131</v>
      </c>
      <c r="B63" s="130">
        <v>108250</v>
      </c>
      <c r="C63" s="130">
        <v>111250</v>
      </c>
      <c r="D63" s="130">
        <v>110714</v>
      </c>
      <c r="E63" s="130">
        <v>100400</v>
      </c>
      <c r="F63" s="130">
        <v>99747</v>
      </c>
      <c r="G63" s="130">
        <v>106100</v>
      </c>
      <c r="H63" s="130">
        <v>13.55</v>
      </c>
      <c r="I63" s="130">
        <v>14.03</v>
      </c>
      <c r="J63" s="130">
        <v>71000</v>
      </c>
      <c r="K63" s="130">
        <v>203850</v>
      </c>
      <c r="L63" s="130">
        <v>92650</v>
      </c>
      <c r="M63" s="130">
        <v>1133</v>
      </c>
      <c r="N63" s="130">
        <v>8495</v>
      </c>
      <c r="O63" s="130">
        <v>6850</v>
      </c>
      <c r="P63" s="130">
        <v>4665</v>
      </c>
      <c r="Q63" s="130">
        <v>145.5</v>
      </c>
      <c r="R63" s="130">
        <v>262.5</v>
      </c>
      <c r="S63" s="130">
        <v>485</v>
      </c>
      <c r="T63" s="130">
        <v>1565</v>
      </c>
      <c r="U63" s="130">
        <v>2492.5</v>
      </c>
      <c r="V63" s="130">
        <v>9540</v>
      </c>
      <c r="W63" s="130">
        <v>11450</v>
      </c>
      <c r="X63" s="130">
        <v>1135</v>
      </c>
      <c r="Y63" s="130">
        <v>1100</v>
      </c>
    </row>
    <row r="64" spans="1:25" x14ac:dyDescent="0.3">
      <c r="A64" t="s">
        <v>132</v>
      </c>
      <c r="B64" s="133">
        <v>108250</v>
      </c>
      <c r="C64" s="133">
        <v>111250</v>
      </c>
      <c r="D64" s="133">
        <v>110762</v>
      </c>
      <c r="E64" s="133">
        <v>100400</v>
      </c>
      <c r="F64" s="133">
        <v>99782</v>
      </c>
      <c r="G64" s="133">
        <v>106100</v>
      </c>
      <c r="H64" s="133">
        <v>13.55</v>
      </c>
      <c r="I64" s="133">
        <v>14.03</v>
      </c>
      <c r="J64" s="133">
        <v>71000</v>
      </c>
      <c r="K64" s="133">
        <v>203850</v>
      </c>
      <c r="L64" s="133">
        <v>92650</v>
      </c>
      <c r="M64" s="133">
        <v>1133</v>
      </c>
      <c r="N64" s="133">
        <v>8495</v>
      </c>
      <c r="O64" s="133">
        <v>6850</v>
      </c>
      <c r="P64" s="133">
        <v>4665</v>
      </c>
      <c r="Q64" s="133">
        <v>145.5</v>
      </c>
      <c r="R64" s="133">
        <v>262.5</v>
      </c>
      <c r="S64" s="133">
        <v>485</v>
      </c>
      <c r="T64" s="133">
        <v>1565</v>
      </c>
      <c r="U64" s="133">
        <v>2492.5</v>
      </c>
      <c r="V64" s="133">
        <v>9540</v>
      </c>
      <c r="W64" s="133">
        <v>11450</v>
      </c>
      <c r="X64" s="133">
        <v>1135</v>
      </c>
      <c r="Y64" s="133">
        <v>1100</v>
      </c>
    </row>
    <row r="65" spans="1:25" x14ac:dyDescent="0.3">
      <c r="A65" t="s">
        <v>133</v>
      </c>
      <c r="B65" s="136">
        <v>109000</v>
      </c>
      <c r="C65" s="136">
        <v>111750</v>
      </c>
      <c r="D65" s="136">
        <v>111176</v>
      </c>
      <c r="E65" s="136">
        <v>100400</v>
      </c>
      <c r="F65" s="136">
        <v>99818</v>
      </c>
      <c r="G65" s="136">
        <v>106100</v>
      </c>
      <c r="H65" s="136">
        <v>13.55</v>
      </c>
      <c r="I65" s="136">
        <v>14.13</v>
      </c>
      <c r="J65" s="136">
        <v>71000</v>
      </c>
      <c r="K65" s="136">
        <v>203850</v>
      </c>
      <c r="L65" s="136">
        <v>92650</v>
      </c>
      <c r="M65" s="136">
        <v>1133</v>
      </c>
      <c r="N65" s="136">
        <v>8520</v>
      </c>
      <c r="O65" s="136">
        <v>6850</v>
      </c>
      <c r="P65" s="136">
        <v>4665</v>
      </c>
      <c r="Q65" s="136">
        <v>145.5</v>
      </c>
      <c r="R65" s="136">
        <v>262.5</v>
      </c>
      <c r="S65" s="136">
        <v>485</v>
      </c>
      <c r="T65" s="136">
        <v>1565</v>
      </c>
      <c r="U65" s="136">
        <v>2492.5</v>
      </c>
      <c r="V65" s="136">
        <v>9540</v>
      </c>
      <c r="W65" s="136">
        <v>11450</v>
      </c>
      <c r="X65" s="136">
        <v>1135</v>
      </c>
      <c r="Y65" s="136">
        <v>1100</v>
      </c>
    </row>
    <row r="66" spans="1:25" x14ac:dyDescent="0.3">
      <c r="A66" t="s">
        <v>134</v>
      </c>
      <c r="B66" s="139">
        <v>108500</v>
      </c>
      <c r="C66" s="139">
        <v>111250</v>
      </c>
      <c r="D66" s="139">
        <v>110678</v>
      </c>
      <c r="E66" s="139">
        <v>100400</v>
      </c>
      <c r="F66" s="139">
        <v>99816</v>
      </c>
      <c r="G66" s="139">
        <v>106100</v>
      </c>
      <c r="H66" s="139">
        <v>13.55</v>
      </c>
      <c r="I66" s="139">
        <v>14.13</v>
      </c>
      <c r="J66" s="139">
        <v>71000</v>
      </c>
      <c r="K66" s="139">
        <v>203850</v>
      </c>
      <c r="L66" s="139">
        <v>92650</v>
      </c>
      <c r="M66" s="139">
        <v>1133</v>
      </c>
      <c r="N66" s="139">
        <v>8520</v>
      </c>
      <c r="O66" s="139">
        <v>6850</v>
      </c>
      <c r="P66" s="139">
        <v>4665</v>
      </c>
      <c r="Q66" s="139">
        <v>145.5</v>
      </c>
      <c r="R66" s="139">
        <v>262.5</v>
      </c>
      <c r="S66" s="139">
        <v>485</v>
      </c>
      <c r="T66" s="139">
        <v>1565</v>
      </c>
      <c r="U66" s="139">
        <v>2492.5</v>
      </c>
      <c r="V66" s="139">
        <v>9540</v>
      </c>
      <c r="W66" s="139">
        <v>11450</v>
      </c>
      <c r="X66" s="139">
        <v>1135</v>
      </c>
      <c r="Y66" s="139">
        <v>1100</v>
      </c>
    </row>
    <row r="67" spans="1:25" x14ac:dyDescent="0.3">
      <c r="A67" t="s">
        <v>135</v>
      </c>
      <c r="B67" s="141">
        <v>108500</v>
      </c>
      <c r="C67" s="141">
        <v>111250</v>
      </c>
      <c r="D67" s="141">
        <v>110876</v>
      </c>
      <c r="E67" s="141">
        <v>100400</v>
      </c>
      <c r="F67" s="141">
        <v>99816</v>
      </c>
      <c r="G67" s="141">
        <v>106100</v>
      </c>
      <c r="H67" s="141">
        <v>13.75</v>
      </c>
      <c r="I67" s="141">
        <v>14.25</v>
      </c>
      <c r="J67" s="141">
        <v>71000</v>
      </c>
      <c r="K67" s="141">
        <v>203850</v>
      </c>
      <c r="L67" s="141">
        <v>92650</v>
      </c>
      <c r="M67" s="141">
        <v>1133</v>
      </c>
      <c r="N67" s="141">
        <v>8520</v>
      </c>
      <c r="O67" s="141">
        <v>6850</v>
      </c>
      <c r="P67" s="141">
        <v>4665</v>
      </c>
      <c r="Q67" s="141">
        <v>145.5</v>
      </c>
      <c r="R67" s="141">
        <v>262.5</v>
      </c>
      <c r="S67" s="141">
        <v>485</v>
      </c>
      <c r="T67" s="141">
        <v>1565</v>
      </c>
      <c r="U67" s="141">
        <v>2492.5</v>
      </c>
      <c r="V67" s="141">
        <v>9540</v>
      </c>
      <c r="W67" s="141">
        <v>11450</v>
      </c>
      <c r="X67" s="141">
        <v>1135</v>
      </c>
      <c r="Y67" s="141">
        <v>1110</v>
      </c>
    </row>
    <row r="68" spans="1:25" x14ac:dyDescent="0.3">
      <c r="A68" t="s">
        <v>136</v>
      </c>
      <c r="B68" s="144">
        <v>109250</v>
      </c>
      <c r="C68" s="144">
        <v>111750</v>
      </c>
      <c r="D68" s="144">
        <v>111624</v>
      </c>
      <c r="E68" s="144">
        <v>100400</v>
      </c>
      <c r="F68" s="144">
        <v>99816</v>
      </c>
      <c r="G68" s="144">
        <v>106100</v>
      </c>
      <c r="H68" s="144">
        <v>13.75</v>
      </c>
      <c r="I68" s="144">
        <v>14.25</v>
      </c>
      <c r="J68" s="144">
        <v>71000</v>
      </c>
      <c r="K68" s="144">
        <v>203850</v>
      </c>
      <c r="L68" s="144">
        <v>92650</v>
      </c>
      <c r="M68" s="144">
        <v>1135</v>
      </c>
      <c r="N68" s="144">
        <v>8520</v>
      </c>
      <c r="O68" s="144">
        <v>6850</v>
      </c>
      <c r="P68" s="144">
        <v>4665</v>
      </c>
      <c r="Q68" s="144">
        <v>145.5</v>
      </c>
      <c r="R68" s="144">
        <v>262.5</v>
      </c>
      <c r="S68" s="144">
        <v>485</v>
      </c>
      <c r="T68" s="144">
        <v>1565</v>
      </c>
      <c r="U68" s="144">
        <v>2492.5</v>
      </c>
      <c r="V68" s="144">
        <v>9540</v>
      </c>
      <c r="W68" s="144">
        <v>11450</v>
      </c>
      <c r="X68" s="144">
        <v>1135</v>
      </c>
      <c r="Y68" s="144">
        <v>1110</v>
      </c>
    </row>
    <row r="69" spans="1:25" x14ac:dyDescent="0.3">
      <c r="A69" t="s">
        <v>137</v>
      </c>
      <c r="B69" s="147">
        <v>109250</v>
      </c>
      <c r="C69" s="147">
        <v>111750</v>
      </c>
      <c r="D69" s="147">
        <v>111583</v>
      </c>
      <c r="E69" s="147">
        <v>100400</v>
      </c>
      <c r="F69" s="147">
        <v>99816</v>
      </c>
      <c r="G69" s="147">
        <v>106100</v>
      </c>
      <c r="H69" s="147">
        <v>13.9</v>
      </c>
      <c r="I69" s="147">
        <v>14.25</v>
      </c>
      <c r="J69" s="147">
        <v>71000</v>
      </c>
      <c r="K69" s="147">
        <v>203850</v>
      </c>
      <c r="L69" s="147">
        <v>92650</v>
      </c>
      <c r="M69" s="147">
        <v>1143</v>
      </c>
      <c r="N69" s="147">
        <v>8465</v>
      </c>
      <c r="O69" s="147">
        <v>6800</v>
      </c>
      <c r="P69" s="147">
        <v>4650</v>
      </c>
      <c r="Q69" s="147">
        <v>145.5</v>
      </c>
      <c r="R69" s="147">
        <v>262.5</v>
      </c>
      <c r="S69" s="147">
        <v>485</v>
      </c>
      <c r="T69" s="147">
        <v>1565</v>
      </c>
      <c r="U69" s="147">
        <v>2492.5</v>
      </c>
      <c r="V69" s="147">
        <v>9540</v>
      </c>
      <c r="W69" s="147">
        <v>11450</v>
      </c>
      <c r="X69" s="147">
        <v>1135</v>
      </c>
      <c r="Y69" s="147">
        <v>1115</v>
      </c>
    </row>
    <row r="70" spans="1:25" x14ac:dyDescent="0.3">
      <c r="A70" t="s">
        <v>138</v>
      </c>
      <c r="B70" s="152">
        <v>109400</v>
      </c>
      <c r="C70" s="152">
        <v>111850</v>
      </c>
      <c r="D70" s="152">
        <v>111686</v>
      </c>
      <c r="E70" s="152">
        <v>100400</v>
      </c>
      <c r="F70" s="152">
        <v>99795</v>
      </c>
      <c r="G70" s="152">
        <v>106100</v>
      </c>
      <c r="H70" s="152">
        <v>13.9</v>
      </c>
      <c r="I70" s="152">
        <v>14.25</v>
      </c>
      <c r="J70" s="152">
        <v>71000</v>
      </c>
      <c r="K70" s="152">
        <v>203850</v>
      </c>
      <c r="L70" s="152">
        <v>92650</v>
      </c>
      <c r="M70" s="152">
        <v>1143</v>
      </c>
      <c r="N70" s="152">
        <v>8425</v>
      </c>
      <c r="O70" s="152">
        <v>6735</v>
      </c>
      <c r="P70" s="152">
        <v>4600</v>
      </c>
      <c r="Q70" s="152">
        <v>145.5</v>
      </c>
      <c r="R70" s="152">
        <v>262.5</v>
      </c>
      <c r="S70" s="152">
        <v>485</v>
      </c>
      <c r="T70" s="152">
        <v>1565</v>
      </c>
      <c r="U70" s="152">
        <v>2482.5</v>
      </c>
      <c r="V70" s="152">
        <v>9540</v>
      </c>
      <c r="W70" s="152">
        <v>11450</v>
      </c>
      <c r="X70" s="152">
        <v>1135</v>
      </c>
      <c r="Y70" s="152">
        <v>1115</v>
      </c>
    </row>
    <row r="71" spans="1:25" x14ac:dyDescent="0.3">
      <c r="A71" t="s">
        <v>139</v>
      </c>
      <c r="B71" s="155">
        <v>109400</v>
      </c>
      <c r="C71" s="155">
        <v>111850</v>
      </c>
      <c r="D71" s="155">
        <v>111609</v>
      </c>
      <c r="E71" s="155">
        <v>100300</v>
      </c>
      <c r="F71" s="155">
        <v>99668</v>
      </c>
      <c r="G71" s="155">
        <v>106000</v>
      </c>
      <c r="H71" s="155">
        <v>13.85</v>
      </c>
      <c r="I71" s="155">
        <v>14.25</v>
      </c>
      <c r="J71" s="155">
        <v>70750</v>
      </c>
      <c r="K71" s="155">
        <v>203850</v>
      </c>
      <c r="L71" s="155">
        <v>92550</v>
      </c>
      <c r="M71" s="155">
        <v>1142</v>
      </c>
      <c r="N71" s="155">
        <v>8415</v>
      </c>
      <c r="O71" s="155">
        <v>6725</v>
      </c>
      <c r="P71" s="155">
        <v>4600</v>
      </c>
      <c r="Q71" s="155">
        <v>145.5</v>
      </c>
      <c r="R71" s="155">
        <v>262.5</v>
      </c>
      <c r="S71" s="155">
        <v>485</v>
      </c>
      <c r="T71" s="155">
        <v>1565</v>
      </c>
      <c r="U71" s="155">
        <v>2452.5</v>
      </c>
      <c r="V71" s="155">
        <v>9540</v>
      </c>
      <c r="W71" s="155">
        <v>11450</v>
      </c>
      <c r="X71" s="155">
        <v>1135</v>
      </c>
      <c r="Y71" s="155">
        <v>1115</v>
      </c>
    </row>
    <row r="72" spans="1:25" x14ac:dyDescent="0.3">
      <c r="A72" t="s">
        <v>140</v>
      </c>
      <c r="B72" s="157">
        <v>109100</v>
      </c>
      <c r="C72" s="157">
        <v>111500</v>
      </c>
      <c r="D72" s="157">
        <v>111190</v>
      </c>
      <c r="E72" s="157">
        <v>100200</v>
      </c>
      <c r="F72" s="157">
        <v>99520</v>
      </c>
      <c r="G72" s="157">
        <v>105900</v>
      </c>
      <c r="H72" s="157">
        <v>14.05</v>
      </c>
      <c r="I72" s="157">
        <v>14.15</v>
      </c>
      <c r="J72" s="157">
        <v>70750</v>
      </c>
      <c r="K72" s="157">
        <v>203850</v>
      </c>
      <c r="L72" s="157">
        <v>92450</v>
      </c>
      <c r="M72" s="157">
        <v>1134</v>
      </c>
      <c r="N72" s="157">
        <v>8415</v>
      </c>
      <c r="O72" s="157">
        <v>6725</v>
      </c>
      <c r="P72" s="157">
        <v>4600</v>
      </c>
      <c r="Q72" s="157">
        <v>145.5</v>
      </c>
      <c r="R72" s="157">
        <v>262.5</v>
      </c>
      <c r="S72" s="157">
        <v>485</v>
      </c>
      <c r="T72" s="157">
        <v>1565</v>
      </c>
      <c r="U72" s="157">
        <v>2422.5</v>
      </c>
      <c r="V72" s="157">
        <v>9340</v>
      </c>
      <c r="W72" s="157">
        <v>11250</v>
      </c>
      <c r="X72" s="157">
        <v>1130</v>
      </c>
      <c r="Y72" s="157">
        <v>1115</v>
      </c>
    </row>
    <row r="73" spans="1:25" x14ac:dyDescent="0.3">
      <c r="A73" t="s">
        <v>141</v>
      </c>
      <c r="B73" s="159">
        <v>108650</v>
      </c>
      <c r="C73" s="159">
        <v>111100</v>
      </c>
      <c r="D73" s="159">
        <v>110872</v>
      </c>
      <c r="E73" s="159">
        <v>100050</v>
      </c>
      <c r="F73" s="159">
        <v>99420</v>
      </c>
      <c r="G73" s="159">
        <v>105750</v>
      </c>
      <c r="H73" s="159">
        <v>14.05</v>
      </c>
      <c r="I73" s="159">
        <v>14.15</v>
      </c>
      <c r="J73" s="159">
        <v>70250</v>
      </c>
      <c r="K73" s="159">
        <v>199950</v>
      </c>
      <c r="L73" s="159">
        <v>92300</v>
      </c>
      <c r="M73" s="159">
        <v>1129</v>
      </c>
      <c r="N73" s="159">
        <v>8330</v>
      </c>
      <c r="O73" s="159">
        <v>6680</v>
      </c>
      <c r="P73" s="159">
        <v>4550</v>
      </c>
      <c r="Q73" s="159">
        <v>145.5</v>
      </c>
      <c r="R73" s="159">
        <v>262.5</v>
      </c>
      <c r="S73" s="159">
        <v>485</v>
      </c>
      <c r="T73" s="159">
        <v>1565</v>
      </c>
      <c r="U73" s="159">
        <v>2387.5</v>
      </c>
      <c r="V73" s="159">
        <v>9140</v>
      </c>
      <c r="W73" s="159">
        <v>11150</v>
      </c>
      <c r="X73" s="159">
        <v>1125</v>
      </c>
      <c r="Y73" s="159">
        <v>1115</v>
      </c>
    </row>
    <row r="74" spans="1:25" x14ac:dyDescent="0.3">
      <c r="A74" t="s">
        <v>142</v>
      </c>
      <c r="B74" s="161">
        <v>106750</v>
      </c>
      <c r="C74" s="161">
        <v>109750</v>
      </c>
      <c r="D74" s="161">
        <v>109586</v>
      </c>
      <c r="E74" s="161">
        <v>99500</v>
      </c>
      <c r="F74" s="161">
        <v>99021</v>
      </c>
      <c r="G74" s="161">
        <v>105200</v>
      </c>
      <c r="H74" s="161">
        <v>14</v>
      </c>
      <c r="I74" s="161">
        <v>14.1</v>
      </c>
      <c r="J74" s="161">
        <v>70250</v>
      </c>
      <c r="K74" s="161">
        <v>199950</v>
      </c>
      <c r="L74" s="161">
        <v>91750</v>
      </c>
      <c r="M74" s="161">
        <v>1123</v>
      </c>
      <c r="N74" s="161">
        <v>8275</v>
      </c>
      <c r="O74" s="161">
        <v>6620</v>
      </c>
      <c r="P74" s="161">
        <v>4505</v>
      </c>
      <c r="Q74" s="161">
        <v>145.5</v>
      </c>
      <c r="R74" s="161">
        <v>262.5</v>
      </c>
      <c r="S74" s="161">
        <v>485</v>
      </c>
      <c r="T74" s="161">
        <v>1565</v>
      </c>
      <c r="U74" s="161">
        <v>2367.5</v>
      </c>
      <c r="V74" s="161">
        <v>9140</v>
      </c>
      <c r="W74" s="161">
        <v>11150</v>
      </c>
      <c r="X74" s="161">
        <v>1125</v>
      </c>
      <c r="Y74" s="161">
        <v>1115</v>
      </c>
    </row>
    <row r="75" spans="1:25" x14ac:dyDescent="0.3">
      <c r="A75" t="s">
        <v>143</v>
      </c>
      <c r="B75" s="163">
        <v>106000</v>
      </c>
      <c r="C75" s="163">
        <v>109250</v>
      </c>
      <c r="D75" s="163">
        <v>109232</v>
      </c>
      <c r="E75" s="163">
        <v>99500</v>
      </c>
      <c r="F75" s="163">
        <v>99021</v>
      </c>
      <c r="G75" s="163">
        <v>105200</v>
      </c>
      <c r="H75" s="163">
        <v>14</v>
      </c>
      <c r="I75" s="163">
        <v>14.1</v>
      </c>
      <c r="J75" s="163">
        <v>70250</v>
      </c>
      <c r="K75" s="163">
        <v>199950</v>
      </c>
      <c r="L75" s="163">
        <v>91750</v>
      </c>
      <c r="M75" s="163">
        <v>1121</v>
      </c>
      <c r="N75" s="163">
        <v>8260</v>
      </c>
      <c r="O75" s="163">
        <v>6600</v>
      </c>
      <c r="P75" s="163">
        <v>4485</v>
      </c>
      <c r="Q75" s="163">
        <v>145.5</v>
      </c>
      <c r="R75" s="163">
        <v>262.5</v>
      </c>
      <c r="S75" s="163">
        <v>485</v>
      </c>
      <c r="T75" s="163">
        <v>1565</v>
      </c>
      <c r="U75" s="163">
        <v>2340</v>
      </c>
      <c r="V75" s="163">
        <v>9140</v>
      </c>
      <c r="W75" s="163">
        <v>11150</v>
      </c>
      <c r="X75" s="163">
        <v>1125</v>
      </c>
      <c r="Y75" s="163">
        <v>1115</v>
      </c>
    </row>
    <row r="76" spans="1:25" x14ac:dyDescent="0.3">
      <c r="A76" t="s">
        <v>144</v>
      </c>
      <c r="B76" s="165">
        <v>104000</v>
      </c>
      <c r="C76" s="165">
        <v>107750</v>
      </c>
      <c r="D76" s="165">
        <v>107730</v>
      </c>
      <c r="E76" s="165">
        <v>98500</v>
      </c>
      <c r="F76" s="165">
        <v>98185</v>
      </c>
      <c r="G76" s="165">
        <v>104200</v>
      </c>
      <c r="H76" s="165">
        <v>14</v>
      </c>
      <c r="I76" s="165">
        <v>14.05</v>
      </c>
      <c r="J76" s="165">
        <v>70250</v>
      </c>
      <c r="K76" s="165">
        <v>199950</v>
      </c>
      <c r="L76" s="165">
        <v>90750</v>
      </c>
      <c r="M76" s="165">
        <v>1117</v>
      </c>
      <c r="N76" s="165">
        <v>8210</v>
      </c>
      <c r="O76" s="165">
        <v>6560</v>
      </c>
      <c r="P76" s="165">
        <v>4470</v>
      </c>
      <c r="Q76" s="165">
        <v>145.5</v>
      </c>
      <c r="R76" s="165">
        <v>262.5</v>
      </c>
      <c r="S76" s="165">
        <v>485</v>
      </c>
      <c r="T76" s="165">
        <v>1555</v>
      </c>
      <c r="U76" s="165">
        <v>2300</v>
      </c>
      <c r="V76" s="165">
        <v>9040</v>
      </c>
      <c r="W76" s="165">
        <v>11000</v>
      </c>
      <c r="X76" s="165">
        <v>1125</v>
      </c>
      <c r="Y76" s="165">
        <v>1105</v>
      </c>
    </row>
    <row r="77" spans="1:25" x14ac:dyDescent="0.3">
      <c r="A77" t="s">
        <v>145</v>
      </c>
      <c r="B77" s="167">
        <v>102500</v>
      </c>
      <c r="C77" s="167">
        <v>107000</v>
      </c>
      <c r="D77" s="167">
        <v>107244</v>
      </c>
      <c r="E77" s="167">
        <v>98250</v>
      </c>
      <c r="F77" s="167">
        <v>98015</v>
      </c>
      <c r="G77" s="167">
        <v>103950</v>
      </c>
      <c r="H77" s="167">
        <v>14</v>
      </c>
      <c r="I77" s="167">
        <v>14.05</v>
      </c>
      <c r="J77" s="167">
        <v>70000</v>
      </c>
      <c r="K77" s="167">
        <v>199950</v>
      </c>
      <c r="L77" s="167">
        <v>90500</v>
      </c>
      <c r="M77" s="167">
        <v>1115</v>
      </c>
      <c r="N77" s="167">
        <v>8190</v>
      </c>
      <c r="O77" s="167">
        <v>6545</v>
      </c>
      <c r="P77" s="167">
        <v>4460</v>
      </c>
      <c r="Q77" s="167">
        <v>139</v>
      </c>
      <c r="R77" s="167">
        <v>247.5</v>
      </c>
      <c r="S77" s="167">
        <v>462.5</v>
      </c>
      <c r="T77" s="167">
        <v>1555</v>
      </c>
      <c r="U77" s="167">
        <v>2300</v>
      </c>
      <c r="V77" s="167">
        <v>9040</v>
      </c>
      <c r="W77" s="167">
        <v>11000</v>
      </c>
      <c r="X77" s="167">
        <v>1125</v>
      </c>
      <c r="Y77" s="167">
        <v>1105</v>
      </c>
    </row>
    <row r="78" spans="1:25" x14ac:dyDescent="0.3">
      <c r="A78" t="s">
        <v>146</v>
      </c>
      <c r="B78" s="169">
        <v>102500</v>
      </c>
      <c r="C78" s="169">
        <v>107000</v>
      </c>
      <c r="D78" s="169">
        <v>106882</v>
      </c>
      <c r="E78" s="169">
        <v>98250</v>
      </c>
      <c r="F78" s="169">
        <v>98083</v>
      </c>
      <c r="G78" s="169">
        <v>103950</v>
      </c>
      <c r="H78" s="169">
        <v>14</v>
      </c>
      <c r="I78" s="169">
        <v>14.05</v>
      </c>
      <c r="J78" s="169">
        <v>69000</v>
      </c>
      <c r="K78" s="169">
        <v>195350</v>
      </c>
      <c r="L78" s="169">
        <v>90500</v>
      </c>
      <c r="M78" s="169">
        <v>1114</v>
      </c>
      <c r="N78" s="169">
        <v>8177.5</v>
      </c>
      <c r="O78" s="169">
        <v>6535</v>
      </c>
      <c r="P78" s="169">
        <v>4455</v>
      </c>
      <c r="Q78" s="169">
        <v>139</v>
      </c>
      <c r="R78" s="169">
        <v>247.5</v>
      </c>
      <c r="S78" s="169">
        <v>462.5</v>
      </c>
      <c r="T78" s="169">
        <v>1555</v>
      </c>
      <c r="U78" s="169">
        <v>2300</v>
      </c>
      <c r="V78" s="169">
        <v>9040</v>
      </c>
      <c r="W78" s="169">
        <v>11000</v>
      </c>
      <c r="X78" s="169">
        <v>1120</v>
      </c>
      <c r="Y78" s="169">
        <v>1105</v>
      </c>
    </row>
    <row r="79" spans="1:25" x14ac:dyDescent="0.3">
      <c r="A79" t="s">
        <v>147</v>
      </c>
      <c r="B79" s="172">
        <v>102700</v>
      </c>
      <c r="C79" s="172">
        <v>107100</v>
      </c>
      <c r="D79" s="172">
        <v>107024</v>
      </c>
      <c r="E79" s="172">
        <v>98200</v>
      </c>
      <c r="F79" s="172">
        <v>97998</v>
      </c>
      <c r="G79" s="172">
        <v>103900</v>
      </c>
      <c r="H79" s="172">
        <v>13.95</v>
      </c>
      <c r="I79" s="172">
        <v>14.05</v>
      </c>
      <c r="J79" s="172">
        <v>69000</v>
      </c>
      <c r="K79" s="172">
        <v>195350</v>
      </c>
      <c r="L79" s="172">
        <v>90450</v>
      </c>
      <c r="M79" s="172">
        <v>1114</v>
      </c>
      <c r="N79" s="172">
        <v>8187.5</v>
      </c>
      <c r="O79" s="172">
        <v>6540</v>
      </c>
      <c r="P79" s="172">
        <v>4455</v>
      </c>
      <c r="Q79" s="172">
        <v>139</v>
      </c>
      <c r="R79" s="172">
        <v>247.5</v>
      </c>
      <c r="S79" s="172">
        <v>462.5</v>
      </c>
      <c r="T79" s="172">
        <v>1555</v>
      </c>
      <c r="U79" s="172">
        <v>2300</v>
      </c>
      <c r="V79" s="172">
        <v>9040</v>
      </c>
      <c r="W79" s="172">
        <v>11000</v>
      </c>
      <c r="X79" s="172">
        <v>1115</v>
      </c>
      <c r="Y79" s="172">
        <v>1105</v>
      </c>
    </row>
    <row r="80" spans="1:25" x14ac:dyDescent="0.3">
      <c r="A80" t="s">
        <v>148</v>
      </c>
      <c r="B80" s="176">
        <v>102500</v>
      </c>
      <c r="C80" s="176">
        <v>106900</v>
      </c>
      <c r="D80" s="176">
        <v>106796</v>
      </c>
      <c r="E80" s="176">
        <v>97650</v>
      </c>
      <c r="F80" s="176">
        <v>97518</v>
      </c>
      <c r="G80" s="176">
        <v>103350</v>
      </c>
      <c r="H80" s="176">
        <v>13.85</v>
      </c>
      <c r="I80" s="176">
        <v>14.03</v>
      </c>
      <c r="J80" s="176">
        <v>69000</v>
      </c>
      <c r="K80" s="176">
        <v>195350</v>
      </c>
      <c r="L80" s="176">
        <v>89900</v>
      </c>
      <c r="M80" s="176">
        <v>1114</v>
      </c>
      <c r="N80" s="176">
        <v>8172.5</v>
      </c>
      <c r="O80" s="176">
        <v>6530</v>
      </c>
      <c r="P80" s="176">
        <v>4450</v>
      </c>
      <c r="Q80" s="176">
        <v>139</v>
      </c>
      <c r="R80" s="176">
        <v>247.5</v>
      </c>
      <c r="S80" s="176">
        <v>462.5</v>
      </c>
      <c r="T80" s="176">
        <v>1540</v>
      </c>
      <c r="U80" s="176">
        <v>2265</v>
      </c>
      <c r="V80" s="176">
        <v>9040</v>
      </c>
      <c r="W80" s="176">
        <v>11000</v>
      </c>
      <c r="X80" s="176">
        <v>1115</v>
      </c>
      <c r="Y80" s="176">
        <v>1105</v>
      </c>
    </row>
    <row r="81" spans="1:25" x14ac:dyDescent="0.3">
      <c r="A81" t="s">
        <v>149</v>
      </c>
      <c r="B81" s="178">
        <v>102500</v>
      </c>
      <c r="C81" s="178">
        <v>106900</v>
      </c>
      <c r="D81" s="178">
        <v>106727</v>
      </c>
      <c r="E81" s="178">
        <v>97150</v>
      </c>
      <c r="F81" s="178">
        <v>97030</v>
      </c>
      <c r="G81" s="178">
        <v>102850</v>
      </c>
      <c r="H81" s="178">
        <v>13.8</v>
      </c>
      <c r="I81" s="178">
        <v>14.03</v>
      </c>
      <c r="J81" s="178">
        <v>69000</v>
      </c>
      <c r="K81" s="178">
        <v>195350</v>
      </c>
      <c r="L81" s="178">
        <v>89400</v>
      </c>
      <c r="M81" s="178">
        <v>1114</v>
      </c>
      <c r="N81" s="178">
        <v>8172.5</v>
      </c>
      <c r="O81" s="178">
        <v>6530</v>
      </c>
      <c r="P81" s="178">
        <v>4450</v>
      </c>
      <c r="Q81" s="178">
        <v>139</v>
      </c>
      <c r="R81" s="178">
        <v>247.5</v>
      </c>
      <c r="S81" s="178">
        <v>462.5</v>
      </c>
      <c r="T81" s="178">
        <v>1540</v>
      </c>
      <c r="U81" s="178">
        <v>2265</v>
      </c>
      <c r="V81" s="178">
        <v>9040</v>
      </c>
      <c r="W81" s="178">
        <v>11000</v>
      </c>
      <c r="X81" s="178">
        <v>1115</v>
      </c>
      <c r="Y81" s="178">
        <v>1105</v>
      </c>
    </row>
    <row r="82" spans="1:25" x14ac:dyDescent="0.3">
      <c r="A82" t="s">
        <v>150</v>
      </c>
      <c r="B82" s="180">
        <v>102200</v>
      </c>
      <c r="C82" s="180">
        <v>106500</v>
      </c>
      <c r="D82" s="180">
        <v>106272</v>
      </c>
      <c r="E82" s="180">
        <v>96950</v>
      </c>
      <c r="F82" s="180">
        <v>96834</v>
      </c>
      <c r="G82" s="180">
        <v>102650</v>
      </c>
      <c r="H82" s="180">
        <v>13.8</v>
      </c>
      <c r="I82" s="180">
        <v>14.03</v>
      </c>
      <c r="J82" s="180">
        <v>69000</v>
      </c>
      <c r="K82" s="180">
        <v>195350</v>
      </c>
      <c r="L82" s="180">
        <v>89200</v>
      </c>
      <c r="M82" s="180">
        <v>1112</v>
      </c>
      <c r="N82" s="180">
        <v>8165</v>
      </c>
      <c r="O82" s="180">
        <v>6520</v>
      </c>
      <c r="P82" s="180">
        <v>4445</v>
      </c>
      <c r="Q82" s="180">
        <v>133</v>
      </c>
      <c r="R82" s="180">
        <v>237.5</v>
      </c>
      <c r="S82" s="180">
        <v>450</v>
      </c>
      <c r="T82" s="180">
        <v>1540</v>
      </c>
      <c r="U82" s="180">
        <v>2265</v>
      </c>
      <c r="V82" s="180">
        <v>9040</v>
      </c>
      <c r="W82" s="180">
        <v>11000</v>
      </c>
      <c r="X82" s="180">
        <v>1115</v>
      </c>
      <c r="Y82" s="180">
        <v>1105</v>
      </c>
    </row>
    <row r="83" spans="1:25" x14ac:dyDescent="0.3">
      <c r="A83" t="s">
        <v>151</v>
      </c>
      <c r="B83" s="182">
        <v>102200</v>
      </c>
      <c r="C83" s="182">
        <v>106500</v>
      </c>
      <c r="D83" s="182">
        <v>106293</v>
      </c>
      <c r="E83" s="182">
        <v>96450</v>
      </c>
      <c r="F83" s="182">
        <v>96389</v>
      </c>
      <c r="G83" s="182">
        <v>102150</v>
      </c>
      <c r="H83" s="182">
        <v>13.8</v>
      </c>
      <c r="I83" s="182">
        <v>14</v>
      </c>
      <c r="J83" s="182">
        <v>69000</v>
      </c>
      <c r="K83" s="182">
        <v>195350</v>
      </c>
      <c r="L83" s="182">
        <v>88700</v>
      </c>
      <c r="M83" s="182">
        <v>1112</v>
      </c>
      <c r="N83" s="182">
        <v>8155</v>
      </c>
      <c r="O83" s="182">
        <v>6515</v>
      </c>
      <c r="P83" s="182">
        <v>4445</v>
      </c>
      <c r="Q83" s="182">
        <v>133</v>
      </c>
      <c r="R83" s="182">
        <v>237.5</v>
      </c>
      <c r="S83" s="182">
        <v>450</v>
      </c>
      <c r="T83" s="182">
        <v>1540</v>
      </c>
      <c r="U83" s="182">
        <v>2265</v>
      </c>
      <c r="V83" s="182">
        <v>9040</v>
      </c>
      <c r="W83" s="182">
        <v>11000</v>
      </c>
      <c r="X83" s="182">
        <v>1115</v>
      </c>
      <c r="Y83" s="182">
        <v>1105</v>
      </c>
    </row>
    <row r="84" spans="1:25" x14ac:dyDescent="0.3">
      <c r="A84" t="s">
        <v>152</v>
      </c>
      <c r="B84" s="184">
        <v>102200</v>
      </c>
      <c r="C84" s="184">
        <v>106500</v>
      </c>
      <c r="D84" s="184">
        <v>106267</v>
      </c>
      <c r="E84" s="184">
        <v>95450</v>
      </c>
      <c r="F84" s="184">
        <v>95383</v>
      </c>
      <c r="G84" s="184">
        <v>101150</v>
      </c>
      <c r="H84" s="184">
        <v>13.8</v>
      </c>
      <c r="I84" s="184">
        <v>14</v>
      </c>
      <c r="J84" s="184">
        <v>69000</v>
      </c>
      <c r="K84" s="184">
        <v>195350</v>
      </c>
      <c r="L84" s="184">
        <v>87700</v>
      </c>
      <c r="M84" s="184">
        <v>1112</v>
      </c>
      <c r="N84" s="184">
        <v>8155</v>
      </c>
      <c r="O84" s="184">
        <v>6515</v>
      </c>
      <c r="P84" s="184">
        <v>4445</v>
      </c>
      <c r="Q84" s="184">
        <v>133</v>
      </c>
      <c r="R84" s="184">
        <v>237.5</v>
      </c>
      <c r="S84" s="184">
        <v>450</v>
      </c>
      <c r="T84" s="184">
        <v>1540</v>
      </c>
      <c r="U84" s="184">
        <v>2265</v>
      </c>
      <c r="V84" s="184">
        <v>9040</v>
      </c>
      <c r="W84" s="184">
        <v>11000</v>
      </c>
      <c r="X84" s="184">
        <v>1115</v>
      </c>
      <c r="Y84" s="184">
        <v>1105</v>
      </c>
    </row>
    <row r="85" spans="1:25" x14ac:dyDescent="0.3">
      <c r="A85" t="s">
        <v>153</v>
      </c>
      <c r="B85" s="186">
        <v>102200</v>
      </c>
      <c r="C85" s="186">
        <v>106300</v>
      </c>
      <c r="D85" s="186">
        <v>106087</v>
      </c>
      <c r="E85" s="186">
        <v>94800</v>
      </c>
      <c r="F85" s="186">
        <v>94756</v>
      </c>
      <c r="G85" s="186">
        <v>100500</v>
      </c>
      <c r="H85" s="186">
        <v>13.78</v>
      </c>
      <c r="I85" s="186">
        <v>13.95</v>
      </c>
      <c r="J85" s="186">
        <v>69000</v>
      </c>
      <c r="K85" s="186">
        <v>195350</v>
      </c>
      <c r="L85" s="186">
        <v>87050</v>
      </c>
      <c r="M85" s="186">
        <v>1112</v>
      </c>
      <c r="N85" s="186">
        <v>8155</v>
      </c>
      <c r="O85" s="186">
        <v>6515</v>
      </c>
      <c r="P85" s="186">
        <v>4445</v>
      </c>
      <c r="Q85" s="186">
        <v>133</v>
      </c>
      <c r="R85" s="186">
        <v>237.5</v>
      </c>
      <c r="S85" s="186">
        <v>450</v>
      </c>
      <c r="T85" s="186">
        <v>1540</v>
      </c>
      <c r="U85" s="186">
        <v>2265</v>
      </c>
      <c r="V85" s="186">
        <v>9040</v>
      </c>
      <c r="W85" s="186">
        <v>11000</v>
      </c>
      <c r="X85" s="186">
        <v>1115</v>
      </c>
      <c r="Y85" s="186">
        <v>1100</v>
      </c>
    </row>
    <row r="86" spans="1:25" x14ac:dyDescent="0.3">
      <c r="A86" t="s">
        <v>154</v>
      </c>
      <c r="B86" s="188">
        <v>102200</v>
      </c>
      <c r="C86" s="188">
        <v>106200</v>
      </c>
      <c r="D86" s="188">
        <v>105982</v>
      </c>
      <c r="E86" s="188">
        <v>94700</v>
      </c>
      <c r="F86" s="188">
        <v>94664</v>
      </c>
      <c r="G86" s="188">
        <v>100400</v>
      </c>
      <c r="H86" s="188">
        <v>13.78</v>
      </c>
      <c r="I86" s="188">
        <v>13.9</v>
      </c>
      <c r="J86" s="188">
        <v>69000</v>
      </c>
      <c r="K86" s="188">
        <v>195350</v>
      </c>
      <c r="L86" s="188">
        <v>86950</v>
      </c>
      <c r="M86" s="188">
        <v>1110</v>
      </c>
      <c r="N86" s="188">
        <v>8155</v>
      </c>
      <c r="O86" s="188">
        <v>6515</v>
      </c>
      <c r="P86" s="188">
        <v>4445</v>
      </c>
      <c r="Q86" s="188">
        <v>133</v>
      </c>
      <c r="R86" s="188">
        <v>237.5</v>
      </c>
      <c r="S86" s="188">
        <v>450</v>
      </c>
      <c r="T86" s="188">
        <v>1540</v>
      </c>
      <c r="U86" s="188">
        <v>2265</v>
      </c>
      <c r="V86" s="188">
        <v>9040</v>
      </c>
      <c r="W86" s="188">
        <v>11000</v>
      </c>
      <c r="X86" s="188">
        <v>1115</v>
      </c>
      <c r="Y86" s="188">
        <v>1100</v>
      </c>
    </row>
    <row r="87" spans="1:25" x14ac:dyDescent="0.3">
      <c r="A87" t="s">
        <v>155</v>
      </c>
      <c r="B87" s="190">
        <v>102100</v>
      </c>
      <c r="C87" s="190">
        <v>106000</v>
      </c>
      <c r="D87" s="190">
        <v>105797</v>
      </c>
      <c r="E87" s="190">
        <v>94100</v>
      </c>
      <c r="F87" s="190">
        <v>94041</v>
      </c>
      <c r="G87" s="190">
        <v>99800</v>
      </c>
      <c r="H87" s="190">
        <v>13.78</v>
      </c>
      <c r="I87" s="190">
        <v>13.9</v>
      </c>
      <c r="J87" s="190">
        <v>69000</v>
      </c>
      <c r="K87" s="190">
        <v>195350</v>
      </c>
      <c r="L87" s="190">
        <v>86350</v>
      </c>
      <c r="M87" s="190">
        <v>1110</v>
      </c>
      <c r="N87" s="190">
        <v>8175</v>
      </c>
      <c r="O87" s="190">
        <v>6515</v>
      </c>
      <c r="P87" s="190">
        <v>4445</v>
      </c>
      <c r="Q87" s="190">
        <v>133</v>
      </c>
      <c r="R87" s="190">
        <v>237.5</v>
      </c>
      <c r="S87" s="190">
        <v>450</v>
      </c>
      <c r="T87" s="190">
        <v>1540</v>
      </c>
      <c r="U87" s="190">
        <v>2265</v>
      </c>
      <c r="V87" s="190">
        <v>9040</v>
      </c>
      <c r="W87" s="190">
        <v>11000</v>
      </c>
      <c r="X87" s="190">
        <v>1115</v>
      </c>
      <c r="Y87" s="190">
        <v>1100</v>
      </c>
    </row>
    <row r="88" spans="1:25" x14ac:dyDescent="0.3">
      <c r="A88" t="s">
        <v>156</v>
      </c>
      <c r="B88" s="193">
        <v>101100</v>
      </c>
      <c r="C88" s="193">
        <v>104900</v>
      </c>
      <c r="D88" s="193">
        <v>104594</v>
      </c>
      <c r="E88" s="193">
        <v>93250</v>
      </c>
      <c r="F88" s="193">
        <v>93197</v>
      </c>
      <c r="G88" s="193">
        <v>98950</v>
      </c>
      <c r="H88" s="193">
        <v>13.78</v>
      </c>
      <c r="I88" s="193">
        <v>13.85</v>
      </c>
      <c r="J88" s="193">
        <v>68250</v>
      </c>
      <c r="K88" s="193">
        <v>195350</v>
      </c>
      <c r="L88" s="193">
        <v>85500</v>
      </c>
      <c r="M88" s="193">
        <v>1110</v>
      </c>
      <c r="N88" s="193">
        <v>8170</v>
      </c>
      <c r="O88" s="193">
        <v>6515</v>
      </c>
      <c r="P88" s="193">
        <v>4445</v>
      </c>
      <c r="Q88" s="193">
        <v>133</v>
      </c>
      <c r="R88" s="193">
        <v>237.5</v>
      </c>
      <c r="S88" s="193">
        <v>450</v>
      </c>
      <c r="T88" s="193">
        <v>1540</v>
      </c>
      <c r="U88" s="193">
        <v>2265</v>
      </c>
      <c r="V88" s="193">
        <v>9040</v>
      </c>
      <c r="W88" s="193">
        <v>11000</v>
      </c>
      <c r="X88" s="193">
        <v>1115</v>
      </c>
      <c r="Y88" s="193">
        <v>1100</v>
      </c>
    </row>
    <row r="89" spans="1:25" x14ac:dyDescent="0.3">
      <c r="A89" t="s">
        <v>157</v>
      </c>
      <c r="B89" s="195">
        <v>100000</v>
      </c>
      <c r="C89" s="195">
        <v>103800</v>
      </c>
      <c r="D89" s="195">
        <v>103461</v>
      </c>
      <c r="E89" s="195">
        <v>92700</v>
      </c>
      <c r="F89" s="195">
        <v>92664</v>
      </c>
      <c r="G89" s="195">
        <v>98400</v>
      </c>
      <c r="H89" s="195">
        <v>13.78</v>
      </c>
      <c r="I89" s="195">
        <v>13.85</v>
      </c>
      <c r="J89" s="195">
        <v>68250</v>
      </c>
      <c r="K89" s="195">
        <v>195350</v>
      </c>
      <c r="L89" s="195">
        <v>84950</v>
      </c>
      <c r="M89" s="195">
        <v>1106</v>
      </c>
      <c r="N89" s="195">
        <v>8150</v>
      </c>
      <c r="O89" s="195">
        <v>6475</v>
      </c>
      <c r="P89" s="195">
        <v>4410</v>
      </c>
      <c r="Q89" s="195">
        <v>133</v>
      </c>
      <c r="R89" s="195">
        <v>237.5</v>
      </c>
      <c r="S89" s="195">
        <v>450</v>
      </c>
      <c r="T89" s="195">
        <v>1540</v>
      </c>
      <c r="U89" s="195">
        <v>2265</v>
      </c>
      <c r="V89" s="195">
        <v>9040</v>
      </c>
      <c r="W89" s="195">
        <v>11000</v>
      </c>
      <c r="X89" s="195">
        <v>1115</v>
      </c>
      <c r="Y89" s="195">
        <v>1100</v>
      </c>
    </row>
    <row r="90" spans="1:25" x14ac:dyDescent="0.3">
      <c r="A90" t="s">
        <v>158</v>
      </c>
      <c r="B90" s="197">
        <v>98300</v>
      </c>
      <c r="C90" s="197">
        <v>102000</v>
      </c>
      <c r="D90" s="197">
        <v>101729</v>
      </c>
      <c r="E90" s="197">
        <v>91850</v>
      </c>
      <c r="F90" s="197">
        <v>91811</v>
      </c>
      <c r="G90" s="197">
        <v>97550</v>
      </c>
      <c r="H90" s="197">
        <v>13.75</v>
      </c>
      <c r="I90" s="197">
        <v>13.8</v>
      </c>
      <c r="J90" s="197">
        <v>67500</v>
      </c>
      <c r="K90" s="197">
        <v>195350</v>
      </c>
      <c r="L90" s="197">
        <v>84100</v>
      </c>
      <c r="M90" s="197">
        <v>1106</v>
      </c>
      <c r="N90" s="197">
        <v>8150</v>
      </c>
      <c r="O90" s="197">
        <v>6460</v>
      </c>
      <c r="P90" s="197">
        <v>4390</v>
      </c>
      <c r="Q90" s="197">
        <v>133</v>
      </c>
      <c r="R90" s="197">
        <v>237.5</v>
      </c>
      <c r="S90" s="197">
        <v>450</v>
      </c>
      <c r="T90" s="197">
        <v>1540</v>
      </c>
      <c r="U90" s="197">
        <v>2265</v>
      </c>
      <c r="V90" s="197">
        <v>8890</v>
      </c>
      <c r="W90" s="197">
        <v>10850</v>
      </c>
      <c r="X90" s="197">
        <v>1115</v>
      </c>
      <c r="Y90" s="197">
        <v>1100</v>
      </c>
    </row>
    <row r="91" spans="1:25" x14ac:dyDescent="0.3">
      <c r="A91" t="s">
        <v>159</v>
      </c>
      <c r="B91" s="199">
        <v>97650</v>
      </c>
      <c r="C91" s="199">
        <v>101400</v>
      </c>
      <c r="D91" s="199">
        <v>101172</v>
      </c>
      <c r="E91" s="199">
        <v>91350</v>
      </c>
      <c r="F91" s="199">
        <v>91297</v>
      </c>
      <c r="G91" s="199">
        <v>97050</v>
      </c>
      <c r="H91" s="199">
        <v>13.75</v>
      </c>
      <c r="I91" s="199">
        <v>13.78</v>
      </c>
      <c r="J91" s="199">
        <v>66500</v>
      </c>
      <c r="K91" s="199">
        <v>195350</v>
      </c>
      <c r="L91" s="199">
        <v>83600</v>
      </c>
      <c r="M91" s="199">
        <v>1106</v>
      </c>
      <c r="N91" s="199">
        <v>8150</v>
      </c>
      <c r="O91" s="199">
        <v>6460</v>
      </c>
      <c r="P91" s="199">
        <v>4390</v>
      </c>
      <c r="Q91" s="199">
        <v>132</v>
      </c>
      <c r="R91" s="199">
        <v>237.5</v>
      </c>
      <c r="S91" s="199">
        <v>447.5</v>
      </c>
      <c r="T91" s="199">
        <v>1540</v>
      </c>
      <c r="U91" s="199">
        <v>2265</v>
      </c>
      <c r="V91" s="199">
        <v>8890</v>
      </c>
      <c r="W91" s="199">
        <v>10850</v>
      </c>
      <c r="X91" s="199">
        <v>1115</v>
      </c>
      <c r="Y91" s="199">
        <v>1100</v>
      </c>
    </row>
    <row r="92" spans="1:25" x14ac:dyDescent="0.3">
      <c r="A92" t="s">
        <v>160</v>
      </c>
      <c r="B92" s="201">
        <v>97350</v>
      </c>
      <c r="C92" s="201">
        <v>101175</v>
      </c>
      <c r="D92" s="201">
        <v>100952</v>
      </c>
      <c r="E92" s="201">
        <v>90600</v>
      </c>
      <c r="F92" s="201">
        <v>90520</v>
      </c>
      <c r="G92" s="201">
        <v>96300</v>
      </c>
      <c r="H92" s="201">
        <v>13.75</v>
      </c>
      <c r="I92" s="201">
        <v>13.78</v>
      </c>
      <c r="J92" s="201">
        <v>66500</v>
      </c>
      <c r="K92" s="201">
        <v>186500</v>
      </c>
      <c r="L92" s="201">
        <v>82850</v>
      </c>
      <c r="M92" s="201">
        <v>1106</v>
      </c>
      <c r="N92" s="201">
        <v>8150</v>
      </c>
      <c r="O92" s="201">
        <v>6460</v>
      </c>
      <c r="P92" s="201">
        <v>4390</v>
      </c>
      <c r="Q92" s="201">
        <v>132</v>
      </c>
      <c r="R92" s="201">
        <v>237.5</v>
      </c>
      <c r="S92" s="201">
        <v>447.5</v>
      </c>
      <c r="T92" s="201">
        <v>1540</v>
      </c>
      <c r="U92" s="201">
        <v>2265</v>
      </c>
      <c r="V92" s="201">
        <v>8890</v>
      </c>
      <c r="W92" s="201">
        <v>10850</v>
      </c>
      <c r="X92" s="201">
        <v>1115</v>
      </c>
      <c r="Y92" s="201">
        <v>1100</v>
      </c>
    </row>
    <row r="93" spans="1:25" x14ac:dyDescent="0.3">
      <c r="A93" t="s">
        <v>161</v>
      </c>
      <c r="B93" s="204">
        <v>96500</v>
      </c>
      <c r="C93" s="204">
        <v>100350</v>
      </c>
      <c r="D93" s="204">
        <v>100136</v>
      </c>
      <c r="E93" s="204">
        <v>90100</v>
      </c>
      <c r="F93" s="204">
        <v>90036</v>
      </c>
      <c r="G93" s="204">
        <v>95800</v>
      </c>
      <c r="H93" s="204">
        <v>13.75</v>
      </c>
      <c r="I93" s="204">
        <v>13.7</v>
      </c>
      <c r="J93" s="204">
        <v>66500</v>
      </c>
      <c r="K93" s="204">
        <v>186500</v>
      </c>
      <c r="L93" s="204">
        <v>82350</v>
      </c>
      <c r="M93" s="204">
        <v>1103</v>
      </c>
      <c r="N93" s="204">
        <v>8140</v>
      </c>
      <c r="O93" s="204">
        <v>6450</v>
      </c>
      <c r="P93" s="204">
        <v>4390</v>
      </c>
      <c r="Q93" s="204">
        <v>132</v>
      </c>
      <c r="R93" s="204">
        <v>237.5</v>
      </c>
      <c r="S93" s="204">
        <v>447.5</v>
      </c>
      <c r="T93" s="204">
        <v>1540</v>
      </c>
      <c r="U93" s="204">
        <v>2265</v>
      </c>
      <c r="V93" s="204">
        <v>8890</v>
      </c>
      <c r="W93" s="204">
        <v>10850</v>
      </c>
      <c r="X93" s="204">
        <v>1115</v>
      </c>
      <c r="Y93" s="204">
        <v>1090</v>
      </c>
    </row>
    <row r="94" spans="1:25" x14ac:dyDescent="0.3">
      <c r="A94" t="s">
        <v>162</v>
      </c>
      <c r="B94" s="206">
        <v>95500</v>
      </c>
      <c r="C94" s="206">
        <v>99450</v>
      </c>
      <c r="D94" s="206">
        <v>99273</v>
      </c>
      <c r="E94" s="206">
        <v>89350</v>
      </c>
      <c r="F94" s="206">
        <v>89286</v>
      </c>
      <c r="G94" s="206">
        <v>95050</v>
      </c>
      <c r="H94" s="206">
        <v>13.7</v>
      </c>
      <c r="I94" s="206">
        <v>13.65</v>
      </c>
      <c r="J94" s="206">
        <v>66000</v>
      </c>
      <c r="K94" s="206">
        <v>186500</v>
      </c>
      <c r="L94" s="206">
        <v>81600</v>
      </c>
      <c r="M94" s="206">
        <v>1100</v>
      </c>
      <c r="N94" s="206">
        <v>8140</v>
      </c>
      <c r="O94" s="206">
        <v>6450</v>
      </c>
      <c r="P94" s="206">
        <v>4390</v>
      </c>
      <c r="Q94" s="206">
        <v>132</v>
      </c>
      <c r="R94" s="206">
        <v>237.5</v>
      </c>
      <c r="S94" s="206">
        <v>447.5</v>
      </c>
      <c r="T94" s="206">
        <v>1540</v>
      </c>
      <c r="U94" s="206">
        <v>2265</v>
      </c>
      <c r="V94" s="206">
        <v>8890</v>
      </c>
      <c r="W94" s="206">
        <v>10850</v>
      </c>
      <c r="X94" s="206">
        <v>1115</v>
      </c>
      <c r="Y94" s="206">
        <v>1090</v>
      </c>
    </row>
    <row r="95" spans="1:25" x14ac:dyDescent="0.3">
      <c r="A95" t="s">
        <v>163</v>
      </c>
      <c r="B95" s="208">
        <v>95300</v>
      </c>
      <c r="C95" s="208">
        <v>99300</v>
      </c>
      <c r="D95" s="208">
        <v>99121</v>
      </c>
      <c r="E95" s="208">
        <v>88950</v>
      </c>
      <c r="F95" s="208">
        <v>88908</v>
      </c>
      <c r="G95" s="208">
        <v>94650</v>
      </c>
      <c r="H95" s="208">
        <v>13.7</v>
      </c>
      <c r="I95" s="208">
        <v>13.65</v>
      </c>
      <c r="J95" s="208">
        <v>65500</v>
      </c>
      <c r="K95" s="208">
        <v>186500</v>
      </c>
      <c r="L95" s="208">
        <v>81200</v>
      </c>
      <c r="M95" s="208">
        <v>1100</v>
      </c>
      <c r="N95" s="208">
        <v>8135</v>
      </c>
      <c r="O95" s="208">
        <v>6445</v>
      </c>
      <c r="P95" s="208">
        <v>4390</v>
      </c>
      <c r="Q95" s="208">
        <v>132</v>
      </c>
      <c r="R95" s="208">
        <v>235</v>
      </c>
      <c r="S95" s="208">
        <v>442.5</v>
      </c>
      <c r="T95" s="208">
        <v>1535</v>
      </c>
      <c r="U95" s="208">
        <v>2260</v>
      </c>
      <c r="V95" s="208">
        <v>8890</v>
      </c>
      <c r="W95" s="208">
        <v>10850</v>
      </c>
      <c r="X95" s="208">
        <v>1115</v>
      </c>
      <c r="Y95" s="208">
        <v>1090</v>
      </c>
    </row>
    <row r="96" spans="1:25" x14ac:dyDescent="0.3">
      <c r="A96" t="s">
        <v>164</v>
      </c>
      <c r="B96" s="210">
        <v>94400</v>
      </c>
      <c r="C96" s="210">
        <v>98450</v>
      </c>
      <c r="D96" s="210">
        <v>98300</v>
      </c>
      <c r="E96" s="210">
        <v>88450</v>
      </c>
      <c r="F96" s="210">
        <v>88399</v>
      </c>
      <c r="G96" s="210">
        <v>94150</v>
      </c>
      <c r="H96" s="210">
        <v>13.7</v>
      </c>
      <c r="I96" s="210">
        <v>13.6</v>
      </c>
      <c r="J96" s="210">
        <v>65250</v>
      </c>
      <c r="K96" s="210">
        <v>183000</v>
      </c>
      <c r="L96" s="210">
        <v>80700</v>
      </c>
      <c r="M96" s="210">
        <v>1100</v>
      </c>
      <c r="N96" s="210">
        <v>8135</v>
      </c>
      <c r="O96" s="210">
        <v>6440</v>
      </c>
      <c r="P96" s="210">
        <v>4380</v>
      </c>
      <c r="Q96" s="210">
        <v>132</v>
      </c>
      <c r="R96" s="210">
        <v>235</v>
      </c>
      <c r="S96" s="210">
        <v>442.5</v>
      </c>
      <c r="T96" s="210">
        <v>1535</v>
      </c>
      <c r="U96" s="210">
        <v>2260</v>
      </c>
      <c r="V96" s="210">
        <v>8890</v>
      </c>
      <c r="W96" s="210">
        <v>10850</v>
      </c>
      <c r="X96" s="210">
        <v>1110</v>
      </c>
      <c r="Y96" s="210">
        <v>1090</v>
      </c>
    </row>
    <row r="97" spans="1:25" x14ac:dyDescent="0.3">
      <c r="A97" t="s">
        <v>165</v>
      </c>
      <c r="B97" s="213">
        <v>93400</v>
      </c>
      <c r="C97" s="213">
        <v>97600</v>
      </c>
      <c r="D97" s="213">
        <v>97486</v>
      </c>
      <c r="E97" s="213">
        <v>87500</v>
      </c>
      <c r="F97" s="213">
        <v>87452</v>
      </c>
      <c r="G97" s="213">
        <v>93200</v>
      </c>
      <c r="H97" s="213">
        <v>13.65</v>
      </c>
      <c r="I97" s="213">
        <v>13.6</v>
      </c>
      <c r="J97" s="213">
        <v>65250</v>
      </c>
      <c r="K97" s="213">
        <v>183000</v>
      </c>
      <c r="L97" s="213">
        <v>79750</v>
      </c>
      <c r="M97" s="213">
        <v>1100</v>
      </c>
      <c r="N97" s="213">
        <v>8115</v>
      </c>
      <c r="O97" s="213">
        <v>6430</v>
      </c>
      <c r="P97" s="213">
        <v>4380</v>
      </c>
      <c r="Q97" s="213">
        <v>132</v>
      </c>
      <c r="R97" s="213">
        <v>235</v>
      </c>
      <c r="S97" s="213">
        <v>442.5</v>
      </c>
      <c r="T97" s="213">
        <v>1525</v>
      </c>
      <c r="U97" s="213">
        <v>2250</v>
      </c>
      <c r="V97" s="213">
        <v>8890</v>
      </c>
      <c r="W97" s="213">
        <v>10850</v>
      </c>
      <c r="X97" s="213">
        <v>1110</v>
      </c>
      <c r="Y97" s="213">
        <v>1085</v>
      </c>
    </row>
    <row r="98" spans="1:25" x14ac:dyDescent="0.3">
      <c r="A98" t="s">
        <v>166</v>
      </c>
      <c r="B98" s="215">
        <v>92800</v>
      </c>
      <c r="C98" s="215">
        <v>97150</v>
      </c>
      <c r="D98" s="215">
        <v>97064</v>
      </c>
      <c r="E98" s="215">
        <v>86800</v>
      </c>
      <c r="F98" s="215">
        <v>86851</v>
      </c>
      <c r="G98" s="215">
        <v>92500</v>
      </c>
      <c r="H98" s="215">
        <v>13.6</v>
      </c>
      <c r="I98" s="215">
        <v>13.6</v>
      </c>
      <c r="J98" s="215">
        <v>65250</v>
      </c>
      <c r="K98" s="215">
        <v>183000</v>
      </c>
      <c r="L98" s="215">
        <v>79050</v>
      </c>
      <c r="M98" s="215">
        <v>1098</v>
      </c>
      <c r="N98" s="215">
        <v>8110</v>
      </c>
      <c r="O98" s="215">
        <v>6420</v>
      </c>
      <c r="P98" s="215">
        <v>4375</v>
      </c>
      <c r="Q98" s="215">
        <v>132</v>
      </c>
      <c r="R98" s="215">
        <v>235</v>
      </c>
      <c r="S98" s="215">
        <v>442.5</v>
      </c>
      <c r="T98" s="215">
        <v>1520</v>
      </c>
      <c r="U98" s="215">
        <v>2242.5</v>
      </c>
      <c r="V98" s="215">
        <v>8890</v>
      </c>
      <c r="W98" s="215">
        <v>10850</v>
      </c>
      <c r="X98" s="215">
        <v>1110</v>
      </c>
      <c r="Y98" s="215">
        <v>1085</v>
      </c>
    </row>
    <row r="99" spans="1:25" x14ac:dyDescent="0.3">
      <c r="A99" t="s">
        <v>167</v>
      </c>
      <c r="B99" s="217">
        <v>91000</v>
      </c>
      <c r="C99" s="217">
        <v>95400</v>
      </c>
      <c r="D99" s="217">
        <v>95338</v>
      </c>
      <c r="E99" s="217">
        <v>85850</v>
      </c>
      <c r="F99" s="217">
        <v>85913</v>
      </c>
      <c r="G99" s="217">
        <v>91550</v>
      </c>
      <c r="H99" s="217">
        <v>13.5</v>
      </c>
      <c r="I99" s="217">
        <v>13.55</v>
      </c>
      <c r="J99" s="217">
        <v>65250</v>
      </c>
      <c r="K99" s="217">
        <v>183000</v>
      </c>
      <c r="L99" s="217">
        <v>78100</v>
      </c>
      <c r="M99" s="217">
        <v>1098</v>
      </c>
      <c r="N99" s="217">
        <v>8085</v>
      </c>
      <c r="O99" s="217">
        <v>6405</v>
      </c>
      <c r="P99" s="217">
        <v>4365</v>
      </c>
      <c r="Q99" s="217">
        <v>132</v>
      </c>
      <c r="R99" s="217">
        <v>235</v>
      </c>
      <c r="S99" s="217">
        <v>442.5</v>
      </c>
      <c r="T99" s="217">
        <v>1510</v>
      </c>
      <c r="U99" s="217">
        <v>2230</v>
      </c>
      <c r="V99" s="217">
        <v>8890</v>
      </c>
      <c r="W99" s="217">
        <v>10850</v>
      </c>
      <c r="X99" s="217">
        <v>1110</v>
      </c>
      <c r="Y99" s="217">
        <v>1085</v>
      </c>
    </row>
    <row r="100" spans="1:25" x14ac:dyDescent="0.3">
      <c r="A100" t="s">
        <v>168</v>
      </c>
      <c r="B100" s="219">
        <v>90450</v>
      </c>
      <c r="C100" s="219">
        <v>94850</v>
      </c>
      <c r="D100" s="219">
        <v>94774</v>
      </c>
      <c r="E100" s="219">
        <v>84850</v>
      </c>
      <c r="F100" s="219">
        <v>84923</v>
      </c>
      <c r="G100" s="219">
        <v>90550</v>
      </c>
      <c r="H100" s="219">
        <v>13.5</v>
      </c>
      <c r="I100" s="219">
        <v>13.55</v>
      </c>
      <c r="J100" s="219">
        <v>64750</v>
      </c>
      <c r="K100" s="219">
        <v>183000</v>
      </c>
      <c r="L100" s="219">
        <v>77100</v>
      </c>
      <c r="M100" s="219">
        <v>1096</v>
      </c>
      <c r="N100" s="219">
        <v>8060</v>
      </c>
      <c r="O100" s="219">
        <v>6385</v>
      </c>
      <c r="P100" s="219">
        <v>4345</v>
      </c>
      <c r="Q100" s="219">
        <v>126</v>
      </c>
      <c r="R100" s="219">
        <v>229</v>
      </c>
      <c r="S100" s="219">
        <v>432.5</v>
      </c>
      <c r="T100" s="219">
        <v>1502.5</v>
      </c>
      <c r="U100" s="219">
        <v>2220</v>
      </c>
      <c r="V100" s="219">
        <v>8890</v>
      </c>
      <c r="W100" s="219">
        <v>10850</v>
      </c>
      <c r="X100" s="219">
        <v>1105</v>
      </c>
      <c r="Y100" s="219">
        <v>1085</v>
      </c>
    </row>
    <row r="101" spans="1:25" x14ac:dyDescent="0.3">
      <c r="A101" t="s">
        <v>169</v>
      </c>
      <c r="B101" s="221">
        <v>90450</v>
      </c>
      <c r="C101" s="221">
        <v>94850</v>
      </c>
      <c r="D101" s="221">
        <v>94678</v>
      </c>
      <c r="E101" s="221">
        <v>84600</v>
      </c>
      <c r="F101" s="221">
        <v>84670</v>
      </c>
      <c r="G101" s="221">
        <v>90300</v>
      </c>
      <c r="H101" s="221">
        <v>13.5</v>
      </c>
      <c r="I101" s="221">
        <v>13.55</v>
      </c>
      <c r="J101" s="221">
        <v>64750</v>
      </c>
      <c r="K101" s="221">
        <v>176000</v>
      </c>
      <c r="L101" s="221">
        <v>76850</v>
      </c>
      <c r="M101" s="221">
        <v>1095</v>
      </c>
      <c r="N101" s="221">
        <v>8035</v>
      </c>
      <c r="O101" s="221">
        <v>6370</v>
      </c>
      <c r="P101" s="221">
        <v>4330</v>
      </c>
      <c r="Q101" s="221">
        <v>126</v>
      </c>
      <c r="R101" s="221">
        <v>229</v>
      </c>
      <c r="S101" s="221">
        <v>432.5</v>
      </c>
      <c r="T101" s="221">
        <v>1497.5</v>
      </c>
      <c r="U101" s="221">
        <v>2212.5</v>
      </c>
      <c r="V101" s="221">
        <v>8750</v>
      </c>
      <c r="W101" s="221">
        <v>10675</v>
      </c>
      <c r="X101" s="221">
        <v>1105</v>
      </c>
      <c r="Y101" s="221">
        <v>1085</v>
      </c>
    </row>
    <row r="102" spans="1:25" x14ac:dyDescent="0.3">
      <c r="A102" t="s">
        <v>170</v>
      </c>
      <c r="B102" s="223">
        <v>88750</v>
      </c>
      <c r="C102" s="223">
        <v>93150</v>
      </c>
      <c r="D102" s="223">
        <v>92950</v>
      </c>
      <c r="E102" s="223">
        <v>84200</v>
      </c>
      <c r="F102" s="223">
        <v>84249</v>
      </c>
      <c r="G102" s="223">
        <v>89900</v>
      </c>
      <c r="H102" s="223">
        <v>13.35</v>
      </c>
      <c r="I102" s="223">
        <v>13.4</v>
      </c>
      <c r="J102" s="223">
        <v>64750</v>
      </c>
      <c r="K102" s="223">
        <v>176000</v>
      </c>
      <c r="L102" s="223">
        <v>76450</v>
      </c>
      <c r="M102" s="223">
        <v>1089</v>
      </c>
      <c r="N102" s="223">
        <v>8015</v>
      </c>
      <c r="O102" s="223">
        <v>6355</v>
      </c>
      <c r="P102" s="223">
        <v>4320</v>
      </c>
      <c r="Q102" s="223">
        <v>126</v>
      </c>
      <c r="R102" s="223">
        <v>229</v>
      </c>
      <c r="S102" s="223">
        <v>432.5</v>
      </c>
      <c r="T102" s="223">
        <v>1492.5</v>
      </c>
      <c r="U102" s="223">
        <v>2207.5</v>
      </c>
      <c r="V102" s="223">
        <v>8650</v>
      </c>
      <c r="W102" s="223">
        <v>10575</v>
      </c>
      <c r="X102" s="223">
        <v>1100</v>
      </c>
      <c r="Y102" s="223">
        <v>1085</v>
      </c>
    </row>
    <row r="103" spans="1:25" x14ac:dyDescent="0.3">
      <c r="A103" t="s">
        <v>171</v>
      </c>
      <c r="B103" s="225">
        <v>87150</v>
      </c>
      <c r="C103" s="225">
        <v>91800</v>
      </c>
      <c r="D103" s="225">
        <v>91648</v>
      </c>
      <c r="E103" s="225">
        <v>83700</v>
      </c>
      <c r="F103" s="225">
        <v>83774</v>
      </c>
      <c r="G103" s="225">
        <v>89400</v>
      </c>
      <c r="H103" s="225">
        <v>13.35</v>
      </c>
      <c r="I103" s="225">
        <v>13.4</v>
      </c>
      <c r="J103" s="225">
        <v>64150</v>
      </c>
      <c r="K103" s="225">
        <v>176000</v>
      </c>
      <c r="L103" s="225">
        <v>75950</v>
      </c>
      <c r="M103" s="225">
        <v>1084</v>
      </c>
      <c r="N103" s="225">
        <v>7995</v>
      </c>
      <c r="O103" s="225">
        <v>6335</v>
      </c>
      <c r="P103" s="225">
        <v>4305</v>
      </c>
      <c r="Q103" s="225">
        <v>126</v>
      </c>
      <c r="R103" s="225">
        <v>229</v>
      </c>
      <c r="S103" s="225">
        <v>432.5</v>
      </c>
      <c r="T103" s="225">
        <v>1475</v>
      </c>
      <c r="U103" s="225">
        <v>2185</v>
      </c>
      <c r="V103" s="225">
        <v>8650</v>
      </c>
      <c r="W103" s="225">
        <v>10575</v>
      </c>
      <c r="X103" s="225">
        <v>1100</v>
      </c>
      <c r="Y103" s="225">
        <v>1080</v>
      </c>
    </row>
    <row r="104" spans="1:25" x14ac:dyDescent="0.3">
      <c r="A104" t="s">
        <v>172</v>
      </c>
      <c r="B104" s="227">
        <v>87050</v>
      </c>
      <c r="C104" s="227">
        <v>91700</v>
      </c>
      <c r="D104" s="227">
        <v>91575</v>
      </c>
      <c r="E104" s="227">
        <v>83250</v>
      </c>
      <c r="F104" s="227">
        <v>83348</v>
      </c>
      <c r="G104" s="227">
        <v>88950</v>
      </c>
      <c r="H104" s="227">
        <v>13.25</v>
      </c>
      <c r="I104" s="227">
        <v>13.4</v>
      </c>
      <c r="J104" s="227">
        <v>64150</v>
      </c>
      <c r="K104" s="227">
        <v>176000</v>
      </c>
      <c r="L104" s="227">
        <v>75500</v>
      </c>
      <c r="M104" s="227">
        <v>1082</v>
      </c>
      <c r="N104" s="227">
        <v>7980</v>
      </c>
      <c r="O104" s="227">
        <v>6325</v>
      </c>
      <c r="P104" s="227">
        <v>4295</v>
      </c>
      <c r="Q104" s="227">
        <v>126</v>
      </c>
      <c r="R104" s="227">
        <v>229</v>
      </c>
      <c r="S104" s="227">
        <v>432.5</v>
      </c>
      <c r="T104" s="227">
        <v>1465</v>
      </c>
      <c r="U104" s="227">
        <v>2175</v>
      </c>
      <c r="V104" s="227">
        <v>8650</v>
      </c>
      <c r="W104" s="227">
        <v>10575</v>
      </c>
      <c r="X104" s="227">
        <v>1100</v>
      </c>
      <c r="Y104" s="227">
        <v>1080</v>
      </c>
    </row>
    <row r="105" spans="1:25" x14ac:dyDescent="0.3">
      <c r="A105" t="s">
        <v>173</v>
      </c>
      <c r="B105" s="229">
        <v>87050</v>
      </c>
      <c r="C105" s="229">
        <v>91700</v>
      </c>
      <c r="D105" s="229">
        <v>91542</v>
      </c>
      <c r="E105" s="229">
        <v>83150</v>
      </c>
      <c r="F105" s="229">
        <v>83293</v>
      </c>
      <c r="G105" s="229">
        <v>88850</v>
      </c>
      <c r="H105" s="229">
        <v>13.25</v>
      </c>
      <c r="I105" s="229">
        <v>13.35</v>
      </c>
      <c r="J105" s="229">
        <v>63750</v>
      </c>
      <c r="K105" s="229">
        <v>176000</v>
      </c>
      <c r="L105" s="229">
        <v>75400</v>
      </c>
      <c r="M105" s="229">
        <v>1080</v>
      </c>
      <c r="N105" s="229">
        <v>7960</v>
      </c>
      <c r="O105" s="229">
        <v>6305</v>
      </c>
      <c r="P105" s="229">
        <v>4280</v>
      </c>
      <c r="Q105" s="229">
        <v>126</v>
      </c>
      <c r="R105" s="229">
        <v>229</v>
      </c>
      <c r="S105" s="229">
        <v>432.5</v>
      </c>
      <c r="T105" s="229">
        <v>1455</v>
      </c>
      <c r="U105" s="229">
        <v>2160</v>
      </c>
      <c r="V105" s="229">
        <v>8525</v>
      </c>
      <c r="W105" s="229">
        <v>10425</v>
      </c>
      <c r="X105" s="229">
        <v>1100</v>
      </c>
      <c r="Y105" s="229">
        <v>1080</v>
      </c>
    </row>
    <row r="106" spans="1:25" x14ac:dyDescent="0.3">
      <c r="A106" t="s">
        <v>174</v>
      </c>
      <c r="B106" s="231">
        <v>86850</v>
      </c>
      <c r="C106" s="231">
        <v>91500</v>
      </c>
      <c r="D106" s="231">
        <v>91323</v>
      </c>
      <c r="E106" s="231">
        <v>82900</v>
      </c>
      <c r="F106" s="231">
        <v>83040</v>
      </c>
      <c r="G106" s="231">
        <v>88600</v>
      </c>
      <c r="H106" s="231">
        <v>13.25</v>
      </c>
      <c r="I106" s="231">
        <v>13.35</v>
      </c>
      <c r="J106" s="231">
        <v>63400</v>
      </c>
      <c r="K106" s="231">
        <v>167250</v>
      </c>
      <c r="L106" s="231">
        <v>75150</v>
      </c>
      <c r="M106" s="231">
        <v>1079</v>
      </c>
      <c r="N106" s="231">
        <v>7947.5</v>
      </c>
      <c r="O106" s="231">
        <v>6292.5</v>
      </c>
      <c r="P106" s="231">
        <v>4265</v>
      </c>
      <c r="Q106" s="231">
        <v>126</v>
      </c>
      <c r="R106" s="231">
        <v>229</v>
      </c>
      <c r="S106" s="231">
        <v>432.5</v>
      </c>
      <c r="T106" s="231">
        <v>1440</v>
      </c>
      <c r="U106" s="231">
        <v>2145</v>
      </c>
      <c r="V106" s="231">
        <v>8525</v>
      </c>
      <c r="W106" s="231">
        <v>10425</v>
      </c>
      <c r="X106" s="231">
        <v>1100</v>
      </c>
      <c r="Y106" s="231">
        <v>1080</v>
      </c>
    </row>
    <row r="107" spans="1:25" x14ac:dyDescent="0.3">
      <c r="A107" t="s">
        <v>175</v>
      </c>
      <c r="B107" s="233">
        <v>85850</v>
      </c>
      <c r="C107" s="233">
        <v>90700</v>
      </c>
      <c r="D107" s="233">
        <v>90550</v>
      </c>
      <c r="E107" s="233">
        <v>82700</v>
      </c>
      <c r="F107" s="233">
        <v>82825</v>
      </c>
      <c r="G107" s="233">
        <v>88400</v>
      </c>
      <c r="H107" s="233">
        <v>13.15</v>
      </c>
      <c r="I107" s="233">
        <v>13.3</v>
      </c>
      <c r="J107" s="233">
        <v>63400</v>
      </c>
      <c r="K107" s="233">
        <v>167250</v>
      </c>
      <c r="L107" s="233">
        <v>74950</v>
      </c>
      <c r="M107" s="233">
        <v>1051</v>
      </c>
      <c r="N107" s="233">
        <v>7932.5</v>
      </c>
      <c r="O107" s="233">
        <v>6280</v>
      </c>
      <c r="P107" s="233">
        <v>4255</v>
      </c>
      <c r="Q107" s="233">
        <v>126</v>
      </c>
      <c r="R107" s="233">
        <v>229</v>
      </c>
      <c r="S107" s="233">
        <v>432.5</v>
      </c>
      <c r="T107" s="233">
        <v>1432.5</v>
      </c>
      <c r="U107" s="233">
        <v>2140</v>
      </c>
      <c r="V107" s="233">
        <v>8525</v>
      </c>
      <c r="W107" s="233">
        <v>10425</v>
      </c>
      <c r="X107" s="233">
        <v>1100</v>
      </c>
      <c r="Y107" s="233">
        <v>1070</v>
      </c>
    </row>
    <row r="108" spans="1:25" x14ac:dyDescent="0.3">
      <c r="A108" t="s">
        <v>176</v>
      </c>
      <c r="B108" s="235">
        <v>85850</v>
      </c>
      <c r="C108" s="235">
        <v>90700</v>
      </c>
      <c r="D108" s="235">
        <v>90643</v>
      </c>
      <c r="E108" s="235">
        <v>82700</v>
      </c>
      <c r="F108" s="235">
        <v>82807</v>
      </c>
      <c r="G108" s="235">
        <v>88400</v>
      </c>
      <c r="H108" s="235">
        <v>13.1</v>
      </c>
      <c r="I108" s="235">
        <v>13.1</v>
      </c>
      <c r="J108" s="235">
        <v>62750</v>
      </c>
      <c r="K108" s="235">
        <v>167250</v>
      </c>
      <c r="L108" s="235">
        <v>74950</v>
      </c>
      <c r="M108" s="235">
        <v>1047</v>
      </c>
      <c r="N108" s="235">
        <v>7915</v>
      </c>
      <c r="O108" s="235">
        <v>6262.5</v>
      </c>
      <c r="P108" s="235">
        <v>4237.5</v>
      </c>
      <c r="Q108" s="235">
        <v>126</v>
      </c>
      <c r="R108" s="235">
        <v>229</v>
      </c>
      <c r="S108" s="235">
        <v>432.5</v>
      </c>
      <c r="T108" s="235">
        <v>1425</v>
      </c>
      <c r="U108" s="235">
        <v>2130</v>
      </c>
      <c r="V108" s="235">
        <v>8425</v>
      </c>
      <c r="W108" s="235">
        <v>10275</v>
      </c>
      <c r="X108" s="235">
        <v>1090</v>
      </c>
      <c r="Y108" s="235">
        <v>1070</v>
      </c>
    </row>
    <row r="109" spans="1:25" x14ac:dyDescent="0.3">
      <c r="A109" t="s">
        <v>177</v>
      </c>
      <c r="B109" s="237">
        <v>85550</v>
      </c>
      <c r="C109" s="237">
        <v>90450</v>
      </c>
      <c r="D109" s="237">
        <v>90354</v>
      </c>
      <c r="E109" s="237">
        <v>82700</v>
      </c>
      <c r="F109" s="237">
        <v>82790</v>
      </c>
      <c r="G109" s="237">
        <v>88400</v>
      </c>
      <c r="H109" s="237">
        <v>13.1</v>
      </c>
      <c r="I109" s="237">
        <v>13.05</v>
      </c>
      <c r="J109" s="237">
        <v>62250</v>
      </c>
      <c r="K109" s="237">
        <v>167250</v>
      </c>
      <c r="L109" s="237">
        <v>74950</v>
      </c>
      <c r="M109" s="237">
        <v>1047</v>
      </c>
      <c r="N109" s="237">
        <v>7885</v>
      </c>
      <c r="O109" s="237">
        <v>6235</v>
      </c>
      <c r="P109" s="237">
        <v>4215</v>
      </c>
      <c r="Q109" s="237">
        <v>126</v>
      </c>
      <c r="R109" s="237">
        <v>229</v>
      </c>
      <c r="S109" s="237">
        <v>432.5</v>
      </c>
      <c r="T109" s="237">
        <v>1417.5</v>
      </c>
      <c r="U109" s="237">
        <v>2115</v>
      </c>
      <c r="V109" s="237">
        <v>8425</v>
      </c>
      <c r="W109" s="237">
        <v>10275</v>
      </c>
      <c r="X109" s="237">
        <v>1090</v>
      </c>
      <c r="Y109" s="237">
        <v>1065</v>
      </c>
    </row>
    <row r="110" spans="1:25" x14ac:dyDescent="0.3">
      <c r="A110" t="s">
        <v>178</v>
      </c>
      <c r="B110" s="239">
        <v>85850</v>
      </c>
      <c r="C110" s="239">
        <v>90750</v>
      </c>
      <c r="D110" s="239">
        <v>90613</v>
      </c>
      <c r="E110" s="239">
        <v>82450</v>
      </c>
      <c r="F110" s="239">
        <v>82518</v>
      </c>
      <c r="G110" s="239">
        <v>88150</v>
      </c>
      <c r="H110" s="239">
        <v>13.05</v>
      </c>
      <c r="I110" s="239">
        <v>13.05</v>
      </c>
      <c r="J110" s="239">
        <v>62250</v>
      </c>
      <c r="K110" s="239">
        <v>167250</v>
      </c>
      <c r="L110" s="239">
        <v>74700</v>
      </c>
      <c r="M110" s="239">
        <v>1045</v>
      </c>
      <c r="N110" s="239">
        <v>7865</v>
      </c>
      <c r="O110" s="239">
        <v>6215</v>
      </c>
      <c r="P110" s="239">
        <v>4190</v>
      </c>
      <c r="Q110" s="239">
        <v>126</v>
      </c>
      <c r="R110" s="239">
        <v>229</v>
      </c>
      <c r="S110" s="239">
        <v>432.5</v>
      </c>
      <c r="T110" s="239">
        <v>1412.5</v>
      </c>
      <c r="U110" s="239">
        <v>2097.5</v>
      </c>
      <c r="V110" s="239">
        <v>8425</v>
      </c>
      <c r="W110" s="239">
        <v>10275</v>
      </c>
      <c r="X110" s="239">
        <v>1090</v>
      </c>
      <c r="Y110" s="239">
        <v>1065</v>
      </c>
    </row>
    <row r="111" spans="1:25" x14ac:dyDescent="0.3">
      <c r="A111" t="s">
        <v>179</v>
      </c>
      <c r="B111" s="241">
        <v>85650</v>
      </c>
      <c r="C111" s="241">
        <v>90550</v>
      </c>
      <c r="D111" s="241">
        <v>90376</v>
      </c>
      <c r="E111" s="241">
        <v>82450</v>
      </c>
      <c r="F111" s="241">
        <v>82496</v>
      </c>
      <c r="G111" s="241">
        <v>88150</v>
      </c>
      <c r="H111" s="241">
        <v>13.05</v>
      </c>
      <c r="I111" s="241">
        <v>13.05</v>
      </c>
      <c r="J111" s="241">
        <v>62250</v>
      </c>
      <c r="K111" s="241">
        <v>164000</v>
      </c>
      <c r="L111" s="241">
        <v>74700</v>
      </c>
      <c r="M111" s="241">
        <v>1045</v>
      </c>
      <c r="N111" s="241">
        <v>7830</v>
      </c>
      <c r="O111" s="241">
        <v>6195</v>
      </c>
      <c r="P111" s="241">
        <v>4185</v>
      </c>
      <c r="Q111" s="241">
        <v>126</v>
      </c>
      <c r="R111" s="241">
        <v>229</v>
      </c>
      <c r="S111" s="241">
        <v>432.5</v>
      </c>
      <c r="T111" s="241">
        <v>1412.5</v>
      </c>
      <c r="U111" s="241">
        <v>2097.5</v>
      </c>
      <c r="V111" s="241">
        <v>8405</v>
      </c>
      <c r="W111" s="241">
        <v>10255</v>
      </c>
      <c r="X111" s="241">
        <v>1090</v>
      </c>
      <c r="Y111" s="241">
        <v>1060</v>
      </c>
    </row>
    <row r="112" spans="1:25" x14ac:dyDescent="0.3">
      <c r="A112" t="s">
        <v>180</v>
      </c>
      <c r="B112" s="243">
        <v>85650</v>
      </c>
      <c r="C112" s="243">
        <v>90550</v>
      </c>
      <c r="D112" s="243">
        <v>90333</v>
      </c>
      <c r="E112" s="243">
        <v>82450</v>
      </c>
      <c r="F112" s="243">
        <v>82488</v>
      </c>
      <c r="G112" s="243">
        <v>88150</v>
      </c>
      <c r="H112" s="243">
        <v>13</v>
      </c>
      <c r="I112" s="243">
        <v>13.05</v>
      </c>
      <c r="J112" s="243">
        <v>61750</v>
      </c>
      <c r="K112" s="243">
        <v>164000</v>
      </c>
      <c r="L112" s="243">
        <v>74700</v>
      </c>
      <c r="M112" s="243">
        <v>1043</v>
      </c>
      <c r="N112" s="243">
        <v>7810</v>
      </c>
      <c r="O112" s="243">
        <v>6177.5</v>
      </c>
      <c r="P112" s="243">
        <v>4180</v>
      </c>
      <c r="Q112" s="243">
        <v>126</v>
      </c>
      <c r="R112" s="243">
        <v>229</v>
      </c>
      <c r="S112" s="243">
        <v>432.5</v>
      </c>
      <c r="T112" s="243">
        <v>1400</v>
      </c>
      <c r="U112" s="243">
        <v>2080</v>
      </c>
      <c r="V112" s="243">
        <v>8385</v>
      </c>
      <c r="W112" s="243">
        <v>10235</v>
      </c>
      <c r="X112" s="243">
        <v>1090</v>
      </c>
      <c r="Y112" s="243">
        <v>1060</v>
      </c>
    </row>
    <row r="113" spans="1:25" x14ac:dyDescent="0.3">
      <c r="A113" t="s">
        <v>181</v>
      </c>
      <c r="B113" s="245">
        <v>85550</v>
      </c>
      <c r="C113" s="245">
        <v>90450</v>
      </c>
      <c r="D113" s="245">
        <v>90272</v>
      </c>
      <c r="E113" s="245">
        <v>82300</v>
      </c>
      <c r="F113" s="245">
        <v>82298</v>
      </c>
      <c r="G113" s="245">
        <v>88000</v>
      </c>
      <c r="H113" s="245">
        <v>13</v>
      </c>
      <c r="I113" s="245">
        <v>13.05</v>
      </c>
      <c r="J113" s="245">
        <v>61750</v>
      </c>
      <c r="K113" s="245">
        <v>164000</v>
      </c>
      <c r="L113" s="245">
        <v>74550</v>
      </c>
      <c r="M113" s="245">
        <v>1035</v>
      </c>
      <c r="N113" s="245">
        <v>7785</v>
      </c>
      <c r="O113" s="245">
        <v>6160</v>
      </c>
      <c r="P113" s="245">
        <v>4170</v>
      </c>
      <c r="Q113" s="245">
        <v>126</v>
      </c>
      <c r="R113" s="245">
        <v>229</v>
      </c>
      <c r="S113" s="245">
        <v>432.5</v>
      </c>
      <c r="T113" s="245">
        <v>1395</v>
      </c>
      <c r="U113" s="245">
        <v>2065</v>
      </c>
      <c r="V113" s="245">
        <v>8365</v>
      </c>
      <c r="W113" s="245">
        <v>10217.5</v>
      </c>
      <c r="X113" s="245">
        <v>1070</v>
      </c>
      <c r="Y113" s="245">
        <v>1050</v>
      </c>
    </row>
    <row r="114" spans="1:25" x14ac:dyDescent="0.3">
      <c r="A114" t="s">
        <v>182</v>
      </c>
      <c r="B114" s="247">
        <v>85450</v>
      </c>
      <c r="C114" s="247">
        <v>90350</v>
      </c>
      <c r="D114" s="247">
        <v>90115</v>
      </c>
      <c r="E114" s="247">
        <v>82300</v>
      </c>
      <c r="F114" s="247">
        <v>82266</v>
      </c>
      <c r="G114" s="247">
        <v>88000</v>
      </c>
      <c r="H114" s="247">
        <v>13</v>
      </c>
      <c r="I114" s="247">
        <v>13</v>
      </c>
      <c r="J114" s="247">
        <v>61550</v>
      </c>
      <c r="K114" s="247">
        <v>164000</v>
      </c>
      <c r="L114" s="247">
        <v>74550</v>
      </c>
      <c r="M114" s="247">
        <v>1027</v>
      </c>
      <c r="N114" s="247">
        <v>7755</v>
      </c>
      <c r="O114" s="247">
        <v>6135</v>
      </c>
      <c r="P114" s="247">
        <v>4140</v>
      </c>
      <c r="Q114" s="247">
        <v>126</v>
      </c>
      <c r="R114" s="247">
        <v>229</v>
      </c>
      <c r="S114" s="247">
        <v>432.5</v>
      </c>
      <c r="T114" s="247">
        <v>1375</v>
      </c>
      <c r="U114" s="247">
        <v>2045</v>
      </c>
      <c r="V114" s="247">
        <v>8330</v>
      </c>
      <c r="W114" s="247">
        <v>10185</v>
      </c>
      <c r="X114" s="247">
        <v>1065</v>
      </c>
      <c r="Y114" s="247">
        <v>1040</v>
      </c>
    </row>
    <row r="115" spans="1:25" x14ac:dyDescent="0.3">
      <c r="A115" t="s">
        <v>183</v>
      </c>
      <c r="B115" s="249">
        <v>84950</v>
      </c>
      <c r="C115" s="249">
        <v>89850</v>
      </c>
      <c r="D115" s="249">
        <v>89599</v>
      </c>
      <c r="E115" s="249">
        <v>82300</v>
      </c>
      <c r="F115" s="249">
        <v>82217</v>
      </c>
      <c r="G115" s="249">
        <v>88000</v>
      </c>
      <c r="H115" s="249">
        <v>12.95</v>
      </c>
      <c r="I115" s="249">
        <v>13</v>
      </c>
      <c r="J115" s="249">
        <v>61550</v>
      </c>
      <c r="K115" s="249">
        <v>164000</v>
      </c>
      <c r="L115" s="249">
        <v>74550</v>
      </c>
      <c r="M115" s="249">
        <v>1022</v>
      </c>
      <c r="N115" s="249">
        <v>7735</v>
      </c>
      <c r="O115" s="249">
        <v>6115</v>
      </c>
      <c r="P115" s="249">
        <v>4120</v>
      </c>
      <c r="Q115" s="249">
        <v>122</v>
      </c>
      <c r="R115" s="249">
        <v>224</v>
      </c>
      <c r="S115" s="249">
        <v>427.5</v>
      </c>
      <c r="T115" s="249">
        <v>1365</v>
      </c>
      <c r="U115" s="249">
        <v>2035</v>
      </c>
      <c r="V115" s="249">
        <v>8290</v>
      </c>
      <c r="W115" s="249">
        <v>10155</v>
      </c>
      <c r="X115" s="249">
        <v>1055</v>
      </c>
      <c r="Y115" s="249">
        <v>1025</v>
      </c>
    </row>
    <row r="116" spans="1:25" x14ac:dyDescent="0.3">
      <c r="A116" t="s">
        <v>184</v>
      </c>
      <c r="B116" s="251">
        <v>84850</v>
      </c>
      <c r="C116" s="251">
        <v>89750</v>
      </c>
      <c r="D116" s="251">
        <v>89481</v>
      </c>
      <c r="E116" s="251">
        <v>82200</v>
      </c>
      <c r="F116" s="251">
        <v>82158</v>
      </c>
      <c r="G116" s="251">
        <v>87900</v>
      </c>
      <c r="H116" s="251">
        <v>12.95</v>
      </c>
      <c r="I116" s="251">
        <v>12.95</v>
      </c>
      <c r="J116" s="251">
        <v>61550</v>
      </c>
      <c r="K116" s="251">
        <v>158000</v>
      </c>
      <c r="L116" s="251">
        <v>74450</v>
      </c>
      <c r="M116" s="251">
        <v>1019</v>
      </c>
      <c r="N116" s="251">
        <v>7717.5</v>
      </c>
      <c r="O116" s="251">
        <v>6100</v>
      </c>
      <c r="P116" s="251">
        <v>4115</v>
      </c>
      <c r="Q116" s="251">
        <v>122</v>
      </c>
      <c r="R116" s="251">
        <v>224</v>
      </c>
      <c r="S116" s="251">
        <v>427.5</v>
      </c>
      <c r="T116" s="251">
        <v>1360</v>
      </c>
      <c r="U116" s="251">
        <v>2030</v>
      </c>
      <c r="V116" s="251">
        <v>8290</v>
      </c>
      <c r="W116" s="251">
        <v>10155</v>
      </c>
      <c r="X116" s="251">
        <v>1055</v>
      </c>
      <c r="Y116" s="251">
        <v>1015</v>
      </c>
    </row>
    <row r="117" spans="1:25" x14ac:dyDescent="0.3">
      <c r="A117" t="s">
        <v>185</v>
      </c>
      <c r="B117" s="253">
        <v>84500</v>
      </c>
      <c r="C117" s="253">
        <v>89450</v>
      </c>
      <c r="D117" s="253">
        <v>89170</v>
      </c>
      <c r="E117" s="253">
        <v>82100</v>
      </c>
      <c r="F117" s="253">
        <v>82064</v>
      </c>
      <c r="G117" s="253">
        <v>87800</v>
      </c>
      <c r="H117" s="253">
        <v>12.8</v>
      </c>
      <c r="I117" s="253">
        <v>12.7</v>
      </c>
      <c r="J117" s="253">
        <v>61550</v>
      </c>
      <c r="K117" s="253">
        <v>158000</v>
      </c>
      <c r="L117" s="253">
        <v>74350</v>
      </c>
      <c r="M117" s="253">
        <v>1004</v>
      </c>
      <c r="N117" s="253">
        <v>7707.5</v>
      </c>
      <c r="O117" s="253">
        <v>6090</v>
      </c>
      <c r="P117" s="253">
        <v>4107.5</v>
      </c>
      <c r="Q117" s="253">
        <v>122</v>
      </c>
      <c r="R117" s="253">
        <v>224</v>
      </c>
      <c r="S117" s="253">
        <v>427.5</v>
      </c>
      <c r="T117" s="253">
        <v>1352.5</v>
      </c>
      <c r="U117" s="253">
        <v>2025</v>
      </c>
      <c r="V117" s="253">
        <v>8290</v>
      </c>
      <c r="W117" s="253">
        <v>10155</v>
      </c>
      <c r="X117" s="253">
        <v>1035</v>
      </c>
      <c r="Y117" s="253">
        <v>1000</v>
      </c>
    </row>
    <row r="118" spans="1:25" x14ac:dyDescent="0.3">
      <c r="A118" t="s">
        <v>186</v>
      </c>
      <c r="B118" s="256">
        <v>82400</v>
      </c>
      <c r="C118" s="256">
        <v>87350</v>
      </c>
      <c r="D118" s="256">
        <v>87090</v>
      </c>
      <c r="E118" s="256">
        <v>81250</v>
      </c>
      <c r="F118" s="256">
        <v>81207</v>
      </c>
      <c r="G118" s="256">
        <v>86950</v>
      </c>
      <c r="H118" s="256">
        <v>12.75</v>
      </c>
      <c r="I118" s="256">
        <v>12.38</v>
      </c>
      <c r="J118" s="256">
        <v>60500</v>
      </c>
      <c r="K118" s="256">
        <v>158000</v>
      </c>
      <c r="L118" s="256">
        <v>73500</v>
      </c>
      <c r="M118" s="256">
        <v>985</v>
      </c>
      <c r="N118" s="256">
        <v>7685</v>
      </c>
      <c r="O118" s="256">
        <v>6070</v>
      </c>
      <c r="P118" s="256">
        <v>4092.5</v>
      </c>
      <c r="Q118" s="256">
        <v>122</v>
      </c>
      <c r="R118" s="256">
        <v>224</v>
      </c>
      <c r="S118" s="256">
        <v>427.5</v>
      </c>
      <c r="T118" s="256">
        <v>1347.5</v>
      </c>
      <c r="U118" s="256">
        <v>2020</v>
      </c>
      <c r="V118" s="256">
        <v>8260</v>
      </c>
      <c r="W118" s="256">
        <v>10125</v>
      </c>
      <c r="X118" s="256">
        <v>1020</v>
      </c>
      <c r="Y118" s="256">
        <v>980</v>
      </c>
    </row>
    <row r="119" spans="1:25" x14ac:dyDescent="0.3">
      <c r="A119" t="s">
        <v>187</v>
      </c>
      <c r="B119" s="259">
        <v>81500</v>
      </c>
      <c r="C119" s="259">
        <v>86450</v>
      </c>
      <c r="D119" s="259">
        <v>86164</v>
      </c>
      <c r="E119" s="259">
        <v>81150</v>
      </c>
      <c r="F119" s="259">
        <v>81111</v>
      </c>
      <c r="G119" s="259">
        <v>86850</v>
      </c>
      <c r="H119" s="259">
        <v>12.65</v>
      </c>
      <c r="I119" s="259">
        <v>12.28</v>
      </c>
      <c r="J119" s="259">
        <v>60250</v>
      </c>
      <c r="K119" s="259">
        <v>158000</v>
      </c>
      <c r="L119" s="259">
        <v>73400</v>
      </c>
      <c r="M119" s="259">
        <v>978</v>
      </c>
      <c r="N119" s="259">
        <v>7670</v>
      </c>
      <c r="O119" s="259">
        <v>6055</v>
      </c>
      <c r="P119" s="259">
        <v>4077.5</v>
      </c>
      <c r="Q119" s="259">
        <v>119</v>
      </c>
      <c r="R119" s="259">
        <v>220</v>
      </c>
      <c r="S119" s="259">
        <v>422.5</v>
      </c>
      <c r="T119" s="259">
        <v>1342.5</v>
      </c>
      <c r="U119" s="259">
        <v>2015</v>
      </c>
      <c r="V119" s="259">
        <v>8260</v>
      </c>
      <c r="W119" s="259">
        <v>10125</v>
      </c>
      <c r="X119" s="259">
        <v>1010</v>
      </c>
      <c r="Y119" s="259">
        <v>980</v>
      </c>
    </row>
    <row r="120" spans="1:25" x14ac:dyDescent="0.3">
      <c r="A120" t="s">
        <v>188</v>
      </c>
      <c r="B120" s="261">
        <v>81450</v>
      </c>
      <c r="C120" s="261">
        <v>86400</v>
      </c>
      <c r="D120" s="261">
        <v>86088</v>
      </c>
      <c r="E120" s="261">
        <v>81050</v>
      </c>
      <c r="F120" s="261">
        <v>81007</v>
      </c>
      <c r="G120" s="261">
        <v>86750</v>
      </c>
      <c r="H120" s="261">
        <v>12.6</v>
      </c>
      <c r="I120" s="261">
        <v>12.28</v>
      </c>
      <c r="J120" s="261">
        <v>60250</v>
      </c>
      <c r="K120" s="261">
        <v>153500</v>
      </c>
      <c r="L120" s="261">
        <v>73300</v>
      </c>
      <c r="M120" s="261">
        <v>973</v>
      </c>
      <c r="N120" s="261">
        <v>7662.5</v>
      </c>
      <c r="O120" s="261">
        <v>6047.5</v>
      </c>
      <c r="P120" s="261">
        <v>4070</v>
      </c>
      <c r="Q120" s="261">
        <v>119</v>
      </c>
      <c r="R120" s="261">
        <v>220</v>
      </c>
      <c r="S120" s="261">
        <v>422.5</v>
      </c>
      <c r="T120" s="261">
        <v>1342.5</v>
      </c>
      <c r="U120" s="261">
        <v>2015</v>
      </c>
      <c r="V120" s="261">
        <v>8250</v>
      </c>
      <c r="W120" s="261">
        <v>10112.5</v>
      </c>
      <c r="X120" s="261">
        <v>1000</v>
      </c>
      <c r="Y120" s="261">
        <v>975</v>
      </c>
    </row>
    <row r="121" spans="1:25" x14ac:dyDescent="0.3">
      <c r="A121" t="s">
        <v>189</v>
      </c>
      <c r="B121" s="263">
        <v>81400</v>
      </c>
      <c r="C121" s="263">
        <v>86350</v>
      </c>
      <c r="D121" s="263">
        <v>86038</v>
      </c>
      <c r="E121" s="263">
        <v>81050</v>
      </c>
      <c r="F121" s="263">
        <v>80996</v>
      </c>
      <c r="G121" s="263">
        <v>86750</v>
      </c>
      <c r="H121" s="263">
        <v>12.55</v>
      </c>
      <c r="I121" s="263">
        <v>12.18</v>
      </c>
      <c r="J121" s="263">
        <v>60250</v>
      </c>
      <c r="K121" s="263">
        <v>153500</v>
      </c>
      <c r="L121" s="263">
        <v>73300</v>
      </c>
      <c r="M121" s="263">
        <v>961</v>
      </c>
      <c r="N121" s="263">
        <v>7652.5</v>
      </c>
      <c r="O121" s="263">
        <v>6037.5</v>
      </c>
      <c r="P121" s="263">
        <v>4060</v>
      </c>
      <c r="Q121" s="263">
        <v>119</v>
      </c>
      <c r="R121" s="263">
        <v>220</v>
      </c>
      <c r="S121" s="263">
        <v>422.5</v>
      </c>
      <c r="T121" s="263">
        <v>1317.5</v>
      </c>
      <c r="U121" s="263">
        <v>1982.5</v>
      </c>
      <c r="V121" s="263">
        <v>8240</v>
      </c>
      <c r="W121" s="263">
        <v>10102.5</v>
      </c>
      <c r="X121" s="263">
        <v>985</v>
      </c>
      <c r="Y121" s="263">
        <v>960</v>
      </c>
    </row>
    <row r="122" spans="1:25" x14ac:dyDescent="0.3">
      <c r="A122" t="s">
        <v>190</v>
      </c>
      <c r="B122" s="265">
        <v>81400</v>
      </c>
      <c r="C122" s="265">
        <v>86350</v>
      </c>
      <c r="D122" s="265">
        <v>86068</v>
      </c>
      <c r="E122" s="265">
        <v>80450</v>
      </c>
      <c r="F122" s="265">
        <v>80398</v>
      </c>
      <c r="G122" s="265">
        <v>86150</v>
      </c>
      <c r="H122" s="265">
        <v>12.5</v>
      </c>
      <c r="I122" s="265">
        <v>12.18</v>
      </c>
      <c r="J122" s="265">
        <v>59500</v>
      </c>
      <c r="K122" s="265">
        <v>153500</v>
      </c>
      <c r="L122" s="265">
        <v>72700</v>
      </c>
      <c r="M122" s="265">
        <v>950</v>
      </c>
      <c r="N122" s="265">
        <v>7647.5</v>
      </c>
      <c r="O122" s="265">
        <v>6032.5</v>
      </c>
      <c r="P122" s="265">
        <v>4052.5</v>
      </c>
      <c r="Q122" s="265">
        <v>119</v>
      </c>
      <c r="R122" s="265">
        <v>220</v>
      </c>
      <c r="S122" s="265">
        <v>422.5</v>
      </c>
      <c r="T122" s="265">
        <v>1290</v>
      </c>
      <c r="U122" s="265">
        <v>1960</v>
      </c>
      <c r="V122" s="265">
        <v>8240</v>
      </c>
      <c r="W122" s="265">
        <v>10102.5</v>
      </c>
      <c r="X122" s="265">
        <v>965</v>
      </c>
      <c r="Y122" s="265">
        <v>945</v>
      </c>
    </row>
    <row r="123" spans="1:25" x14ac:dyDescent="0.3">
      <c r="A123" t="s">
        <v>191</v>
      </c>
      <c r="B123" s="267">
        <v>80950</v>
      </c>
      <c r="C123" s="267">
        <v>85900</v>
      </c>
      <c r="D123" s="267">
        <v>85644</v>
      </c>
      <c r="E123" s="267">
        <v>79850</v>
      </c>
      <c r="F123" s="267">
        <v>79818</v>
      </c>
      <c r="G123" s="267">
        <v>85550</v>
      </c>
      <c r="H123" s="267">
        <v>12.5</v>
      </c>
      <c r="I123" s="267">
        <v>12.18</v>
      </c>
      <c r="J123" s="267">
        <v>59000</v>
      </c>
      <c r="K123" s="267">
        <v>153500</v>
      </c>
      <c r="L123" s="267">
        <v>72100</v>
      </c>
      <c r="M123" s="267">
        <v>947</v>
      </c>
      <c r="N123" s="267">
        <v>7637.5</v>
      </c>
      <c r="O123" s="267">
        <v>6022.5</v>
      </c>
      <c r="P123" s="267">
        <v>4040</v>
      </c>
      <c r="Q123" s="267">
        <v>119</v>
      </c>
      <c r="R123" s="267">
        <v>220</v>
      </c>
      <c r="S123" s="267">
        <v>422.5</v>
      </c>
      <c r="T123" s="267">
        <v>1272.5</v>
      </c>
      <c r="U123" s="267">
        <v>1942.5</v>
      </c>
      <c r="V123" s="267">
        <v>8227.5</v>
      </c>
      <c r="W123" s="267">
        <v>10090</v>
      </c>
      <c r="X123" s="267">
        <v>955</v>
      </c>
      <c r="Y123" s="267">
        <v>935</v>
      </c>
    </row>
    <row r="124" spans="1:25" x14ac:dyDescent="0.3">
      <c r="A124" t="s">
        <v>192</v>
      </c>
      <c r="B124" s="269">
        <v>79900</v>
      </c>
      <c r="C124" s="269">
        <v>84850</v>
      </c>
      <c r="D124" s="269">
        <v>84591</v>
      </c>
      <c r="E124" s="269">
        <v>79250</v>
      </c>
      <c r="F124" s="269">
        <v>79229</v>
      </c>
      <c r="G124" s="269">
        <v>84950</v>
      </c>
      <c r="H124" s="269">
        <v>12.4</v>
      </c>
      <c r="I124" s="269">
        <v>12.15</v>
      </c>
      <c r="J124" s="269">
        <v>58750</v>
      </c>
      <c r="K124" s="269">
        <v>153500</v>
      </c>
      <c r="L124" s="269">
        <v>71500</v>
      </c>
      <c r="M124" s="269">
        <v>941</v>
      </c>
      <c r="N124" s="269">
        <v>7477.5</v>
      </c>
      <c r="O124" s="269">
        <v>5927.5</v>
      </c>
      <c r="P124" s="269">
        <v>3990</v>
      </c>
      <c r="Q124" s="269">
        <v>112</v>
      </c>
      <c r="R124" s="269">
        <v>205</v>
      </c>
      <c r="S124" s="269">
        <v>382.5</v>
      </c>
      <c r="T124" s="269">
        <v>1255</v>
      </c>
      <c r="U124" s="269">
        <v>1925</v>
      </c>
      <c r="V124" s="269">
        <v>8215</v>
      </c>
      <c r="W124" s="269">
        <v>10075</v>
      </c>
      <c r="X124" s="269">
        <v>950</v>
      </c>
      <c r="Y124" s="269">
        <v>925</v>
      </c>
    </row>
    <row r="125" spans="1:25" x14ac:dyDescent="0.3">
      <c r="A125" t="s">
        <v>193</v>
      </c>
      <c r="B125" s="271">
        <v>79900</v>
      </c>
      <c r="C125" s="271">
        <v>84850</v>
      </c>
      <c r="D125" s="271">
        <v>84709</v>
      </c>
      <c r="E125" s="271">
        <v>79100</v>
      </c>
      <c r="F125" s="271">
        <v>79080</v>
      </c>
      <c r="G125" s="271">
        <v>84800</v>
      </c>
      <c r="H125" s="271">
        <v>12.4</v>
      </c>
      <c r="I125" s="271">
        <v>12.15</v>
      </c>
      <c r="J125" s="271">
        <v>58750</v>
      </c>
      <c r="K125" s="271">
        <v>152500</v>
      </c>
      <c r="L125" s="271">
        <v>71350</v>
      </c>
      <c r="M125" s="271">
        <v>939</v>
      </c>
      <c r="N125" s="271">
        <v>7382.5</v>
      </c>
      <c r="O125" s="271">
        <v>5870</v>
      </c>
      <c r="P125" s="271">
        <v>3962.5</v>
      </c>
      <c r="Q125" s="271">
        <v>112</v>
      </c>
      <c r="R125" s="271">
        <v>205</v>
      </c>
      <c r="S125" s="271">
        <v>382.5</v>
      </c>
      <c r="T125" s="271">
        <v>1240</v>
      </c>
      <c r="U125" s="271">
        <v>1910</v>
      </c>
      <c r="V125" s="271">
        <v>8185</v>
      </c>
      <c r="W125" s="271">
        <v>10045</v>
      </c>
      <c r="X125" s="271">
        <v>945</v>
      </c>
      <c r="Y125" s="271">
        <v>925</v>
      </c>
    </row>
    <row r="126" spans="1:25" x14ac:dyDescent="0.3">
      <c r="A126" t="s">
        <v>194</v>
      </c>
      <c r="B126" s="273">
        <v>79300</v>
      </c>
      <c r="C126" s="273">
        <v>84250</v>
      </c>
      <c r="D126" s="273">
        <v>84130</v>
      </c>
      <c r="E126" s="273">
        <v>78750</v>
      </c>
      <c r="F126" s="273">
        <v>78719</v>
      </c>
      <c r="G126" s="273">
        <v>84450</v>
      </c>
      <c r="H126" s="273">
        <v>12.25</v>
      </c>
      <c r="I126" s="273">
        <v>12.05</v>
      </c>
      <c r="J126" s="273">
        <v>58250</v>
      </c>
      <c r="K126" s="273">
        <v>152500</v>
      </c>
      <c r="L126" s="273">
        <v>71000</v>
      </c>
      <c r="M126" s="273">
        <v>932</v>
      </c>
      <c r="N126" s="273">
        <v>7340</v>
      </c>
      <c r="O126" s="273">
        <v>5845</v>
      </c>
      <c r="P126" s="273">
        <v>3952.5</v>
      </c>
      <c r="Q126" s="273">
        <v>112</v>
      </c>
      <c r="R126" s="273">
        <v>205</v>
      </c>
      <c r="S126" s="273">
        <v>382.5</v>
      </c>
      <c r="T126" s="273">
        <v>1232.5</v>
      </c>
      <c r="U126" s="273">
        <v>1895</v>
      </c>
      <c r="V126" s="273">
        <v>8130</v>
      </c>
      <c r="W126" s="273">
        <v>9995</v>
      </c>
      <c r="X126" s="273">
        <v>940</v>
      </c>
      <c r="Y126" s="273">
        <v>915</v>
      </c>
    </row>
    <row r="127" spans="1:25" x14ac:dyDescent="0.3">
      <c r="A127" t="s">
        <v>195</v>
      </c>
      <c r="B127" s="275">
        <v>77450</v>
      </c>
      <c r="C127" s="275">
        <v>82400</v>
      </c>
      <c r="D127" s="275">
        <v>82255</v>
      </c>
      <c r="E127" s="275">
        <v>78200</v>
      </c>
      <c r="F127" s="275">
        <v>78170</v>
      </c>
      <c r="G127" s="275">
        <v>83900</v>
      </c>
      <c r="H127" s="275">
        <v>12.15</v>
      </c>
      <c r="I127" s="275">
        <v>11.9</v>
      </c>
      <c r="J127" s="275">
        <v>57900</v>
      </c>
      <c r="K127" s="275">
        <v>152500</v>
      </c>
      <c r="L127" s="275">
        <v>70450</v>
      </c>
      <c r="M127" s="275">
        <v>921</v>
      </c>
      <c r="N127" s="275">
        <v>7312.5</v>
      </c>
      <c r="O127" s="275">
        <v>5820</v>
      </c>
      <c r="P127" s="275">
        <v>3942.5</v>
      </c>
      <c r="Q127" s="275">
        <v>112</v>
      </c>
      <c r="R127" s="275">
        <v>205</v>
      </c>
      <c r="S127" s="275">
        <v>382.5</v>
      </c>
      <c r="T127" s="275">
        <v>1225</v>
      </c>
      <c r="U127" s="275">
        <v>1882.5</v>
      </c>
      <c r="V127" s="275">
        <v>8100</v>
      </c>
      <c r="W127" s="275">
        <v>9970</v>
      </c>
      <c r="X127" s="275">
        <v>930</v>
      </c>
      <c r="Y127" s="275">
        <v>905</v>
      </c>
    </row>
    <row r="128" spans="1:25" x14ac:dyDescent="0.3">
      <c r="A128" t="s">
        <v>196</v>
      </c>
      <c r="B128" s="277">
        <v>77050</v>
      </c>
      <c r="C128" s="277">
        <v>82000</v>
      </c>
      <c r="D128" s="277">
        <v>81867</v>
      </c>
      <c r="E128" s="277">
        <v>77850</v>
      </c>
      <c r="F128" s="277">
        <v>77816</v>
      </c>
      <c r="G128" s="277">
        <v>83550</v>
      </c>
      <c r="H128" s="277">
        <v>12.15</v>
      </c>
      <c r="I128" s="277">
        <v>11.85</v>
      </c>
      <c r="J128" s="277">
        <v>57250</v>
      </c>
      <c r="K128" s="277">
        <v>152500</v>
      </c>
      <c r="L128" s="277">
        <v>70100</v>
      </c>
      <c r="M128" s="277">
        <v>916</v>
      </c>
      <c r="N128" s="277">
        <v>7270</v>
      </c>
      <c r="O128" s="277">
        <v>5795</v>
      </c>
      <c r="P128" s="277">
        <v>3930</v>
      </c>
      <c r="Q128" s="277">
        <v>112</v>
      </c>
      <c r="R128" s="277">
        <v>205</v>
      </c>
      <c r="S128" s="277">
        <v>382.5</v>
      </c>
      <c r="T128" s="277">
        <v>1220</v>
      </c>
      <c r="U128" s="277">
        <v>1877.5</v>
      </c>
      <c r="V128" s="277">
        <v>8060</v>
      </c>
      <c r="W128" s="277">
        <v>9925</v>
      </c>
      <c r="X128" s="277">
        <v>920</v>
      </c>
      <c r="Y128" s="277">
        <v>900</v>
      </c>
    </row>
    <row r="129" spans="1:25" x14ac:dyDescent="0.3">
      <c r="A129" t="s">
        <v>197</v>
      </c>
      <c r="B129" s="279">
        <v>76750</v>
      </c>
      <c r="C129" s="279">
        <v>81700</v>
      </c>
      <c r="D129" s="279">
        <v>81582</v>
      </c>
      <c r="E129" s="279">
        <v>77850</v>
      </c>
      <c r="F129" s="279">
        <v>77791</v>
      </c>
      <c r="G129" s="279">
        <v>83550</v>
      </c>
      <c r="H129" s="279">
        <v>12.15</v>
      </c>
      <c r="I129" s="279">
        <v>11.85</v>
      </c>
      <c r="J129" s="279">
        <v>57150</v>
      </c>
      <c r="K129" s="279">
        <v>152500</v>
      </c>
      <c r="L129" s="279">
        <v>70100</v>
      </c>
      <c r="M129" s="279">
        <v>911</v>
      </c>
      <c r="N129" s="279">
        <v>7230</v>
      </c>
      <c r="O129" s="279">
        <v>5770</v>
      </c>
      <c r="P129" s="279">
        <v>3917.5</v>
      </c>
      <c r="Q129" s="279">
        <v>108.5</v>
      </c>
      <c r="R129" s="279">
        <v>195</v>
      </c>
      <c r="S129" s="279">
        <v>367.5</v>
      </c>
      <c r="T129" s="279">
        <v>1220</v>
      </c>
      <c r="U129" s="279">
        <v>1877.5</v>
      </c>
      <c r="V129" s="279">
        <v>8032.5</v>
      </c>
      <c r="W129" s="279">
        <v>9897.5</v>
      </c>
      <c r="X129" s="279">
        <v>910</v>
      </c>
      <c r="Y129" s="279">
        <v>885</v>
      </c>
    </row>
    <row r="130" spans="1:25" x14ac:dyDescent="0.3">
      <c r="A130" t="s">
        <v>198</v>
      </c>
      <c r="B130" s="281">
        <v>75850</v>
      </c>
      <c r="C130" s="281">
        <v>80800</v>
      </c>
      <c r="D130" s="281">
        <v>80705</v>
      </c>
      <c r="E130" s="281">
        <v>77600</v>
      </c>
      <c r="F130" s="281">
        <v>77533</v>
      </c>
      <c r="G130" s="281">
        <v>83300</v>
      </c>
      <c r="H130" s="281">
        <v>12</v>
      </c>
      <c r="I130" s="281">
        <v>11.75</v>
      </c>
      <c r="J130" s="281">
        <v>57050</v>
      </c>
      <c r="K130" s="281">
        <v>145500</v>
      </c>
      <c r="L130" s="281">
        <v>69850</v>
      </c>
      <c r="M130" s="281">
        <v>876</v>
      </c>
      <c r="N130" s="281">
        <v>7195</v>
      </c>
      <c r="O130" s="281">
        <v>5740</v>
      </c>
      <c r="P130" s="281">
        <v>3900</v>
      </c>
      <c r="Q130" s="281">
        <v>108.5</v>
      </c>
      <c r="R130" s="281">
        <v>195</v>
      </c>
      <c r="S130" s="281">
        <v>367.5</v>
      </c>
      <c r="T130" s="281">
        <v>1215</v>
      </c>
      <c r="U130" s="281">
        <v>1872.5</v>
      </c>
      <c r="V130" s="281">
        <v>8017.5</v>
      </c>
      <c r="W130" s="281">
        <v>9880</v>
      </c>
      <c r="X130" s="281">
        <v>880</v>
      </c>
      <c r="Y130" s="281">
        <v>850</v>
      </c>
    </row>
    <row r="131" spans="1:25" x14ac:dyDescent="0.3">
      <c r="A131" t="s">
        <v>199</v>
      </c>
      <c r="B131" s="283">
        <v>75550</v>
      </c>
      <c r="C131" s="283">
        <v>80500</v>
      </c>
      <c r="D131" s="283">
        <v>80390</v>
      </c>
      <c r="E131" s="283">
        <v>77600</v>
      </c>
      <c r="F131" s="283">
        <v>77495</v>
      </c>
      <c r="G131" s="283">
        <v>83300</v>
      </c>
      <c r="H131" s="283">
        <v>11.95</v>
      </c>
      <c r="I131" s="283">
        <v>11.75</v>
      </c>
      <c r="J131" s="283">
        <v>57050</v>
      </c>
      <c r="K131" s="283">
        <v>145500</v>
      </c>
      <c r="L131" s="283">
        <v>69850</v>
      </c>
      <c r="M131" s="283">
        <v>876</v>
      </c>
      <c r="N131" s="283">
        <v>7162.5</v>
      </c>
      <c r="O131" s="283">
        <v>5717.5</v>
      </c>
      <c r="P131" s="283">
        <v>3885</v>
      </c>
      <c r="Q131" s="283">
        <v>108.5</v>
      </c>
      <c r="R131" s="283">
        <v>195</v>
      </c>
      <c r="S131" s="283">
        <v>367.5</v>
      </c>
      <c r="T131" s="283">
        <v>1210</v>
      </c>
      <c r="U131" s="283">
        <v>1867.5</v>
      </c>
      <c r="V131" s="283">
        <v>8002.5</v>
      </c>
      <c r="W131" s="283">
        <v>9865</v>
      </c>
      <c r="X131" s="283">
        <v>880</v>
      </c>
      <c r="Y131" s="283">
        <v>850</v>
      </c>
    </row>
    <row r="132" spans="1:25" x14ac:dyDescent="0.3">
      <c r="A132" t="s">
        <v>200</v>
      </c>
      <c r="B132" s="285">
        <v>75550</v>
      </c>
      <c r="C132" s="285">
        <v>80500</v>
      </c>
      <c r="D132" s="285">
        <v>80450</v>
      </c>
      <c r="E132" s="285">
        <v>77600</v>
      </c>
      <c r="F132" s="285">
        <v>77469</v>
      </c>
      <c r="G132" s="285">
        <v>83300</v>
      </c>
      <c r="H132" s="285">
        <v>11.95</v>
      </c>
      <c r="I132" s="285">
        <v>11.75</v>
      </c>
      <c r="J132" s="285">
        <v>56700</v>
      </c>
      <c r="K132" s="285">
        <v>145500</v>
      </c>
      <c r="L132" s="285">
        <v>69850</v>
      </c>
      <c r="M132" s="285">
        <v>872</v>
      </c>
      <c r="N132" s="285">
        <v>7135</v>
      </c>
      <c r="O132" s="285">
        <v>5695</v>
      </c>
      <c r="P132" s="285">
        <v>3875</v>
      </c>
      <c r="Q132" s="285">
        <v>108.5</v>
      </c>
      <c r="R132" s="285">
        <v>195</v>
      </c>
      <c r="S132" s="285">
        <v>367.5</v>
      </c>
      <c r="T132" s="285">
        <v>1207.5</v>
      </c>
      <c r="U132" s="285">
        <v>1862.5</v>
      </c>
      <c r="V132" s="285">
        <v>7975</v>
      </c>
      <c r="W132" s="285">
        <v>9835</v>
      </c>
      <c r="X132" s="285">
        <v>875</v>
      </c>
      <c r="Y132" s="285">
        <v>850</v>
      </c>
    </row>
    <row r="133" spans="1:25" x14ac:dyDescent="0.3">
      <c r="A133" t="s">
        <v>201</v>
      </c>
      <c r="B133" s="287">
        <v>75450</v>
      </c>
      <c r="C133" s="287">
        <v>80400</v>
      </c>
      <c r="D133" s="287">
        <v>80329</v>
      </c>
      <c r="E133" s="287">
        <v>77250</v>
      </c>
      <c r="F133" s="287">
        <v>77138</v>
      </c>
      <c r="G133" s="287">
        <v>82950</v>
      </c>
      <c r="H133" s="287">
        <v>11.95</v>
      </c>
      <c r="I133" s="287">
        <v>11.7</v>
      </c>
      <c r="J133" s="287">
        <v>56700</v>
      </c>
      <c r="K133" s="287">
        <v>145500</v>
      </c>
      <c r="L133" s="287">
        <v>69500</v>
      </c>
      <c r="M133" s="287">
        <v>869</v>
      </c>
      <c r="N133" s="287">
        <v>7117.5</v>
      </c>
      <c r="O133" s="287">
        <v>5682.5</v>
      </c>
      <c r="P133" s="287">
        <v>3870</v>
      </c>
      <c r="Q133" s="287">
        <v>108.5</v>
      </c>
      <c r="R133" s="287">
        <v>195</v>
      </c>
      <c r="S133" s="287">
        <v>367.5</v>
      </c>
      <c r="T133" s="287">
        <v>1207.5</v>
      </c>
      <c r="U133" s="287">
        <v>1862.5</v>
      </c>
      <c r="V133" s="287">
        <v>7950</v>
      </c>
      <c r="W133" s="287">
        <v>9810</v>
      </c>
      <c r="X133" s="287">
        <v>875</v>
      </c>
      <c r="Y133" s="287">
        <v>850</v>
      </c>
    </row>
    <row r="134" spans="1:25" x14ac:dyDescent="0.3">
      <c r="A134" t="s">
        <v>202</v>
      </c>
      <c r="B134" s="289">
        <v>75300</v>
      </c>
      <c r="C134" s="289">
        <v>80250</v>
      </c>
      <c r="D134" s="289">
        <v>80142</v>
      </c>
      <c r="E134" s="289">
        <v>77100</v>
      </c>
      <c r="F134" s="289">
        <v>77019</v>
      </c>
      <c r="G134" s="289">
        <v>82800</v>
      </c>
      <c r="H134" s="289">
        <v>11.85</v>
      </c>
      <c r="I134" s="289">
        <v>11.7</v>
      </c>
      <c r="J134" s="289">
        <v>55900</v>
      </c>
      <c r="K134" s="289">
        <v>145500</v>
      </c>
      <c r="L134" s="289">
        <v>69350</v>
      </c>
      <c r="M134" s="289">
        <v>869</v>
      </c>
      <c r="N134" s="289">
        <v>7085</v>
      </c>
      <c r="O134" s="289">
        <v>5665</v>
      </c>
      <c r="P134" s="289">
        <v>3862.5</v>
      </c>
      <c r="Q134" s="289">
        <v>105</v>
      </c>
      <c r="R134" s="289">
        <v>187.5</v>
      </c>
      <c r="S134" s="289">
        <v>357.5</v>
      </c>
      <c r="T134" s="289">
        <v>1202.5</v>
      </c>
      <c r="U134" s="289">
        <v>1857.5</v>
      </c>
      <c r="V134" s="289">
        <v>7930</v>
      </c>
      <c r="W134" s="289">
        <v>9790</v>
      </c>
      <c r="X134" s="289">
        <v>875</v>
      </c>
      <c r="Y134" s="289">
        <v>850</v>
      </c>
    </row>
    <row r="135" spans="1:25" x14ac:dyDescent="0.3">
      <c r="A135" t="s">
        <v>203</v>
      </c>
      <c r="B135" s="291">
        <v>75300</v>
      </c>
      <c r="C135" s="291">
        <v>80250</v>
      </c>
      <c r="D135" s="291">
        <v>80076</v>
      </c>
      <c r="E135" s="291">
        <v>77100</v>
      </c>
      <c r="F135" s="291">
        <v>77010</v>
      </c>
      <c r="G135" s="291">
        <v>82800</v>
      </c>
      <c r="H135" s="291">
        <v>11.85</v>
      </c>
      <c r="I135" s="291">
        <v>11.65</v>
      </c>
      <c r="J135" s="291">
        <v>55900</v>
      </c>
      <c r="K135" s="291">
        <v>141000</v>
      </c>
      <c r="L135" s="291">
        <v>69350</v>
      </c>
      <c r="M135" s="291">
        <v>869</v>
      </c>
      <c r="N135" s="291">
        <v>7050</v>
      </c>
      <c r="O135" s="291">
        <v>5640</v>
      </c>
      <c r="P135" s="291">
        <v>3850</v>
      </c>
      <c r="Q135" s="291">
        <v>105</v>
      </c>
      <c r="R135" s="291">
        <v>187.5</v>
      </c>
      <c r="S135" s="291">
        <v>357.5</v>
      </c>
      <c r="T135" s="291">
        <v>1200</v>
      </c>
      <c r="U135" s="291">
        <v>1850</v>
      </c>
      <c r="V135" s="291">
        <v>7900</v>
      </c>
      <c r="W135" s="291">
        <v>9757.5</v>
      </c>
      <c r="X135" s="291">
        <v>870</v>
      </c>
      <c r="Y135" s="291">
        <v>850</v>
      </c>
    </row>
    <row r="136" spans="1:25" x14ac:dyDescent="0.3">
      <c r="A136" t="s">
        <v>204</v>
      </c>
      <c r="B136" s="293">
        <v>73200</v>
      </c>
      <c r="C136" s="293">
        <v>78150</v>
      </c>
      <c r="D136" s="293">
        <v>77995</v>
      </c>
      <c r="E136" s="293">
        <v>76300</v>
      </c>
      <c r="F136" s="293">
        <v>76227</v>
      </c>
      <c r="G136" s="293">
        <v>82000</v>
      </c>
      <c r="H136" s="293">
        <v>11.75</v>
      </c>
      <c r="I136" s="293">
        <v>11.55</v>
      </c>
      <c r="J136" s="293">
        <v>54150</v>
      </c>
      <c r="K136" s="293">
        <v>141000</v>
      </c>
      <c r="L136" s="293">
        <v>68550</v>
      </c>
      <c r="M136" s="293">
        <v>860</v>
      </c>
      <c r="N136" s="293">
        <v>7015</v>
      </c>
      <c r="O136" s="293">
        <v>5610</v>
      </c>
      <c r="P136" s="293">
        <v>3827.5</v>
      </c>
      <c r="Q136" s="293">
        <v>105</v>
      </c>
      <c r="R136" s="293">
        <v>187.5</v>
      </c>
      <c r="S136" s="293">
        <v>357.5</v>
      </c>
      <c r="T136" s="293">
        <v>1192.5</v>
      </c>
      <c r="U136" s="293">
        <v>1837.5</v>
      </c>
      <c r="V136" s="293">
        <v>7867.5</v>
      </c>
      <c r="W136" s="293">
        <v>9722.5</v>
      </c>
      <c r="X136" s="293">
        <v>860</v>
      </c>
      <c r="Y136" s="293">
        <v>845</v>
      </c>
    </row>
    <row r="137" spans="1:25" x14ac:dyDescent="0.3">
      <c r="A137" t="s">
        <v>205</v>
      </c>
      <c r="B137" s="295">
        <v>73100</v>
      </c>
      <c r="C137" s="295">
        <v>78050</v>
      </c>
      <c r="D137" s="295">
        <v>77911</v>
      </c>
      <c r="E137" s="295">
        <v>75500</v>
      </c>
      <c r="F137" s="295">
        <v>75437</v>
      </c>
      <c r="G137" s="295">
        <v>81200</v>
      </c>
      <c r="H137" s="295">
        <v>11.7</v>
      </c>
      <c r="I137" s="295">
        <v>11.55</v>
      </c>
      <c r="J137" s="295">
        <v>53900</v>
      </c>
      <c r="K137" s="295">
        <v>141000</v>
      </c>
      <c r="L137" s="295">
        <v>67750</v>
      </c>
      <c r="M137" s="295">
        <v>856</v>
      </c>
      <c r="N137" s="295">
        <v>6980</v>
      </c>
      <c r="O137" s="295">
        <v>5582.5</v>
      </c>
      <c r="P137" s="295">
        <v>3807.5</v>
      </c>
      <c r="Q137" s="295">
        <v>105</v>
      </c>
      <c r="R137" s="295">
        <v>187.5</v>
      </c>
      <c r="S137" s="295">
        <v>357.5</v>
      </c>
      <c r="T137" s="295">
        <v>1182.5</v>
      </c>
      <c r="U137" s="295">
        <v>1825</v>
      </c>
      <c r="V137" s="295">
        <v>7840</v>
      </c>
      <c r="W137" s="295">
        <v>9692.5</v>
      </c>
      <c r="X137" s="295">
        <v>860</v>
      </c>
      <c r="Y137" s="295">
        <v>840</v>
      </c>
    </row>
    <row r="138" spans="1:25" x14ac:dyDescent="0.3">
      <c r="A138" t="s">
        <v>206</v>
      </c>
      <c r="B138" s="297">
        <v>72500</v>
      </c>
      <c r="C138" s="297">
        <v>77450</v>
      </c>
      <c r="D138" s="297">
        <v>77347</v>
      </c>
      <c r="E138" s="297">
        <v>74850</v>
      </c>
      <c r="F138" s="297">
        <v>74793</v>
      </c>
      <c r="G138" s="297">
        <v>80550</v>
      </c>
      <c r="H138" s="297">
        <v>11.6</v>
      </c>
      <c r="I138" s="297">
        <v>11.45</v>
      </c>
      <c r="J138" s="297">
        <v>53900</v>
      </c>
      <c r="K138" s="297">
        <v>141000</v>
      </c>
      <c r="L138" s="297">
        <v>67100</v>
      </c>
      <c r="M138" s="297">
        <v>835</v>
      </c>
      <c r="N138" s="297">
        <v>6850</v>
      </c>
      <c r="O138" s="297">
        <v>5472.5</v>
      </c>
      <c r="P138" s="297">
        <v>3712.5</v>
      </c>
      <c r="Q138" s="297">
        <v>105</v>
      </c>
      <c r="R138" s="297">
        <v>187.5</v>
      </c>
      <c r="S138" s="297">
        <v>357.5</v>
      </c>
      <c r="T138" s="297">
        <v>1157.5</v>
      </c>
      <c r="U138" s="297">
        <v>1780</v>
      </c>
      <c r="V138" s="297">
        <v>7810</v>
      </c>
      <c r="W138" s="297">
        <v>9660</v>
      </c>
      <c r="X138" s="297">
        <v>835</v>
      </c>
      <c r="Y138" s="297">
        <v>815</v>
      </c>
    </row>
    <row r="139" spans="1:25" x14ac:dyDescent="0.3">
      <c r="A139" t="s">
        <v>207</v>
      </c>
      <c r="B139" s="299">
        <v>70400</v>
      </c>
      <c r="C139" s="299">
        <v>75350</v>
      </c>
      <c r="D139" s="299">
        <v>75255</v>
      </c>
      <c r="E139" s="299">
        <v>74250</v>
      </c>
      <c r="F139" s="299">
        <v>74219</v>
      </c>
      <c r="G139" s="299">
        <v>79950</v>
      </c>
      <c r="H139" s="299">
        <v>11.33</v>
      </c>
      <c r="I139" s="299">
        <v>11.15</v>
      </c>
      <c r="J139" s="299">
        <v>53750</v>
      </c>
      <c r="K139" s="299">
        <v>141000</v>
      </c>
      <c r="L139" s="299">
        <v>66500</v>
      </c>
      <c r="M139" s="299">
        <v>805</v>
      </c>
      <c r="N139" s="299">
        <v>6650</v>
      </c>
      <c r="O139" s="299">
        <v>5300</v>
      </c>
      <c r="P139" s="299">
        <v>3595</v>
      </c>
      <c r="Q139" s="299">
        <v>100</v>
      </c>
      <c r="R139" s="299">
        <v>177.5</v>
      </c>
      <c r="S139" s="299">
        <v>345</v>
      </c>
      <c r="T139" s="299">
        <v>1115</v>
      </c>
      <c r="U139" s="299">
        <v>1665</v>
      </c>
      <c r="V139" s="299">
        <v>7725</v>
      </c>
      <c r="W139" s="299">
        <v>9570</v>
      </c>
      <c r="X139" s="299">
        <v>810</v>
      </c>
      <c r="Y139" s="299">
        <v>785</v>
      </c>
    </row>
    <row r="140" spans="1:25" x14ac:dyDescent="0.3">
      <c r="A140" t="s">
        <v>208</v>
      </c>
      <c r="B140" s="301">
        <v>70250</v>
      </c>
      <c r="C140" s="301">
        <v>75200</v>
      </c>
      <c r="D140" s="301">
        <v>75112</v>
      </c>
      <c r="E140" s="301">
        <v>74200</v>
      </c>
      <c r="F140" s="301">
        <v>74182</v>
      </c>
      <c r="G140" s="301">
        <v>79900</v>
      </c>
      <c r="H140" s="301">
        <v>11.2</v>
      </c>
      <c r="I140" s="301">
        <v>11</v>
      </c>
      <c r="J140" s="301">
        <v>53750</v>
      </c>
      <c r="K140" s="301">
        <v>135000</v>
      </c>
      <c r="L140" s="301">
        <v>66450</v>
      </c>
      <c r="M140" s="301">
        <v>790</v>
      </c>
      <c r="N140" s="301">
        <v>6340</v>
      </c>
      <c r="O140" s="301">
        <v>5065</v>
      </c>
      <c r="P140" s="301">
        <v>3497.5</v>
      </c>
      <c r="Q140" s="301">
        <v>100</v>
      </c>
      <c r="R140" s="301">
        <v>177.5</v>
      </c>
      <c r="S140" s="301">
        <v>345</v>
      </c>
      <c r="T140" s="301">
        <v>1085</v>
      </c>
      <c r="U140" s="301">
        <v>1600</v>
      </c>
      <c r="V140" s="301">
        <v>7660</v>
      </c>
      <c r="W140" s="301">
        <v>9500</v>
      </c>
      <c r="X140" s="301">
        <v>795</v>
      </c>
      <c r="Y140" s="301">
        <v>775</v>
      </c>
    </row>
    <row r="141" spans="1:25" x14ac:dyDescent="0.3">
      <c r="A141" t="s">
        <v>209</v>
      </c>
      <c r="B141" s="303">
        <v>69750</v>
      </c>
      <c r="C141" s="303">
        <v>74700</v>
      </c>
      <c r="D141" s="303">
        <v>74629</v>
      </c>
      <c r="E141" s="303">
        <v>74000</v>
      </c>
      <c r="F141" s="303">
        <v>73987</v>
      </c>
      <c r="G141" s="303">
        <v>79700</v>
      </c>
      <c r="H141" s="303">
        <v>11</v>
      </c>
      <c r="I141" s="303">
        <v>10.8</v>
      </c>
      <c r="J141" s="303">
        <v>53750</v>
      </c>
      <c r="K141" s="303">
        <v>135000</v>
      </c>
      <c r="L141" s="303">
        <v>66250</v>
      </c>
      <c r="M141" s="303">
        <v>780</v>
      </c>
      <c r="N141" s="303">
        <v>6075</v>
      </c>
      <c r="O141" s="303">
        <v>4900</v>
      </c>
      <c r="P141" s="303">
        <v>3395</v>
      </c>
      <c r="Q141" s="303">
        <v>100</v>
      </c>
      <c r="R141" s="303">
        <v>177.5</v>
      </c>
      <c r="S141" s="303">
        <v>345</v>
      </c>
      <c r="T141" s="303">
        <v>1057.5</v>
      </c>
      <c r="U141" s="303">
        <v>1525</v>
      </c>
      <c r="V141" s="303">
        <v>7565</v>
      </c>
      <c r="W141" s="303">
        <v>9400</v>
      </c>
      <c r="X141" s="303">
        <v>785</v>
      </c>
      <c r="Y141" s="303">
        <v>760</v>
      </c>
    </row>
    <row r="142" spans="1:25" x14ac:dyDescent="0.3">
      <c r="A142" t="s">
        <v>210</v>
      </c>
      <c r="B142" s="305">
        <v>69750</v>
      </c>
      <c r="C142" s="305">
        <v>74700</v>
      </c>
      <c r="D142" s="305">
        <v>74564</v>
      </c>
      <c r="E142" s="305">
        <v>73800</v>
      </c>
      <c r="F142" s="305">
        <v>73800</v>
      </c>
      <c r="G142" s="305">
        <v>79500</v>
      </c>
      <c r="H142" s="305">
        <v>10.95</v>
      </c>
      <c r="I142" s="305">
        <v>10.7</v>
      </c>
      <c r="J142" s="305">
        <v>53750</v>
      </c>
      <c r="K142" s="305">
        <v>135000</v>
      </c>
      <c r="L142" s="305">
        <v>66050</v>
      </c>
      <c r="M142" s="305">
        <v>776</v>
      </c>
      <c r="N142" s="305">
        <v>5930</v>
      </c>
      <c r="O142" s="305">
        <v>4770</v>
      </c>
      <c r="P142" s="305">
        <v>3315</v>
      </c>
      <c r="Q142" s="305">
        <v>100</v>
      </c>
      <c r="R142" s="305">
        <v>177.5</v>
      </c>
      <c r="S142" s="305">
        <v>345</v>
      </c>
      <c r="T142" s="305">
        <v>1030</v>
      </c>
      <c r="U142" s="305">
        <v>1475</v>
      </c>
      <c r="V142" s="305">
        <v>7515</v>
      </c>
      <c r="W142" s="305">
        <v>9315</v>
      </c>
      <c r="X142" s="305">
        <v>780</v>
      </c>
      <c r="Y142" s="305">
        <v>760</v>
      </c>
    </row>
    <row r="143" spans="1:25" x14ac:dyDescent="0.3">
      <c r="A143" t="s">
        <v>211</v>
      </c>
      <c r="B143" s="307">
        <v>69900</v>
      </c>
      <c r="C143" s="307">
        <v>74850</v>
      </c>
      <c r="D143" s="307">
        <v>74752</v>
      </c>
      <c r="E143" s="307">
        <v>73550</v>
      </c>
      <c r="F143" s="307">
        <v>73539</v>
      </c>
      <c r="G143" s="307">
        <v>79250</v>
      </c>
      <c r="H143" s="307">
        <v>10.95</v>
      </c>
      <c r="I143" s="307">
        <v>10.7</v>
      </c>
      <c r="J143" s="307">
        <v>53750</v>
      </c>
      <c r="K143" s="307">
        <v>135000</v>
      </c>
      <c r="L143" s="307">
        <v>65800</v>
      </c>
      <c r="M143" s="307">
        <v>775</v>
      </c>
      <c r="N143" s="307">
        <v>5815</v>
      </c>
      <c r="O143" s="307">
        <v>4685</v>
      </c>
      <c r="P143" s="307">
        <v>3265</v>
      </c>
      <c r="Q143" s="307">
        <v>100</v>
      </c>
      <c r="R143" s="307">
        <v>177.5</v>
      </c>
      <c r="S143" s="307">
        <v>345</v>
      </c>
      <c r="T143" s="307">
        <v>985</v>
      </c>
      <c r="U143" s="307">
        <v>1395</v>
      </c>
      <c r="V143" s="307">
        <v>7460</v>
      </c>
      <c r="W143" s="307">
        <v>9245</v>
      </c>
      <c r="X143" s="307">
        <v>780</v>
      </c>
      <c r="Y143" s="307">
        <v>755</v>
      </c>
    </row>
    <row r="144" spans="1:25" x14ac:dyDescent="0.3">
      <c r="A144" t="s">
        <v>212</v>
      </c>
      <c r="B144" s="309">
        <v>69930</v>
      </c>
      <c r="C144" s="309">
        <v>74880</v>
      </c>
      <c r="D144" s="309">
        <v>74781</v>
      </c>
      <c r="E144" s="309">
        <v>73400</v>
      </c>
      <c r="F144" s="309">
        <v>73400</v>
      </c>
      <c r="G144" s="309">
        <v>79100</v>
      </c>
      <c r="H144" s="309">
        <v>10.95</v>
      </c>
      <c r="I144" s="309">
        <v>10.65</v>
      </c>
      <c r="J144" s="309">
        <v>53850</v>
      </c>
      <c r="K144" s="309">
        <v>135000</v>
      </c>
      <c r="L144" s="309">
        <v>65650</v>
      </c>
      <c r="M144" s="309">
        <v>775</v>
      </c>
      <c r="N144" s="309">
        <v>5730</v>
      </c>
      <c r="O144" s="309">
        <v>4610</v>
      </c>
      <c r="P144" s="309">
        <v>3210</v>
      </c>
      <c r="Q144" s="309">
        <v>95</v>
      </c>
      <c r="R144" s="309">
        <v>165</v>
      </c>
      <c r="S144" s="309">
        <v>327.5</v>
      </c>
      <c r="T144" s="309">
        <v>957.5</v>
      </c>
      <c r="U144" s="309">
        <v>1350</v>
      </c>
      <c r="V144" s="309">
        <v>7375</v>
      </c>
      <c r="W144" s="309">
        <v>9150</v>
      </c>
      <c r="X144" s="309">
        <v>780</v>
      </c>
      <c r="Y144" s="309">
        <v>755</v>
      </c>
    </row>
    <row r="145" spans="1:25" x14ac:dyDescent="0.3">
      <c r="A145" t="s">
        <v>213</v>
      </c>
      <c r="B145" s="311">
        <v>69675</v>
      </c>
      <c r="C145" s="311">
        <v>74250</v>
      </c>
      <c r="D145" s="311">
        <v>74152</v>
      </c>
      <c r="E145" s="311">
        <v>73050</v>
      </c>
      <c r="F145" s="311">
        <v>73066</v>
      </c>
      <c r="G145" s="311">
        <v>78750</v>
      </c>
      <c r="H145" s="311">
        <v>10.85</v>
      </c>
      <c r="I145" s="311">
        <v>10.65</v>
      </c>
      <c r="J145" s="311">
        <v>53850</v>
      </c>
      <c r="K145" s="311">
        <v>133000</v>
      </c>
      <c r="L145" s="311">
        <v>65300</v>
      </c>
      <c r="M145" s="311">
        <v>772</v>
      </c>
      <c r="N145" s="311">
        <v>5665</v>
      </c>
      <c r="O145" s="311">
        <v>4545</v>
      </c>
      <c r="P145" s="311">
        <v>3145</v>
      </c>
      <c r="Q145" s="311">
        <v>95</v>
      </c>
      <c r="R145" s="311">
        <v>165</v>
      </c>
      <c r="S145" s="311">
        <v>327.5</v>
      </c>
      <c r="T145" s="311">
        <v>940</v>
      </c>
      <c r="U145" s="311">
        <v>1320</v>
      </c>
      <c r="V145" s="311">
        <v>7320</v>
      </c>
      <c r="W145" s="311">
        <v>9070</v>
      </c>
      <c r="X145" s="311">
        <v>780</v>
      </c>
      <c r="Y145" s="311">
        <v>755</v>
      </c>
    </row>
    <row r="146" spans="1:25" x14ac:dyDescent="0.3">
      <c r="A146" t="s">
        <v>214</v>
      </c>
      <c r="B146" s="313">
        <v>69675</v>
      </c>
      <c r="C146" s="313">
        <v>74200</v>
      </c>
      <c r="D146" s="313">
        <v>74108</v>
      </c>
      <c r="E146" s="313">
        <v>72800</v>
      </c>
      <c r="F146" s="313">
        <v>72800</v>
      </c>
      <c r="G146" s="313">
        <v>78500</v>
      </c>
      <c r="H146" s="313">
        <v>10.8</v>
      </c>
      <c r="I146" s="313">
        <v>10.6</v>
      </c>
      <c r="J146" s="313">
        <v>53850</v>
      </c>
      <c r="K146" s="313">
        <v>133000</v>
      </c>
      <c r="L146" s="313">
        <v>65050</v>
      </c>
      <c r="M146" s="313">
        <v>772</v>
      </c>
      <c r="N146" s="313">
        <v>5610</v>
      </c>
      <c r="O146" s="313">
        <v>4495</v>
      </c>
      <c r="P146" s="313">
        <v>3100</v>
      </c>
      <c r="Q146" s="313">
        <v>95</v>
      </c>
      <c r="R146" s="313">
        <v>165</v>
      </c>
      <c r="S146" s="313">
        <v>327.5</v>
      </c>
      <c r="T146" s="313">
        <v>927.5</v>
      </c>
      <c r="U146" s="313">
        <v>1295</v>
      </c>
      <c r="V146" s="313">
        <v>7270</v>
      </c>
      <c r="W146" s="313">
        <v>9005</v>
      </c>
      <c r="X146" s="313">
        <v>780</v>
      </c>
      <c r="Y146" s="313">
        <v>755</v>
      </c>
    </row>
    <row r="147" spans="1:25" x14ac:dyDescent="0.3">
      <c r="A147" t="s">
        <v>215</v>
      </c>
      <c r="B147" s="315">
        <v>69775</v>
      </c>
      <c r="C147" s="315">
        <v>74300</v>
      </c>
      <c r="D147" s="315">
        <v>74206</v>
      </c>
      <c r="E147" s="315">
        <v>72800</v>
      </c>
      <c r="F147" s="315">
        <v>72795</v>
      </c>
      <c r="G147" s="315">
        <v>78500</v>
      </c>
      <c r="H147" s="315">
        <v>10.8</v>
      </c>
      <c r="I147" s="315">
        <v>10.6</v>
      </c>
      <c r="J147" s="315">
        <v>53850</v>
      </c>
      <c r="K147" s="315">
        <v>133000</v>
      </c>
      <c r="L147" s="315">
        <v>65050</v>
      </c>
      <c r="M147" s="315">
        <v>772</v>
      </c>
      <c r="N147" s="315">
        <v>5575</v>
      </c>
      <c r="O147" s="315">
        <v>4455</v>
      </c>
      <c r="P147" s="315">
        <v>3070</v>
      </c>
      <c r="Q147" s="315">
        <v>95</v>
      </c>
      <c r="R147" s="315">
        <v>165</v>
      </c>
      <c r="S147" s="315">
        <v>327.5</v>
      </c>
      <c r="T147" s="315">
        <v>917.5</v>
      </c>
      <c r="U147" s="315">
        <v>1282.5</v>
      </c>
      <c r="V147" s="315">
        <v>7210</v>
      </c>
      <c r="W147" s="315">
        <v>8945</v>
      </c>
      <c r="X147" s="315">
        <v>780</v>
      </c>
      <c r="Y147" s="315">
        <v>755</v>
      </c>
    </row>
    <row r="148" spans="1:25" x14ac:dyDescent="0.3">
      <c r="A148" t="s">
        <v>216</v>
      </c>
      <c r="B148" s="317">
        <v>69775</v>
      </c>
      <c r="C148" s="317">
        <v>74250</v>
      </c>
      <c r="D148" s="317">
        <v>74126</v>
      </c>
      <c r="E148" s="317">
        <v>72300</v>
      </c>
      <c r="F148" s="317">
        <v>72301</v>
      </c>
      <c r="G148" s="317">
        <v>78000</v>
      </c>
      <c r="H148" s="317">
        <v>10.75</v>
      </c>
      <c r="I148" s="317">
        <v>10.6</v>
      </c>
      <c r="J148" s="317">
        <v>53850</v>
      </c>
      <c r="K148" s="317">
        <v>133000</v>
      </c>
      <c r="L148" s="317">
        <v>64550</v>
      </c>
      <c r="M148" s="317">
        <v>770</v>
      </c>
      <c r="N148" s="317">
        <v>5510</v>
      </c>
      <c r="O148" s="317">
        <v>4420</v>
      </c>
      <c r="P148" s="317">
        <v>3045</v>
      </c>
      <c r="Q148" s="317">
        <v>95</v>
      </c>
      <c r="R148" s="317">
        <v>165</v>
      </c>
      <c r="S148" s="317">
        <v>327.5</v>
      </c>
      <c r="T148" s="317">
        <v>885</v>
      </c>
      <c r="U148" s="317">
        <v>1282.5</v>
      </c>
      <c r="V148" s="317">
        <v>7150</v>
      </c>
      <c r="W148" s="317">
        <v>8870</v>
      </c>
      <c r="X148" s="317">
        <v>780</v>
      </c>
      <c r="Y148" s="317">
        <v>750</v>
      </c>
    </row>
    <row r="149" spans="1:25" x14ac:dyDescent="0.3">
      <c r="A149" t="s">
        <v>217</v>
      </c>
      <c r="B149" s="319">
        <v>69775</v>
      </c>
      <c r="C149" s="319">
        <v>74250</v>
      </c>
      <c r="D149" s="319">
        <v>74141</v>
      </c>
      <c r="E149" s="319">
        <v>72000</v>
      </c>
      <c r="F149" s="319">
        <v>72023</v>
      </c>
      <c r="G149" s="319">
        <v>77700</v>
      </c>
      <c r="H149" s="319">
        <v>10.75</v>
      </c>
      <c r="I149" s="319">
        <v>10.6</v>
      </c>
      <c r="J149" s="319">
        <v>53850</v>
      </c>
      <c r="K149" s="319">
        <v>133000</v>
      </c>
      <c r="L149" s="319">
        <v>64250</v>
      </c>
      <c r="M149" s="319">
        <v>770</v>
      </c>
      <c r="N149" s="319">
        <v>5490</v>
      </c>
      <c r="O149" s="319">
        <v>4380</v>
      </c>
      <c r="P149" s="319">
        <v>3020</v>
      </c>
      <c r="Q149" s="319">
        <v>90</v>
      </c>
      <c r="R149" s="319">
        <v>155</v>
      </c>
      <c r="S149" s="319">
        <v>310</v>
      </c>
      <c r="T149" s="319">
        <v>855</v>
      </c>
      <c r="U149" s="319">
        <v>1282.5</v>
      </c>
      <c r="V149" s="319">
        <v>7105</v>
      </c>
      <c r="W149" s="319">
        <v>8820</v>
      </c>
      <c r="X149" s="319">
        <v>780</v>
      </c>
      <c r="Y149" s="319">
        <v>750</v>
      </c>
    </row>
    <row r="150" spans="1:25" x14ac:dyDescent="0.3">
      <c r="A150" t="s">
        <v>218</v>
      </c>
      <c r="B150" s="321">
        <v>70300</v>
      </c>
      <c r="C150" s="321">
        <v>74600</v>
      </c>
      <c r="D150" s="321">
        <v>74459</v>
      </c>
      <c r="E150" s="321">
        <v>71850</v>
      </c>
      <c r="F150" s="321">
        <v>71871</v>
      </c>
      <c r="G150" s="321">
        <v>77550</v>
      </c>
      <c r="H150" s="321">
        <v>10.75</v>
      </c>
      <c r="I150" s="321">
        <v>10.4</v>
      </c>
      <c r="J150" s="321">
        <v>53950</v>
      </c>
      <c r="K150" s="321">
        <v>133500</v>
      </c>
      <c r="L150" s="321">
        <v>64100</v>
      </c>
      <c r="M150" s="321">
        <v>770</v>
      </c>
      <c r="N150" s="321">
        <v>5435</v>
      </c>
      <c r="O150" s="321">
        <v>4352.5</v>
      </c>
      <c r="P150" s="321">
        <v>2977.5</v>
      </c>
      <c r="Q150" s="321">
        <v>90</v>
      </c>
      <c r="R150" s="321">
        <v>155</v>
      </c>
      <c r="S150" s="321">
        <v>310</v>
      </c>
      <c r="T150" s="321">
        <v>815</v>
      </c>
      <c r="U150" s="321">
        <v>1282.5</v>
      </c>
      <c r="V150" s="321">
        <v>7005</v>
      </c>
      <c r="W150" s="321">
        <v>8710</v>
      </c>
      <c r="X150" s="321">
        <v>780</v>
      </c>
      <c r="Y150" s="321">
        <v>750</v>
      </c>
    </row>
    <row r="151" spans="1:25" x14ac:dyDescent="0.3">
      <c r="A151" t="s">
        <v>219</v>
      </c>
      <c r="B151" s="323">
        <v>70450</v>
      </c>
      <c r="C151" s="323">
        <v>74650</v>
      </c>
      <c r="D151" s="323">
        <v>74492</v>
      </c>
      <c r="E151" s="323">
        <v>71650</v>
      </c>
      <c r="F151" s="323">
        <v>71695</v>
      </c>
      <c r="G151" s="323">
        <v>77350</v>
      </c>
      <c r="H151" s="323">
        <v>10.6</v>
      </c>
      <c r="I151" s="323">
        <v>10.25</v>
      </c>
      <c r="J151" s="323">
        <v>53950</v>
      </c>
      <c r="K151" s="323">
        <v>133500</v>
      </c>
      <c r="L151" s="323">
        <v>63900</v>
      </c>
      <c r="M151" s="323">
        <v>748</v>
      </c>
      <c r="N151" s="323">
        <v>5420</v>
      </c>
      <c r="O151" s="323">
        <v>4320</v>
      </c>
      <c r="P151" s="323">
        <v>2950</v>
      </c>
      <c r="Q151" s="323">
        <v>90</v>
      </c>
      <c r="R151" s="323">
        <v>155</v>
      </c>
      <c r="S151" s="323">
        <v>310</v>
      </c>
      <c r="T151" s="323">
        <v>805</v>
      </c>
      <c r="U151" s="323">
        <v>1282.5</v>
      </c>
      <c r="V151" s="323">
        <v>6965</v>
      </c>
      <c r="W151" s="323">
        <v>8650</v>
      </c>
      <c r="X151" s="323">
        <v>775</v>
      </c>
      <c r="Y151" s="323">
        <v>750</v>
      </c>
    </row>
    <row r="152" spans="1:25" x14ac:dyDescent="0.3">
      <c r="A152" t="s">
        <v>220</v>
      </c>
      <c r="B152" s="325">
        <v>69850</v>
      </c>
      <c r="C152" s="325">
        <v>74050</v>
      </c>
      <c r="D152" s="325">
        <v>73906</v>
      </c>
      <c r="E152" s="325">
        <v>71450</v>
      </c>
      <c r="F152" s="325">
        <v>71499</v>
      </c>
      <c r="G152" s="325">
        <v>77150</v>
      </c>
      <c r="H152" s="325">
        <v>10.6</v>
      </c>
      <c r="I152" s="325">
        <v>10.25</v>
      </c>
      <c r="J152" s="325">
        <v>53950</v>
      </c>
      <c r="K152" s="325">
        <v>133500</v>
      </c>
      <c r="L152" s="325">
        <v>63700</v>
      </c>
      <c r="M152" s="325">
        <v>748</v>
      </c>
      <c r="N152" s="325">
        <v>5395</v>
      </c>
      <c r="O152" s="325">
        <v>4305</v>
      </c>
      <c r="P152" s="325">
        <v>2940</v>
      </c>
      <c r="Q152" s="325">
        <v>90</v>
      </c>
      <c r="R152" s="325">
        <v>155</v>
      </c>
      <c r="S152" s="325">
        <v>310</v>
      </c>
      <c r="T152" s="325">
        <v>800</v>
      </c>
      <c r="U152" s="325">
        <v>1282.5</v>
      </c>
      <c r="V152" s="325">
        <v>6945</v>
      </c>
      <c r="W152" s="325">
        <v>8610</v>
      </c>
      <c r="X152" s="325">
        <v>775</v>
      </c>
      <c r="Y152" s="325">
        <v>745</v>
      </c>
    </row>
    <row r="153" spans="1:25" x14ac:dyDescent="0.3">
      <c r="A153" t="s">
        <v>221</v>
      </c>
      <c r="B153" s="327">
        <v>69650</v>
      </c>
      <c r="C153" s="327">
        <v>73850</v>
      </c>
      <c r="D153" s="327">
        <v>73705</v>
      </c>
      <c r="E153" s="327">
        <v>71300</v>
      </c>
      <c r="F153" s="327">
        <v>71355</v>
      </c>
      <c r="G153" s="327">
        <v>77000</v>
      </c>
      <c r="H153" s="327">
        <v>10.55</v>
      </c>
      <c r="I153" s="327">
        <v>10.25</v>
      </c>
      <c r="J153" s="327">
        <v>53950</v>
      </c>
      <c r="K153" s="327">
        <v>133500</v>
      </c>
      <c r="L153" s="327">
        <v>63550</v>
      </c>
      <c r="M153" s="327">
        <v>746</v>
      </c>
      <c r="N153" s="327">
        <v>5370</v>
      </c>
      <c r="O153" s="327">
        <v>4295</v>
      </c>
      <c r="P153" s="327">
        <v>2940</v>
      </c>
      <c r="Q153" s="327">
        <v>90</v>
      </c>
      <c r="R153" s="327">
        <v>155</v>
      </c>
      <c r="S153" s="327">
        <v>310</v>
      </c>
      <c r="T153" s="327">
        <v>800</v>
      </c>
      <c r="U153" s="327">
        <v>1282.5</v>
      </c>
      <c r="V153" s="327">
        <v>6860</v>
      </c>
      <c r="W153" s="327">
        <v>8500</v>
      </c>
      <c r="X153" s="327">
        <v>775</v>
      </c>
      <c r="Y153" s="327">
        <v>745</v>
      </c>
    </row>
    <row r="154" spans="1:25" x14ac:dyDescent="0.3">
      <c r="A154" t="s">
        <v>222</v>
      </c>
      <c r="B154" s="329">
        <v>69300</v>
      </c>
      <c r="C154" s="329">
        <v>73500</v>
      </c>
      <c r="D154" s="329">
        <v>73352</v>
      </c>
      <c r="E154" s="329">
        <v>71200</v>
      </c>
      <c r="F154" s="329">
        <v>71285</v>
      </c>
      <c r="G154" s="329">
        <v>76900</v>
      </c>
      <c r="H154" s="329">
        <v>10.55</v>
      </c>
      <c r="I154" s="329">
        <v>10.25</v>
      </c>
      <c r="J154" s="329">
        <v>53950</v>
      </c>
      <c r="K154" s="329">
        <v>133500</v>
      </c>
      <c r="L154" s="329">
        <v>63450</v>
      </c>
      <c r="M154" s="329">
        <v>744</v>
      </c>
      <c r="N154" s="329">
        <v>5370</v>
      </c>
      <c r="O154" s="329">
        <v>4295</v>
      </c>
      <c r="P154" s="329">
        <v>2940</v>
      </c>
      <c r="Q154" s="329">
        <v>90</v>
      </c>
      <c r="R154" s="329">
        <v>152.5</v>
      </c>
      <c r="S154" s="329">
        <v>305</v>
      </c>
      <c r="T154" s="329">
        <v>800</v>
      </c>
      <c r="U154" s="329">
        <v>1282.5</v>
      </c>
      <c r="V154" s="329">
        <v>6830</v>
      </c>
      <c r="W154" s="329">
        <v>8425</v>
      </c>
      <c r="X154" s="329">
        <v>772.5</v>
      </c>
      <c r="Y154" s="329">
        <v>745</v>
      </c>
    </row>
    <row r="155" spans="1:25" x14ac:dyDescent="0.3">
      <c r="A155" t="s">
        <v>223</v>
      </c>
      <c r="B155" s="331">
        <v>68400</v>
      </c>
      <c r="C155" s="331">
        <v>72600</v>
      </c>
      <c r="D155" s="331">
        <v>72455</v>
      </c>
      <c r="E155" s="331">
        <v>71050</v>
      </c>
      <c r="F155" s="331">
        <v>71124</v>
      </c>
      <c r="G155" s="331">
        <v>76750</v>
      </c>
      <c r="H155" s="331">
        <v>10.45</v>
      </c>
      <c r="I155" s="331">
        <v>10.199999999999999</v>
      </c>
      <c r="J155" s="331">
        <v>53950</v>
      </c>
      <c r="K155" s="331">
        <v>133500</v>
      </c>
      <c r="L155" s="331">
        <v>63300</v>
      </c>
      <c r="M155" s="331">
        <v>741</v>
      </c>
      <c r="N155" s="331">
        <v>5360</v>
      </c>
      <c r="O155" s="331">
        <v>4295</v>
      </c>
      <c r="P155" s="331">
        <v>2940</v>
      </c>
      <c r="Q155" s="331">
        <v>90</v>
      </c>
      <c r="R155" s="331">
        <v>152.5</v>
      </c>
      <c r="S155" s="331">
        <v>305</v>
      </c>
      <c r="T155" s="331">
        <v>800</v>
      </c>
      <c r="U155" s="331">
        <v>1280</v>
      </c>
      <c r="V155" s="331">
        <v>6815</v>
      </c>
      <c r="W155" s="331">
        <v>8360</v>
      </c>
      <c r="X155" s="331">
        <v>770</v>
      </c>
      <c r="Y155" s="331">
        <v>745</v>
      </c>
    </row>
    <row r="156" spans="1:25" x14ac:dyDescent="0.3">
      <c r="A156" t="s">
        <v>224</v>
      </c>
      <c r="B156" s="333">
        <v>68050</v>
      </c>
      <c r="C156" s="333">
        <v>72250</v>
      </c>
      <c r="D156" s="333">
        <v>72107</v>
      </c>
      <c r="E156" s="333">
        <v>70850</v>
      </c>
      <c r="F156" s="333">
        <v>70932</v>
      </c>
      <c r="G156" s="333">
        <v>76550</v>
      </c>
      <c r="H156" s="333">
        <v>10.45</v>
      </c>
      <c r="I156" s="333">
        <v>10.199999999999999</v>
      </c>
      <c r="J156" s="333">
        <v>53950</v>
      </c>
      <c r="K156" s="333">
        <v>133500</v>
      </c>
      <c r="L156" s="333">
        <v>63100</v>
      </c>
      <c r="M156" s="333">
        <v>740</v>
      </c>
      <c r="N156" s="333">
        <v>5335</v>
      </c>
      <c r="O156" s="333">
        <v>4280</v>
      </c>
      <c r="P156" s="333">
        <v>2940</v>
      </c>
      <c r="Q156" s="333">
        <v>90</v>
      </c>
      <c r="R156" s="333">
        <v>152.5</v>
      </c>
      <c r="S156" s="333">
        <v>305</v>
      </c>
      <c r="T156" s="333">
        <v>797.5</v>
      </c>
      <c r="U156" s="333">
        <v>1280</v>
      </c>
      <c r="V156" s="333">
        <v>6750</v>
      </c>
      <c r="W156" s="333">
        <v>8250</v>
      </c>
      <c r="X156" s="333">
        <v>770</v>
      </c>
      <c r="Y156" s="333">
        <v>740</v>
      </c>
    </row>
    <row r="157" spans="1:25" x14ac:dyDescent="0.3">
      <c r="A157" t="s">
        <v>225</v>
      </c>
      <c r="B157" s="335">
        <v>68250</v>
      </c>
      <c r="C157" s="335">
        <v>72450</v>
      </c>
      <c r="D157" s="335">
        <v>72311</v>
      </c>
      <c r="E157" s="335">
        <v>70625</v>
      </c>
      <c r="F157" s="335">
        <v>70700</v>
      </c>
      <c r="G157" s="335">
        <v>76325</v>
      </c>
      <c r="H157" s="335">
        <v>10.45</v>
      </c>
      <c r="I157" s="335">
        <v>10.199999999999999</v>
      </c>
      <c r="J157" s="335">
        <v>53950</v>
      </c>
      <c r="K157" s="335">
        <v>133500</v>
      </c>
      <c r="L157" s="335">
        <v>62875</v>
      </c>
      <c r="M157" s="335">
        <v>740</v>
      </c>
      <c r="N157" s="335">
        <v>5285</v>
      </c>
      <c r="O157" s="335">
        <v>4242.5</v>
      </c>
      <c r="P157" s="335">
        <v>2930</v>
      </c>
      <c r="Q157" s="335">
        <v>90</v>
      </c>
      <c r="R157" s="335">
        <v>152.5</v>
      </c>
      <c r="S157" s="335">
        <v>305</v>
      </c>
      <c r="T157" s="335">
        <v>797.5</v>
      </c>
      <c r="U157" s="335">
        <v>1280</v>
      </c>
      <c r="V157" s="335">
        <v>6710</v>
      </c>
      <c r="W157" s="335">
        <v>8160</v>
      </c>
      <c r="X157" s="335">
        <v>770</v>
      </c>
      <c r="Y157" s="335">
        <v>740</v>
      </c>
    </row>
    <row r="158" spans="1:25" x14ac:dyDescent="0.3">
      <c r="A158" t="s">
        <v>226</v>
      </c>
      <c r="B158" s="337">
        <v>69250</v>
      </c>
      <c r="C158" s="337">
        <v>73400</v>
      </c>
      <c r="D158" s="337">
        <v>73027</v>
      </c>
      <c r="E158" s="337">
        <v>70075</v>
      </c>
      <c r="F158" s="337">
        <v>70173</v>
      </c>
      <c r="G158" s="337">
        <v>75775</v>
      </c>
      <c r="H158" s="337">
        <v>10.45</v>
      </c>
      <c r="I158" s="337">
        <v>10.199999999999999</v>
      </c>
      <c r="J158" s="337">
        <v>53950</v>
      </c>
      <c r="K158" s="337">
        <v>133500</v>
      </c>
      <c r="L158" s="337">
        <v>62325</v>
      </c>
      <c r="M158" s="337">
        <v>744</v>
      </c>
      <c r="N158" s="337">
        <v>5270</v>
      </c>
      <c r="O158" s="337">
        <v>4235</v>
      </c>
      <c r="P158" s="337">
        <v>2930</v>
      </c>
      <c r="Q158" s="337">
        <v>90</v>
      </c>
      <c r="R158" s="337">
        <v>152.5</v>
      </c>
      <c r="S158" s="337">
        <v>305</v>
      </c>
      <c r="T158" s="337">
        <v>797.5</v>
      </c>
      <c r="U158" s="337">
        <v>1280</v>
      </c>
      <c r="V158" s="337">
        <v>6690</v>
      </c>
      <c r="W158" s="337">
        <v>8090</v>
      </c>
      <c r="X158" s="337">
        <v>770</v>
      </c>
      <c r="Y158" s="337">
        <v>740</v>
      </c>
    </row>
    <row r="159" spans="1:25" x14ac:dyDescent="0.3">
      <c r="A159" t="s">
        <v>227</v>
      </c>
      <c r="B159" s="339">
        <v>69650</v>
      </c>
      <c r="C159" s="339">
        <v>73800</v>
      </c>
      <c r="D159" s="339">
        <v>73451</v>
      </c>
      <c r="E159" s="339">
        <v>69975</v>
      </c>
      <c r="F159" s="339">
        <v>70074</v>
      </c>
      <c r="G159" s="339">
        <v>75675</v>
      </c>
      <c r="H159" s="339">
        <v>10.45</v>
      </c>
      <c r="I159" s="339">
        <v>10.15</v>
      </c>
      <c r="J159" s="339">
        <v>54200</v>
      </c>
      <c r="K159" s="339">
        <v>133500</v>
      </c>
      <c r="L159" s="339">
        <v>62225</v>
      </c>
      <c r="M159" s="339">
        <v>745</v>
      </c>
      <c r="N159" s="339">
        <v>5270</v>
      </c>
      <c r="O159" s="339">
        <v>4235</v>
      </c>
      <c r="P159" s="339">
        <v>2930</v>
      </c>
      <c r="Q159" s="339">
        <v>90</v>
      </c>
      <c r="R159" s="339">
        <v>150</v>
      </c>
      <c r="S159" s="339">
        <v>300</v>
      </c>
      <c r="T159" s="339">
        <v>797.5</v>
      </c>
      <c r="U159" s="339">
        <v>1280</v>
      </c>
      <c r="V159" s="339">
        <v>6690</v>
      </c>
      <c r="W159" s="339">
        <v>8040</v>
      </c>
      <c r="X159" s="339">
        <v>770</v>
      </c>
      <c r="Y159" s="339">
        <v>740</v>
      </c>
    </row>
    <row r="160" spans="1:25" x14ac:dyDescent="0.3">
      <c r="A160" t="s">
        <v>228</v>
      </c>
      <c r="B160" s="341">
        <v>70150</v>
      </c>
      <c r="C160" s="341">
        <v>74300</v>
      </c>
      <c r="D160" s="341">
        <v>73723</v>
      </c>
      <c r="E160" s="341">
        <v>69875</v>
      </c>
      <c r="F160" s="341">
        <v>69978</v>
      </c>
      <c r="G160" s="341">
        <v>75575</v>
      </c>
      <c r="H160" s="341">
        <v>10.45</v>
      </c>
      <c r="I160" s="341">
        <v>10.15</v>
      </c>
      <c r="J160" s="341">
        <v>54200</v>
      </c>
      <c r="K160" s="341">
        <v>135000</v>
      </c>
      <c r="L160" s="341">
        <v>62125</v>
      </c>
      <c r="M160" s="341">
        <v>750</v>
      </c>
      <c r="N160" s="341">
        <v>5270</v>
      </c>
      <c r="O160" s="341">
        <v>4235</v>
      </c>
      <c r="P160" s="341">
        <v>2930</v>
      </c>
      <c r="Q160" s="341">
        <v>90</v>
      </c>
      <c r="R160" s="341">
        <v>150</v>
      </c>
      <c r="S160" s="341">
        <v>300</v>
      </c>
      <c r="T160" s="341">
        <v>802.5</v>
      </c>
      <c r="U160" s="341">
        <v>1295</v>
      </c>
      <c r="V160" s="341">
        <v>6710</v>
      </c>
      <c r="W160" s="341">
        <v>8050</v>
      </c>
      <c r="X160" s="341">
        <v>775</v>
      </c>
      <c r="Y160" s="341">
        <v>740</v>
      </c>
    </row>
    <row r="161" spans="1:25" x14ac:dyDescent="0.3">
      <c r="A161" t="s">
        <v>228</v>
      </c>
      <c r="B161" s="343">
        <v>70150</v>
      </c>
      <c r="C161" s="343">
        <v>74300</v>
      </c>
      <c r="D161" s="343">
        <v>73723</v>
      </c>
      <c r="E161" s="343">
        <v>69875</v>
      </c>
      <c r="F161" s="343">
        <v>69978</v>
      </c>
      <c r="G161" s="343">
        <v>75575</v>
      </c>
      <c r="H161" s="343">
        <v>10.45</v>
      </c>
      <c r="I161" s="343">
        <v>10.15</v>
      </c>
      <c r="J161" s="343">
        <v>54200</v>
      </c>
      <c r="K161" s="343">
        <v>135000</v>
      </c>
      <c r="L161" s="343">
        <v>62125</v>
      </c>
      <c r="M161" s="343">
        <v>750</v>
      </c>
      <c r="N161" s="343">
        <v>5270</v>
      </c>
      <c r="O161" s="343">
        <v>4235</v>
      </c>
      <c r="P161" s="343">
        <v>2930</v>
      </c>
      <c r="Q161" s="343">
        <v>90</v>
      </c>
      <c r="R161" s="343">
        <v>150</v>
      </c>
      <c r="S161" s="343">
        <v>300</v>
      </c>
      <c r="T161" s="343">
        <v>802.5</v>
      </c>
      <c r="U161" s="343">
        <v>1295</v>
      </c>
      <c r="V161" s="343">
        <v>6710</v>
      </c>
      <c r="W161" s="343">
        <v>8050</v>
      </c>
      <c r="X161" s="343">
        <v>775</v>
      </c>
      <c r="Y161" s="343">
        <v>740</v>
      </c>
    </row>
    <row r="162" spans="1:25" x14ac:dyDescent="0.3">
      <c r="A162" t="s">
        <v>229</v>
      </c>
      <c r="B162" s="345">
        <v>70150</v>
      </c>
      <c r="C162" s="345">
        <v>74300</v>
      </c>
      <c r="D162" s="345">
        <v>73643</v>
      </c>
      <c r="E162" s="345">
        <v>69600</v>
      </c>
      <c r="F162" s="345">
        <v>69707</v>
      </c>
      <c r="G162" s="345">
        <v>75300</v>
      </c>
      <c r="H162" s="345">
        <v>10.5</v>
      </c>
      <c r="I162" s="345">
        <v>10.1</v>
      </c>
      <c r="J162" s="345">
        <v>54400</v>
      </c>
      <c r="K162" s="345">
        <v>135000</v>
      </c>
      <c r="L162" s="345">
        <v>61850</v>
      </c>
      <c r="M162" s="345">
        <v>751</v>
      </c>
      <c r="N162" s="345">
        <v>5270</v>
      </c>
      <c r="O162" s="345">
        <v>4235</v>
      </c>
      <c r="P162" s="345">
        <v>2930</v>
      </c>
      <c r="Q162" s="345">
        <v>90</v>
      </c>
      <c r="R162" s="345">
        <v>150</v>
      </c>
      <c r="S162" s="345">
        <v>300</v>
      </c>
      <c r="T162" s="345">
        <v>820</v>
      </c>
      <c r="U162" s="345">
        <v>1315</v>
      </c>
      <c r="V162" s="345">
        <v>6710</v>
      </c>
      <c r="W162" s="345">
        <v>8050</v>
      </c>
      <c r="X162" s="345">
        <v>780</v>
      </c>
      <c r="Y162" s="345">
        <v>740</v>
      </c>
    </row>
    <row r="163" spans="1:25" x14ac:dyDescent="0.3">
      <c r="A163" t="s">
        <v>230</v>
      </c>
      <c r="B163" s="347">
        <v>69900</v>
      </c>
      <c r="C163" s="347">
        <v>74050</v>
      </c>
      <c r="D163" s="347">
        <v>73397</v>
      </c>
      <c r="E163" s="347">
        <v>69275</v>
      </c>
      <c r="F163" s="347">
        <v>69372</v>
      </c>
      <c r="G163" s="347">
        <v>74975</v>
      </c>
      <c r="H163" s="347">
        <v>10.5</v>
      </c>
      <c r="I163" s="347">
        <v>10.1</v>
      </c>
      <c r="J163" s="347">
        <v>54400</v>
      </c>
      <c r="K163" s="347">
        <v>135000</v>
      </c>
      <c r="L163" s="347">
        <v>61525</v>
      </c>
      <c r="M163" s="347">
        <v>747</v>
      </c>
      <c r="N163" s="347">
        <v>5257.5</v>
      </c>
      <c r="O163" s="347">
        <v>4230</v>
      </c>
      <c r="P163" s="347">
        <v>2930</v>
      </c>
      <c r="Q163" s="347">
        <v>90</v>
      </c>
      <c r="R163" s="347">
        <v>150</v>
      </c>
      <c r="S163" s="347">
        <v>295</v>
      </c>
      <c r="T163" s="347">
        <v>827.5</v>
      </c>
      <c r="U163" s="347">
        <v>1327.5</v>
      </c>
      <c r="V163" s="347">
        <v>6710</v>
      </c>
      <c r="W163" s="347">
        <v>8050</v>
      </c>
      <c r="X163" s="347">
        <v>770</v>
      </c>
      <c r="Y163" s="347">
        <v>740</v>
      </c>
    </row>
    <row r="164" spans="1:25" x14ac:dyDescent="0.3">
      <c r="A164" t="s">
        <v>231</v>
      </c>
      <c r="B164" s="349">
        <v>70050</v>
      </c>
      <c r="C164" s="349">
        <v>74200</v>
      </c>
      <c r="D164" s="349">
        <v>73532</v>
      </c>
      <c r="E164" s="349">
        <v>69275</v>
      </c>
      <c r="F164" s="349">
        <v>69332</v>
      </c>
      <c r="G164" s="349">
        <v>74975</v>
      </c>
      <c r="H164" s="349">
        <v>10.5</v>
      </c>
      <c r="I164" s="349">
        <v>10</v>
      </c>
      <c r="J164" s="349">
        <v>54500</v>
      </c>
      <c r="K164" s="349">
        <v>137000</v>
      </c>
      <c r="L164" s="349">
        <v>61525</v>
      </c>
      <c r="M164" s="349">
        <v>747</v>
      </c>
      <c r="N164" s="349">
        <v>5257.5</v>
      </c>
      <c r="O164" s="349">
        <v>4230</v>
      </c>
      <c r="P164" s="349">
        <v>2930</v>
      </c>
      <c r="Q164" s="349">
        <v>90</v>
      </c>
      <c r="R164" s="349">
        <v>150</v>
      </c>
      <c r="S164" s="349">
        <v>295</v>
      </c>
      <c r="T164" s="349">
        <v>830</v>
      </c>
      <c r="U164" s="349">
        <v>1332.5</v>
      </c>
      <c r="V164" s="349">
        <v>6710</v>
      </c>
      <c r="W164" s="349">
        <v>8050</v>
      </c>
      <c r="X164" s="349">
        <v>770</v>
      </c>
      <c r="Y164" s="349">
        <v>745</v>
      </c>
    </row>
    <row r="165" spans="1:25" x14ac:dyDescent="0.3">
      <c r="A165" t="s">
        <v>232</v>
      </c>
      <c r="B165" s="351">
        <v>69850</v>
      </c>
      <c r="C165" s="351">
        <v>74000</v>
      </c>
      <c r="D165" s="351">
        <v>73351</v>
      </c>
      <c r="E165" s="351">
        <v>69175</v>
      </c>
      <c r="F165" s="351">
        <v>69207</v>
      </c>
      <c r="G165" s="351">
        <v>74875</v>
      </c>
      <c r="H165" s="351">
        <v>10.5</v>
      </c>
      <c r="I165" s="351">
        <v>10</v>
      </c>
      <c r="J165" s="351">
        <v>54500</v>
      </c>
      <c r="K165" s="351">
        <v>137000</v>
      </c>
      <c r="L165" s="351">
        <v>61425</v>
      </c>
      <c r="M165" s="351">
        <v>748</v>
      </c>
      <c r="N165" s="351">
        <v>5272.5</v>
      </c>
      <c r="O165" s="351">
        <v>4250</v>
      </c>
      <c r="P165" s="351">
        <v>2950</v>
      </c>
      <c r="Q165" s="351">
        <v>90</v>
      </c>
      <c r="R165" s="351">
        <v>150</v>
      </c>
      <c r="S165" s="351">
        <v>295</v>
      </c>
      <c r="T165" s="351">
        <v>840</v>
      </c>
      <c r="U165" s="351">
        <v>1355</v>
      </c>
      <c r="V165" s="351">
        <v>6710</v>
      </c>
      <c r="W165" s="351">
        <v>8050</v>
      </c>
      <c r="X165" s="351">
        <v>770</v>
      </c>
      <c r="Y165" s="351">
        <v>750</v>
      </c>
    </row>
    <row r="166" spans="1:25" x14ac:dyDescent="0.3">
      <c r="A166" t="s">
        <v>233</v>
      </c>
      <c r="B166" s="353">
        <v>70050</v>
      </c>
      <c r="C166" s="353">
        <v>74200</v>
      </c>
      <c r="D166" s="353">
        <v>73639</v>
      </c>
      <c r="E166" s="353">
        <v>68975</v>
      </c>
      <c r="F166" s="353">
        <v>69026</v>
      </c>
      <c r="G166" s="353">
        <v>74675</v>
      </c>
      <c r="H166" s="353">
        <v>10.5</v>
      </c>
      <c r="I166" s="353">
        <v>9.9499999999999993</v>
      </c>
      <c r="J166" s="353">
        <v>54500</v>
      </c>
      <c r="K166" s="353">
        <v>137000</v>
      </c>
      <c r="L166" s="353">
        <v>61225</v>
      </c>
      <c r="M166" s="353">
        <v>751</v>
      </c>
      <c r="N166" s="353">
        <v>5272.5</v>
      </c>
      <c r="O166" s="353">
        <v>4250</v>
      </c>
      <c r="P166" s="353">
        <v>2950</v>
      </c>
      <c r="Q166" s="353">
        <v>90</v>
      </c>
      <c r="R166" s="353">
        <v>150</v>
      </c>
      <c r="S166" s="353">
        <v>295</v>
      </c>
      <c r="T166" s="353">
        <v>855</v>
      </c>
      <c r="U166" s="353">
        <v>1380</v>
      </c>
      <c r="V166" s="353">
        <v>6735</v>
      </c>
      <c r="W166" s="353">
        <v>8060</v>
      </c>
      <c r="X166" s="353">
        <v>770</v>
      </c>
      <c r="Y166" s="353">
        <v>750</v>
      </c>
    </row>
    <row r="167" spans="1:25" x14ac:dyDescent="0.3">
      <c r="A167" t="s">
        <v>234</v>
      </c>
      <c r="B167" s="355">
        <v>70950</v>
      </c>
      <c r="C167" s="355">
        <v>75100</v>
      </c>
      <c r="D167" s="355">
        <v>74600</v>
      </c>
      <c r="E167" s="355">
        <v>68925</v>
      </c>
      <c r="F167" s="355">
        <v>68950</v>
      </c>
      <c r="G167" s="355">
        <v>74625</v>
      </c>
      <c r="H167" s="355">
        <v>10.55</v>
      </c>
      <c r="I167" s="355">
        <v>9.9499999999999993</v>
      </c>
      <c r="J167" s="355">
        <v>54550</v>
      </c>
      <c r="K167" s="355">
        <v>137000</v>
      </c>
      <c r="L167" s="355">
        <v>61175</v>
      </c>
      <c r="M167" s="355">
        <v>757</v>
      </c>
      <c r="N167" s="355">
        <v>5305</v>
      </c>
      <c r="O167" s="355">
        <v>4275</v>
      </c>
      <c r="P167" s="355">
        <v>2970</v>
      </c>
      <c r="Q167" s="355">
        <v>90</v>
      </c>
      <c r="R167" s="355">
        <v>150</v>
      </c>
      <c r="S167" s="355">
        <v>295</v>
      </c>
      <c r="T167" s="355">
        <v>872.5</v>
      </c>
      <c r="U167" s="355">
        <v>1402.5</v>
      </c>
      <c r="V167" s="355">
        <v>6755</v>
      </c>
      <c r="W167" s="355">
        <v>8080</v>
      </c>
      <c r="X167" s="355">
        <v>775</v>
      </c>
      <c r="Y167" s="355">
        <v>750</v>
      </c>
    </row>
    <row r="168" spans="1:25" x14ac:dyDescent="0.3">
      <c r="A168" t="s">
        <v>235</v>
      </c>
      <c r="B168" s="357">
        <v>70900</v>
      </c>
      <c r="C168" s="357">
        <v>75050</v>
      </c>
      <c r="D168" s="357">
        <v>74555</v>
      </c>
      <c r="E168" s="357">
        <v>68700</v>
      </c>
      <c r="F168" s="357">
        <v>68728</v>
      </c>
      <c r="G168" s="357">
        <v>74375</v>
      </c>
      <c r="H168" s="357">
        <v>10.55</v>
      </c>
      <c r="I168" s="357">
        <v>9.9499999999999993</v>
      </c>
      <c r="J168" s="357">
        <v>54550</v>
      </c>
      <c r="K168" s="357">
        <v>137000</v>
      </c>
      <c r="L168" s="357">
        <v>60925</v>
      </c>
      <c r="M168" s="357">
        <v>760</v>
      </c>
      <c r="N168" s="357">
        <v>5305</v>
      </c>
      <c r="O168" s="357">
        <v>4275</v>
      </c>
      <c r="P168" s="357">
        <v>2970</v>
      </c>
      <c r="Q168" s="357">
        <v>90</v>
      </c>
      <c r="R168" s="357">
        <v>150</v>
      </c>
      <c r="S168" s="357">
        <v>295</v>
      </c>
      <c r="T168" s="357">
        <v>875</v>
      </c>
      <c r="U168" s="357">
        <v>1415</v>
      </c>
      <c r="V168" s="357">
        <v>6755</v>
      </c>
      <c r="W168" s="357">
        <v>8080</v>
      </c>
      <c r="X168" s="357">
        <v>785</v>
      </c>
      <c r="Y168" s="357">
        <v>750</v>
      </c>
    </row>
    <row r="169" spans="1:25" x14ac:dyDescent="0.3">
      <c r="A169" t="s">
        <v>236</v>
      </c>
      <c r="B169" s="359">
        <v>71400</v>
      </c>
      <c r="C169" s="359">
        <v>75550</v>
      </c>
      <c r="D169" s="359">
        <v>75057</v>
      </c>
      <c r="E169" s="359">
        <v>68675</v>
      </c>
      <c r="F169" s="359">
        <v>68702</v>
      </c>
      <c r="G169" s="359">
        <v>74350</v>
      </c>
      <c r="H169" s="359">
        <v>10.6</v>
      </c>
      <c r="I169" s="359">
        <v>9.9499999999999993</v>
      </c>
      <c r="J169" s="359">
        <v>54550</v>
      </c>
      <c r="K169" s="359">
        <v>137500</v>
      </c>
      <c r="L169" s="359">
        <v>60900</v>
      </c>
      <c r="M169" s="359">
        <v>769</v>
      </c>
      <c r="N169" s="359">
        <v>5315</v>
      </c>
      <c r="O169" s="359">
        <v>4285</v>
      </c>
      <c r="P169" s="359">
        <v>2980</v>
      </c>
      <c r="Q169" s="359">
        <v>90</v>
      </c>
      <c r="R169" s="359">
        <v>150</v>
      </c>
      <c r="S169" s="359">
        <v>295</v>
      </c>
      <c r="T169" s="359">
        <v>945</v>
      </c>
      <c r="U169" s="359">
        <v>1540</v>
      </c>
      <c r="V169" s="359">
        <v>6760</v>
      </c>
      <c r="W169" s="359">
        <v>8095</v>
      </c>
      <c r="X169" s="359">
        <v>790</v>
      </c>
      <c r="Y169" s="359">
        <v>765</v>
      </c>
    </row>
    <row r="170" spans="1:25" x14ac:dyDescent="0.3">
      <c r="A170" t="s">
        <v>237</v>
      </c>
      <c r="B170" s="361">
        <v>71500</v>
      </c>
      <c r="C170" s="361">
        <v>75650</v>
      </c>
      <c r="D170" s="361">
        <v>75143</v>
      </c>
      <c r="E170" s="361">
        <v>68675</v>
      </c>
      <c r="F170" s="361">
        <v>68685</v>
      </c>
      <c r="G170" s="361">
        <v>74350</v>
      </c>
      <c r="H170" s="361">
        <v>10.6</v>
      </c>
      <c r="I170" s="361">
        <v>9.9499999999999993</v>
      </c>
      <c r="J170" s="361">
        <v>54875</v>
      </c>
      <c r="K170" s="361">
        <v>137500</v>
      </c>
      <c r="L170" s="361">
        <v>60900</v>
      </c>
      <c r="M170" s="361">
        <v>769</v>
      </c>
      <c r="N170" s="361">
        <v>5390</v>
      </c>
      <c r="O170" s="361">
        <v>4320</v>
      </c>
      <c r="P170" s="361">
        <v>2995</v>
      </c>
      <c r="Q170" s="361">
        <v>90</v>
      </c>
      <c r="R170" s="361">
        <v>150</v>
      </c>
      <c r="S170" s="361">
        <v>295</v>
      </c>
      <c r="T170" s="361">
        <v>955</v>
      </c>
      <c r="U170" s="361">
        <v>1557.5</v>
      </c>
      <c r="V170" s="361">
        <v>6780</v>
      </c>
      <c r="W170" s="361">
        <v>8120</v>
      </c>
      <c r="X170" s="361">
        <v>790</v>
      </c>
      <c r="Y170" s="361">
        <v>765</v>
      </c>
    </row>
    <row r="171" spans="1:25" x14ac:dyDescent="0.3">
      <c r="A171" t="s">
        <v>238</v>
      </c>
      <c r="B171" s="363">
        <v>73100</v>
      </c>
      <c r="C171" s="363">
        <v>77250</v>
      </c>
      <c r="D171" s="363">
        <v>76858</v>
      </c>
      <c r="E171" s="363">
        <v>68625</v>
      </c>
      <c r="F171" s="363">
        <v>68624</v>
      </c>
      <c r="G171" s="363">
        <v>74300</v>
      </c>
      <c r="H171" s="363">
        <v>10.7</v>
      </c>
      <c r="I171" s="363">
        <v>9.9499999999999993</v>
      </c>
      <c r="J171" s="363">
        <v>54875</v>
      </c>
      <c r="K171" s="363">
        <v>137500</v>
      </c>
      <c r="L171" s="363">
        <v>60850</v>
      </c>
      <c r="M171" s="363">
        <v>775</v>
      </c>
      <c r="N171" s="363">
        <v>5480</v>
      </c>
      <c r="O171" s="363">
        <v>4380</v>
      </c>
      <c r="P171" s="363">
        <v>3040</v>
      </c>
      <c r="Q171" s="363">
        <v>90</v>
      </c>
      <c r="R171" s="363">
        <v>150</v>
      </c>
      <c r="S171" s="363">
        <v>295</v>
      </c>
      <c r="T171" s="363">
        <v>967.5</v>
      </c>
      <c r="U171" s="363">
        <v>1585</v>
      </c>
      <c r="V171" s="363">
        <v>6825</v>
      </c>
      <c r="W171" s="363">
        <v>8175</v>
      </c>
      <c r="X171" s="363">
        <v>795</v>
      </c>
      <c r="Y171" s="363">
        <v>775</v>
      </c>
    </row>
    <row r="172" spans="1:25" x14ac:dyDescent="0.3">
      <c r="A172" t="s">
        <v>239</v>
      </c>
      <c r="B172" s="365">
        <v>72850</v>
      </c>
      <c r="C172" s="365">
        <v>77000</v>
      </c>
      <c r="D172" s="365">
        <v>76591</v>
      </c>
      <c r="E172" s="365">
        <v>68575</v>
      </c>
      <c r="F172" s="365">
        <v>68585</v>
      </c>
      <c r="G172" s="365">
        <v>74250</v>
      </c>
      <c r="H172" s="365">
        <v>10.7</v>
      </c>
      <c r="I172" s="365">
        <v>9.9</v>
      </c>
      <c r="J172" s="365">
        <v>54975</v>
      </c>
      <c r="K172" s="365">
        <v>137500</v>
      </c>
      <c r="L172" s="365">
        <v>60800</v>
      </c>
      <c r="M172" s="365">
        <v>780</v>
      </c>
      <c r="N172" s="365">
        <v>5525</v>
      </c>
      <c r="O172" s="365">
        <v>4405</v>
      </c>
      <c r="P172" s="365">
        <v>3060</v>
      </c>
      <c r="Q172" s="365">
        <v>90</v>
      </c>
      <c r="R172" s="365">
        <v>150</v>
      </c>
      <c r="S172" s="365">
        <v>295</v>
      </c>
      <c r="T172" s="365">
        <v>980</v>
      </c>
      <c r="U172" s="365">
        <v>1597.5</v>
      </c>
      <c r="V172" s="365">
        <v>6855</v>
      </c>
      <c r="W172" s="365">
        <v>8210</v>
      </c>
      <c r="X172" s="365">
        <v>800</v>
      </c>
      <c r="Y172" s="365">
        <v>780</v>
      </c>
    </row>
    <row r="173" spans="1:25" x14ac:dyDescent="0.3">
      <c r="A173" t="s">
        <v>240</v>
      </c>
      <c r="B173" s="367">
        <v>72800</v>
      </c>
      <c r="C173" s="367">
        <v>76950</v>
      </c>
      <c r="D173" s="367">
        <v>76540</v>
      </c>
      <c r="E173" s="367">
        <v>68475</v>
      </c>
      <c r="F173" s="367">
        <v>68502</v>
      </c>
      <c r="G173" s="367">
        <v>74150</v>
      </c>
      <c r="H173" s="367">
        <v>10.7</v>
      </c>
      <c r="I173" s="367">
        <v>9.9</v>
      </c>
      <c r="J173" s="367">
        <v>55225</v>
      </c>
      <c r="K173" s="367">
        <v>137500</v>
      </c>
      <c r="L173" s="367">
        <v>60700</v>
      </c>
      <c r="M173" s="367">
        <v>780</v>
      </c>
      <c r="N173" s="367">
        <v>5525</v>
      </c>
      <c r="O173" s="367">
        <v>4405</v>
      </c>
      <c r="P173" s="367">
        <v>3060</v>
      </c>
      <c r="Q173" s="367">
        <v>97.5</v>
      </c>
      <c r="R173" s="367">
        <v>160</v>
      </c>
      <c r="S173" s="367">
        <v>305</v>
      </c>
      <c r="T173" s="367">
        <v>980</v>
      </c>
      <c r="U173" s="367">
        <v>1597.5</v>
      </c>
      <c r="V173" s="367">
        <v>6855</v>
      </c>
      <c r="W173" s="367">
        <v>8210</v>
      </c>
      <c r="X173" s="367">
        <v>800</v>
      </c>
      <c r="Y173" s="367">
        <v>780</v>
      </c>
    </row>
    <row r="174" spans="1:25" x14ac:dyDescent="0.3">
      <c r="A174" t="s">
        <v>241</v>
      </c>
      <c r="B174" s="369">
        <v>72300</v>
      </c>
      <c r="C174" s="369">
        <v>76450</v>
      </c>
      <c r="D174" s="369">
        <v>76169</v>
      </c>
      <c r="E174" s="369">
        <v>68425</v>
      </c>
      <c r="F174" s="369">
        <v>68456</v>
      </c>
      <c r="G174" s="369">
        <v>74100</v>
      </c>
      <c r="H174" s="369">
        <v>10.65</v>
      </c>
      <c r="I174" s="369">
        <v>9.9</v>
      </c>
      <c r="J174" s="369">
        <v>55225</v>
      </c>
      <c r="K174" s="369">
        <v>139500</v>
      </c>
      <c r="L174" s="369">
        <v>60650</v>
      </c>
      <c r="M174" s="369">
        <v>778</v>
      </c>
      <c r="N174" s="369">
        <v>5505</v>
      </c>
      <c r="O174" s="369">
        <v>4395</v>
      </c>
      <c r="P174" s="369">
        <v>3045</v>
      </c>
      <c r="Q174" s="369">
        <v>97.5</v>
      </c>
      <c r="R174" s="369">
        <v>160</v>
      </c>
      <c r="S174" s="369">
        <v>305</v>
      </c>
      <c r="T174" s="369">
        <v>980</v>
      </c>
      <c r="U174" s="369">
        <v>1597.5</v>
      </c>
      <c r="V174" s="369">
        <v>6855</v>
      </c>
      <c r="W174" s="369">
        <v>8210</v>
      </c>
      <c r="X174" s="369">
        <v>795</v>
      </c>
      <c r="Y174" s="369">
        <v>780</v>
      </c>
    </row>
    <row r="175" spans="1:25" x14ac:dyDescent="0.3">
      <c r="A175" t="s">
        <v>242</v>
      </c>
      <c r="B175" s="371">
        <v>71700</v>
      </c>
      <c r="C175" s="371">
        <v>75850</v>
      </c>
      <c r="D175" s="371">
        <v>75550</v>
      </c>
      <c r="E175" s="371">
        <v>68025</v>
      </c>
      <c r="F175" s="371">
        <v>68136</v>
      </c>
      <c r="G175" s="371">
        <v>73700</v>
      </c>
      <c r="H175" s="371">
        <v>10.6</v>
      </c>
      <c r="I175" s="371">
        <v>9.85</v>
      </c>
      <c r="J175" s="371">
        <v>55375</v>
      </c>
      <c r="K175" s="371">
        <v>139500</v>
      </c>
      <c r="L175" s="371">
        <v>60250</v>
      </c>
      <c r="M175" s="371">
        <v>776</v>
      </c>
      <c r="N175" s="371">
        <v>5475</v>
      </c>
      <c r="O175" s="371">
        <v>4370</v>
      </c>
      <c r="P175" s="371">
        <v>3025</v>
      </c>
      <c r="Q175" s="371">
        <v>97.5</v>
      </c>
      <c r="R175" s="371">
        <v>160</v>
      </c>
      <c r="S175" s="371">
        <v>305</v>
      </c>
      <c r="T175" s="371">
        <v>967.5</v>
      </c>
      <c r="U175" s="371">
        <v>1587.5</v>
      </c>
      <c r="V175" s="371">
        <v>6825</v>
      </c>
      <c r="W175" s="371">
        <v>8150</v>
      </c>
      <c r="X175" s="371">
        <v>795</v>
      </c>
      <c r="Y175" s="371">
        <v>780</v>
      </c>
    </row>
    <row r="176" spans="1:25" x14ac:dyDescent="0.3">
      <c r="A176" t="s">
        <v>243</v>
      </c>
      <c r="B176" s="373">
        <v>71450</v>
      </c>
      <c r="C176" s="373">
        <v>75600</v>
      </c>
      <c r="D176" s="373">
        <v>75312</v>
      </c>
      <c r="E176" s="373">
        <v>68025</v>
      </c>
      <c r="F176" s="373">
        <v>68128</v>
      </c>
      <c r="G176" s="373">
        <v>73700</v>
      </c>
      <c r="H176" s="373">
        <v>10.6</v>
      </c>
      <c r="I176" s="373">
        <v>9.85</v>
      </c>
      <c r="J176" s="373">
        <v>55375</v>
      </c>
      <c r="K176" s="373">
        <v>139500</v>
      </c>
      <c r="L176" s="373">
        <v>60250</v>
      </c>
      <c r="M176" s="373">
        <v>770</v>
      </c>
      <c r="N176" s="373">
        <v>5455</v>
      </c>
      <c r="O176" s="373">
        <v>4350</v>
      </c>
      <c r="P176" s="373">
        <v>3005</v>
      </c>
      <c r="Q176" s="373">
        <v>97.5</v>
      </c>
      <c r="R176" s="373">
        <v>160</v>
      </c>
      <c r="S176" s="373">
        <v>305</v>
      </c>
      <c r="T176" s="373">
        <v>957.5</v>
      </c>
      <c r="U176" s="373">
        <v>1577.5</v>
      </c>
      <c r="V176" s="373">
        <v>6785</v>
      </c>
      <c r="W176" s="373">
        <v>8105</v>
      </c>
      <c r="X176" s="373">
        <v>790</v>
      </c>
      <c r="Y176" s="373">
        <v>780</v>
      </c>
    </row>
    <row r="177" spans="1:25" x14ac:dyDescent="0.3">
      <c r="A177" t="s">
        <v>244</v>
      </c>
      <c r="B177" s="375">
        <v>71250</v>
      </c>
      <c r="C177" s="375">
        <v>75400</v>
      </c>
      <c r="D177" s="375">
        <v>75133</v>
      </c>
      <c r="E177" s="375">
        <v>68025</v>
      </c>
      <c r="F177" s="375">
        <v>68122</v>
      </c>
      <c r="G177" s="375">
        <v>73700</v>
      </c>
      <c r="H177" s="375">
        <v>10.6</v>
      </c>
      <c r="I177" s="375">
        <v>9.75</v>
      </c>
      <c r="J177" s="375">
        <v>55375</v>
      </c>
      <c r="K177" s="375">
        <v>139500</v>
      </c>
      <c r="L177" s="375">
        <v>60250</v>
      </c>
      <c r="M177" s="375">
        <v>762</v>
      </c>
      <c r="N177" s="375">
        <v>5385</v>
      </c>
      <c r="O177" s="375">
        <v>4290</v>
      </c>
      <c r="P177" s="375">
        <v>2955</v>
      </c>
      <c r="Q177" s="375">
        <v>97.5</v>
      </c>
      <c r="R177" s="375">
        <v>160</v>
      </c>
      <c r="S177" s="375">
        <v>305</v>
      </c>
      <c r="T177" s="375">
        <v>920</v>
      </c>
      <c r="U177" s="375">
        <v>1530</v>
      </c>
      <c r="V177" s="375">
        <v>6725</v>
      </c>
      <c r="W177" s="375">
        <v>8035</v>
      </c>
      <c r="X177" s="375">
        <v>775</v>
      </c>
      <c r="Y177" s="375">
        <v>770</v>
      </c>
    </row>
    <row r="178" spans="1:25" x14ac:dyDescent="0.3">
      <c r="A178" t="s">
        <v>245</v>
      </c>
      <c r="B178" s="377">
        <v>70550</v>
      </c>
      <c r="C178" s="377">
        <v>74700</v>
      </c>
      <c r="D178" s="377">
        <v>74481</v>
      </c>
      <c r="E178" s="377">
        <v>67975</v>
      </c>
      <c r="F178" s="377">
        <v>68080</v>
      </c>
      <c r="G178" s="377">
        <v>73650</v>
      </c>
      <c r="H178" s="377">
        <v>10.55</v>
      </c>
      <c r="I178" s="377">
        <v>9.6999999999999993</v>
      </c>
      <c r="J178" s="377">
        <v>55375</v>
      </c>
      <c r="K178" s="377">
        <v>139500</v>
      </c>
      <c r="L178" s="377">
        <v>60200</v>
      </c>
      <c r="M178" s="377">
        <v>757</v>
      </c>
      <c r="N178" s="377">
        <v>5300</v>
      </c>
      <c r="O178" s="377">
        <v>4210</v>
      </c>
      <c r="P178" s="377">
        <v>2880</v>
      </c>
      <c r="Q178" s="377">
        <v>90</v>
      </c>
      <c r="R178" s="377">
        <v>150</v>
      </c>
      <c r="S178" s="377">
        <v>290</v>
      </c>
      <c r="T178" s="377">
        <v>880</v>
      </c>
      <c r="U178" s="377">
        <v>1475</v>
      </c>
      <c r="V178" s="377">
        <v>6675</v>
      </c>
      <c r="W178" s="377">
        <v>7980</v>
      </c>
      <c r="X178" s="377">
        <v>770</v>
      </c>
      <c r="Y178" s="377">
        <v>765</v>
      </c>
    </row>
    <row r="179" spans="1:25" x14ac:dyDescent="0.3">
      <c r="A179" t="s">
        <v>246</v>
      </c>
      <c r="B179" s="379">
        <v>69500</v>
      </c>
      <c r="C179" s="379">
        <v>73650</v>
      </c>
      <c r="D179" s="379">
        <v>73505</v>
      </c>
      <c r="E179" s="379">
        <v>67925</v>
      </c>
      <c r="F179" s="379">
        <v>68030</v>
      </c>
      <c r="G179" s="379">
        <v>73600</v>
      </c>
      <c r="H179" s="379">
        <v>10.45</v>
      </c>
      <c r="I179" s="379">
        <v>9.6999999999999993</v>
      </c>
      <c r="J179" s="379">
        <v>55125</v>
      </c>
      <c r="K179" s="379">
        <v>135500</v>
      </c>
      <c r="L179" s="379">
        <v>60150</v>
      </c>
      <c r="M179" s="379">
        <v>752</v>
      </c>
      <c r="N179" s="379">
        <v>5260</v>
      </c>
      <c r="O179" s="379">
        <v>4160</v>
      </c>
      <c r="P179" s="379">
        <v>2830</v>
      </c>
      <c r="Q179" s="379">
        <v>90</v>
      </c>
      <c r="R179" s="379">
        <v>150</v>
      </c>
      <c r="S179" s="379">
        <v>290</v>
      </c>
      <c r="T179" s="379">
        <v>862.5</v>
      </c>
      <c r="U179" s="379">
        <v>1457.5</v>
      </c>
      <c r="V179" s="379">
        <v>6625</v>
      </c>
      <c r="W179" s="379">
        <v>7930</v>
      </c>
      <c r="X179" s="379">
        <v>760</v>
      </c>
      <c r="Y179" s="379">
        <v>760</v>
      </c>
    </row>
    <row r="180" spans="1:25" x14ac:dyDescent="0.3">
      <c r="A180" t="s">
        <v>247</v>
      </c>
      <c r="B180" s="381">
        <v>69350</v>
      </c>
      <c r="C180" s="381">
        <v>73500</v>
      </c>
      <c r="D180" s="381">
        <v>73329</v>
      </c>
      <c r="E180" s="381">
        <v>67845</v>
      </c>
      <c r="F180" s="381">
        <v>67948</v>
      </c>
      <c r="G180" s="381">
        <v>73520</v>
      </c>
      <c r="H180" s="381">
        <v>10.45</v>
      </c>
      <c r="I180" s="381">
        <v>9.65</v>
      </c>
      <c r="J180" s="381">
        <v>55125</v>
      </c>
      <c r="K180" s="381">
        <v>135500</v>
      </c>
      <c r="L180" s="381">
        <v>60070</v>
      </c>
      <c r="M180" s="381">
        <v>751</v>
      </c>
      <c r="N180" s="381">
        <v>5180</v>
      </c>
      <c r="O180" s="381">
        <v>4040</v>
      </c>
      <c r="P180" s="381">
        <v>2710</v>
      </c>
      <c r="Q180" s="381">
        <v>90</v>
      </c>
      <c r="R180" s="381">
        <v>150</v>
      </c>
      <c r="S180" s="381">
        <v>290</v>
      </c>
      <c r="T180" s="381">
        <v>862.5</v>
      </c>
      <c r="U180" s="381">
        <v>1457.5</v>
      </c>
      <c r="V180" s="381">
        <v>6525</v>
      </c>
      <c r="W180" s="381">
        <v>7830</v>
      </c>
      <c r="X180" s="381">
        <v>760</v>
      </c>
      <c r="Y180" s="381">
        <v>760</v>
      </c>
    </row>
    <row r="181" spans="1:25" x14ac:dyDescent="0.3">
      <c r="A181" t="s">
        <v>248</v>
      </c>
      <c r="B181" s="384">
        <v>69200</v>
      </c>
      <c r="C181" s="384">
        <v>73350</v>
      </c>
      <c r="D181" s="384">
        <v>73202</v>
      </c>
      <c r="E181" s="384">
        <v>67545</v>
      </c>
      <c r="F181" s="384">
        <v>67668</v>
      </c>
      <c r="G181" s="384">
        <v>73220</v>
      </c>
      <c r="H181" s="384">
        <v>10.45</v>
      </c>
      <c r="I181" s="384">
        <v>9.65</v>
      </c>
      <c r="J181" s="384">
        <v>55125</v>
      </c>
      <c r="K181" s="384">
        <v>135500</v>
      </c>
      <c r="L181" s="384">
        <v>59770</v>
      </c>
      <c r="M181" s="384">
        <v>746</v>
      </c>
      <c r="N181" s="384">
        <v>5125</v>
      </c>
      <c r="O181" s="384">
        <v>3990</v>
      </c>
      <c r="P181" s="384">
        <v>2665</v>
      </c>
      <c r="Q181" s="384">
        <v>90</v>
      </c>
      <c r="R181" s="384">
        <v>150</v>
      </c>
      <c r="S181" s="384">
        <v>290</v>
      </c>
      <c r="T181" s="384">
        <v>862.5</v>
      </c>
      <c r="U181" s="384">
        <v>1457.5</v>
      </c>
      <c r="V181" s="384">
        <v>6475</v>
      </c>
      <c r="W181" s="384">
        <v>7775</v>
      </c>
      <c r="X181" s="384">
        <v>755</v>
      </c>
      <c r="Y181" s="384">
        <v>750</v>
      </c>
    </row>
    <row r="182" spans="1:25" x14ac:dyDescent="0.3">
      <c r="A182" t="s">
        <v>249</v>
      </c>
      <c r="B182" s="386">
        <v>69500</v>
      </c>
      <c r="C182" s="386">
        <v>73650</v>
      </c>
      <c r="D182" s="386">
        <v>73506</v>
      </c>
      <c r="E182" s="386">
        <v>67295</v>
      </c>
      <c r="F182" s="386">
        <v>67432</v>
      </c>
      <c r="G182" s="386">
        <v>72970</v>
      </c>
      <c r="H182" s="386">
        <v>10.45</v>
      </c>
      <c r="I182" s="386">
        <v>9.6</v>
      </c>
      <c r="J182" s="386">
        <v>55125</v>
      </c>
      <c r="K182" s="386">
        <v>135500</v>
      </c>
      <c r="L182" s="386">
        <v>59520</v>
      </c>
      <c r="M182" s="386">
        <v>746</v>
      </c>
      <c r="N182" s="386">
        <v>5055</v>
      </c>
      <c r="O182" s="386">
        <v>3930</v>
      </c>
      <c r="P182" s="386">
        <v>2625</v>
      </c>
      <c r="Q182" s="386">
        <v>90</v>
      </c>
      <c r="R182" s="386">
        <v>150</v>
      </c>
      <c r="S182" s="386">
        <v>290</v>
      </c>
      <c r="T182" s="386">
        <v>837.5</v>
      </c>
      <c r="U182" s="386">
        <v>1437.5</v>
      </c>
      <c r="V182" s="386">
        <v>6425</v>
      </c>
      <c r="W182" s="386">
        <v>7725</v>
      </c>
      <c r="X182" s="386">
        <v>755</v>
      </c>
      <c r="Y182" s="386">
        <v>750</v>
      </c>
    </row>
    <row r="183" spans="1:25" x14ac:dyDescent="0.3">
      <c r="A183" t="s">
        <v>250</v>
      </c>
      <c r="B183" s="388">
        <v>69150</v>
      </c>
      <c r="C183" s="388">
        <v>73300</v>
      </c>
      <c r="D183" s="388">
        <v>73152</v>
      </c>
      <c r="E183" s="388">
        <v>67195</v>
      </c>
      <c r="F183" s="388">
        <v>67329</v>
      </c>
      <c r="G183" s="388">
        <v>72870</v>
      </c>
      <c r="H183" s="388">
        <v>10.4</v>
      </c>
      <c r="I183" s="388">
        <v>9.6</v>
      </c>
      <c r="J183" s="388">
        <v>55075</v>
      </c>
      <c r="K183" s="388">
        <v>135500</v>
      </c>
      <c r="L183" s="388">
        <v>59420</v>
      </c>
      <c r="M183" s="388">
        <v>744</v>
      </c>
      <c r="N183" s="388">
        <v>5025</v>
      </c>
      <c r="O183" s="388">
        <v>3915</v>
      </c>
      <c r="P183" s="388">
        <v>2615</v>
      </c>
      <c r="Q183" s="388">
        <v>90</v>
      </c>
      <c r="R183" s="388">
        <v>145</v>
      </c>
      <c r="S183" s="388">
        <v>275</v>
      </c>
      <c r="T183" s="388">
        <v>830</v>
      </c>
      <c r="U183" s="388">
        <v>1410</v>
      </c>
      <c r="V183" s="388">
        <v>6375</v>
      </c>
      <c r="W183" s="388">
        <v>7675</v>
      </c>
      <c r="X183" s="388">
        <v>750</v>
      </c>
      <c r="Y183" s="388">
        <v>750</v>
      </c>
    </row>
    <row r="184" spans="1:25" x14ac:dyDescent="0.3">
      <c r="A184" t="s">
        <v>251</v>
      </c>
      <c r="B184" s="390">
        <v>69150</v>
      </c>
      <c r="C184" s="390">
        <v>73300</v>
      </c>
      <c r="D184" s="390">
        <v>73196</v>
      </c>
      <c r="E184" s="390">
        <v>67195</v>
      </c>
      <c r="F184" s="390">
        <v>67319</v>
      </c>
      <c r="G184" s="390">
        <v>72870</v>
      </c>
      <c r="H184" s="390">
        <v>10.4</v>
      </c>
      <c r="I184" s="390">
        <v>9.6</v>
      </c>
      <c r="J184" s="390">
        <v>55075</v>
      </c>
      <c r="K184" s="390">
        <v>134500</v>
      </c>
      <c r="L184" s="390">
        <v>59420</v>
      </c>
      <c r="M184" s="390">
        <v>743</v>
      </c>
      <c r="N184" s="390">
        <v>5025</v>
      </c>
      <c r="O184" s="390">
        <v>3915</v>
      </c>
      <c r="P184" s="390">
        <v>2615</v>
      </c>
      <c r="Q184" s="390">
        <v>90</v>
      </c>
      <c r="R184" s="390">
        <v>145</v>
      </c>
      <c r="S184" s="390">
        <v>275</v>
      </c>
      <c r="T184" s="390">
        <v>815</v>
      </c>
      <c r="U184" s="390">
        <v>1390</v>
      </c>
      <c r="V184" s="390">
        <v>6375</v>
      </c>
      <c r="W184" s="390">
        <v>7675</v>
      </c>
      <c r="X184" s="390">
        <v>750</v>
      </c>
      <c r="Y184" s="390">
        <v>750</v>
      </c>
    </row>
    <row r="185" spans="1:25" x14ac:dyDescent="0.3">
      <c r="A185" t="s">
        <v>252</v>
      </c>
      <c r="B185" s="392">
        <v>69450</v>
      </c>
      <c r="C185" s="392">
        <v>73600</v>
      </c>
      <c r="D185" s="392">
        <v>73489</v>
      </c>
      <c r="E185" s="392">
        <v>67195</v>
      </c>
      <c r="F185" s="392">
        <v>67319</v>
      </c>
      <c r="G185" s="392">
        <v>72870</v>
      </c>
      <c r="H185" s="392">
        <v>10.4</v>
      </c>
      <c r="I185" s="392">
        <v>9.6</v>
      </c>
      <c r="J185" s="392">
        <v>55075</v>
      </c>
      <c r="K185" s="392">
        <v>134500</v>
      </c>
      <c r="L185" s="392">
        <v>59420</v>
      </c>
      <c r="M185" s="392">
        <v>743</v>
      </c>
      <c r="N185" s="392">
        <v>5025</v>
      </c>
      <c r="O185" s="392">
        <v>3915</v>
      </c>
      <c r="P185" s="392">
        <v>2615</v>
      </c>
      <c r="Q185" s="392">
        <v>90</v>
      </c>
      <c r="R185" s="392">
        <v>145</v>
      </c>
      <c r="S185" s="392">
        <v>275</v>
      </c>
      <c r="T185" s="392">
        <v>815</v>
      </c>
      <c r="U185" s="392">
        <v>1390</v>
      </c>
      <c r="V185" s="392">
        <v>6375</v>
      </c>
      <c r="W185" s="392">
        <v>7675</v>
      </c>
      <c r="X185" s="392">
        <v>750</v>
      </c>
      <c r="Y185" s="392">
        <v>750</v>
      </c>
    </row>
    <row r="186" spans="1:25" x14ac:dyDescent="0.3">
      <c r="A186" t="s">
        <v>253</v>
      </c>
      <c r="B186" s="394">
        <v>69900</v>
      </c>
      <c r="C186" s="394">
        <v>74050</v>
      </c>
      <c r="D186" s="394">
        <v>73950</v>
      </c>
      <c r="E186" s="394">
        <v>67145</v>
      </c>
      <c r="F186" s="394">
        <v>67253</v>
      </c>
      <c r="G186" s="394">
        <v>72820</v>
      </c>
      <c r="H186" s="394">
        <v>10.5</v>
      </c>
      <c r="I186" s="394">
        <v>9.5500000000000007</v>
      </c>
      <c r="J186" s="394">
        <v>55075</v>
      </c>
      <c r="K186" s="394">
        <v>134500</v>
      </c>
      <c r="L186" s="394">
        <v>59370</v>
      </c>
      <c r="M186" s="394">
        <v>746</v>
      </c>
      <c r="N186" s="394">
        <v>5025</v>
      </c>
      <c r="O186" s="394">
        <v>3915</v>
      </c>
      <c r="P186" s="394">
        <v>2615</v>
      </c>
      <c r="Q186" s="394">
        <v>90</v>
      </c>
      <c r="R186" s="394">
        <v>145</v>
      </c>
      <c r="S186" s="394">
        <v>275</v>
      </c>
      <c r="T186" s="394">
        <v>815</v>
      </c>
      <c r="U186" s="394">
        <v>1390</v>
      </c>
      <c r="V186" s="394">
        <v>6375</v>
      </c>
      <c r="W186" s="394">
        <v>7675</v>
      </c>
      <c r="X186" s="394">
        <v>750</v>
      </c>
      <c r="Y186" s="394">
        <v>750</v>
      </c>
    </row>
    <row r="187" spans="1:25" x14ac:dyDescent="0.3">
      <c r="A187" t="s">
        <v>254</v>
      </c>
      <c r="B187" s="396">
        <v>69700</v>
      </c>
      <c r="C187" s="396">
        <v>73850</v>
      </c>
      <c r="D187" s="396">
        <v>73767</v>
      </c>
      <c r="E187" s="396">
        <v>66985</v>
      </c>
      <c r="F187" s="396">
        <v>67090</v>
      </c>
      <c r="G187" s="396">
        <v>72660</v>
      </c>
      <c r="H187" s="396">
        <v>10.5</v>
      </c>
      <c r="I187" s="396">
        <v>9.48</v>
      </c>
      <c r="J187" s="396">
        <v>55125</v>
      </c>
      <c r="K187" s="396">
        <v>134500</v>
      </c>
      <c r="L187" s="396">
        <v>59210</v>
      </c>
      <c r="M187" s="396">
        <v>745</v>
      </c>
      <c r="N187" s="396">
        <v>5075</v>
      </c>
      <c r="O187" s="396">
        <v>3940</v>
      </c>
      <c r="P187" s="396">
        <v>2615</v>
      </c>
      <c r="Q187" s="396">
        <v>90</v>
      </c>
      <c r="R187" s="396">
        <v>145</v>
      </c>
      <c r="S187" s="396">
        <v>275</v>
      </c>
      <c r="T187" s="396">
        <v>815</v>
      </c>
      <c r="U187" s="396">
        <v>1390</v>
      </c>
      <c r="V187" s="396">
        <v>6425</v>
      </c>
      <c r="W187" s="396">
        <v>7725</v>
      </c>
      <c r="X187" s="396">
        <v>750</v>
      </c>
      <c r="Y187" s="396">
        <v>750</v>
      </c>
    </row>
    <row r="188" spans="1:25" x14ac:dyDescent="0.3">
      <c r="A188" t="s">
        <v>255</v>
      </c>
      <c r="B188" s="398">
        <v>69550</v>
      </c>
      <c r="C188" s="398">
        <v>73700</v>
      </c>
      <c r="D188" s="398">
        <v>73645</v>
      </c>
      <c r="E188" s="398">
        <v>66945</v>
      </c>
      <c r="F188" s="398">
        <v>67051</v>
      </c>
      <c r="G188" s="398">
        <v>72620</v>
      </c>
      <c r="H188" s="398">
        <v>10.45</v>
      </c>
      <c r="I188" s="398">
        <v>9.48</v>
      </c>
      <c r="J188" s="398">
        <v>55125</v>
      </c>
      <c r="K188" s="398">
        <v>134500</v>
      </c>
      <c r="L188" s="398">
        <v>59170</v>
      </c>
      <c r="M188" s="398">
        <v>745</v>
      </c>
      <c r="N188" s="398">
        <v>5075</v>
      </c>
      <c r="O188" s="398">
        <v>3940</v>
      </c>
      <c r="P188" s="398">
        <v>2615</v>
      </c>
      <c r="Q188" s="398">
        <v>90</v>
      </c>
      <c r="R188" s="398">
        <v>142.5</v>
      </c>
      <c r="S188" s="398">
        <v>270</v>
      </c>
      <c r="T188" s="398">
        <v>815</v>
      </c>
      <c r="U188" s="398">
        <v>1390</v>
      </c>
      <c r="V188" s="398">
        <v>6425</v>
      </c>
      <c r="W188" s="398">
        <v>7725</v>
      </c>
      <c r="X188" s="398">
        <v>750</v>
      </c>
      <c r="Y188" s="398">
        <v>750</v>
      </c>
    </row>
    <row r="189" spans="1:25" x14ac:dyDescent="0.3">
      <c r="A189" t="s">
        <v>256</v>
      </c>
      <c r="B189" s="400">
        <v>70450</v>
      </c>
      <c r="C189" s="400">
        <v>74600</v>
      </c>
      <c r="D189" s="400">
        <v>74534</v>
      </c>
      <c r="E189" s="400">
        <v>66945</v>
      </c>
      <c r="F189" s="400">
        <v>67066</v>
      </c>
      <c r="G189" s="400">
        <v>72620</v>
      </c>
      <c r="H189" s="400">
        <v>10.5</v>
      </c>
      <c r="I189" s="400">
        <v>9.3000000000000007</v>
      </c>
      <c r="J189" s="400">
        <v>55125</v>
      </c>
      <c r="K189" s="400">
        <v>133400</v>
      </c>
      <c r="L189" s="400">
        <v>59170</v>
      </c>
      <c r="M189" s="400">
        <v>755</v>
      </c>
      <c r="N189" s="400">
        <v>5170</v>
      </c>
      <c r="O189" s="400">
        <v>4020</v>
      </c>
      <c r="P189" s="400">
        <v>2675</v>
      </c>
      <c r="Q189" s="400">
        <v>90</v>
      </c>
      <c r="R189" s="400">
        <v>142.5</v>
      </c>
      <c r="S189" s="400">
        <v>270</v>
      </c>
      <c r="T189" s="400">
        <v>855</v>
      </c>
      <c r="U189" s="400">
        <v>1445</v>
      </c>
      <c r="V189" s="400">
        <v>6575</v>
      </c>
      <c r="W189" s="400">
        <v>7900</v>
      </c>
      <c r="X189" s="400">
        <v>765</v>
      </c>
      <c r="Y189" s="400">
        <v>760</v>
      </c>
    </row>
    <row r="190" spans="1:25" x14ac:dyDescent="0.3">
      <c r="A190" t="s">
        <v>257</v>
      </c>
      <c r="B190" s="402">
        <v>70800</v>
      </c>
      <c r="C190" s="402">
        <v>74950</v>
      </c>
      <c r="D190" s="402">
        <v>74860</v>
      </c>
      <c r="E190" s="402">
        <v>66945</v>
      </c>
      <c r="F190" s="402">
        <v>67127</v>
      </c>
      <c r="G190" s="402">
        <v>72620</v>
      </c>
      <c r="H190" s="402">
        <v>10.5</v>
      </c>
      <c r="I190" s="402">
        <v>9.3000000000000007</v>
      </c>
      <c r="J190" s="402">
        <v>55200</v>
      </c>
      <c r="K190" s="402">
        <v>133400</v>
      </c>
      <c r="L190" s="402">
        <v>59170</v>
      </c>
      <c r="M190" s="402">
        <v>755</v>
      </c>
      <c r="N190" s="402">
        <v>5230</v>
      </c>
      <c r="O190" s="402">
        <v>4075</v>
      </c>
      <c r="P190" s="402">
        <v>2720</v>
      </c>
      <c r="Q190" s="402">
        <v>90</v>
      </c>
      <c r="R190" s="402">
        <v>142.5</v>
      </c>
      <c r="S190" s="402">
        <v>270</v>
      </c>
      <c r="T190" s="402">
        <v>870</v>
      </c>
      <c r="U190" s="402">
        <v>1465</v>
      </c>
      <c r="V190" s="402">
        <v>6650</v>
      </c>
      <c r="W190" s="402">
        <v>7990</v>
      </c>
      <c r="X190" s="402">
        <v>770</v>
      </c>
      <c r="Y190" s="402">
        <v>760</v>
      </c>
    </row>
    <row r="191" spans="1:25" x14ac:dyDescent="0.3">
      <c r="A191" t="s">
        <v>258</v>
      </c>
      <c r="B191" s="404">
        <v>70800</v>
      </c>
      <c r="C191" s="404">
        <v>74950</v>
      </c>
      <c r="D191" s="404">
        <v>74805</v>
      </c>
      <c r="E191" s="404">
        <v>66945</v>
      </c>
      <c r="F191" s="404">
        <v>67137</v>
      </c>
      <c r="G191" s="404">
        <v>72620</v>
      </c>
      <c r="H191" s="404">
        <v>10.5</v>
      </c>
      <c r="I191" s="404">
        <v>9.3000000000000007</v>
      </c>
      <c r="J191" s="404">
        <v>55200</v>
      </c>
      <c r="K191" s="404">
        <v>133400</v>
      </c>
      <c r="L191" s="404">
        <v>59170</v>
      </c>
      <c r="M191" s="404">
        <v>755</v>
      </c>
      <c r="N191" s="404">
        <v>5255</v>
      </c>
      <c r="O191" s="404">
        <v>4100</v>
      </c>
      <c r="P191" s="404">
        <v>2735</v>
      </c>
      <c r="Q191" s="404">
        <v>90</v>
      </c>
      <c r="R191" s="404">
        <v>142.5</v>
      </c>
      <c r="S191" s="404">
        <v>270</v>
      </c>
      <c r="T191" s="404">
        <v>882.5</v>
      </c>
      <c r="U191" s="404">
        <v>1482.5</v>
      </c>
      <c r="V191" s="404">
        <v>6650</v>
      </c>
      <c r="W191" s="404">
        <v>7990</v>
      </c>
      <c r="X191" s="404">
        <v>770</v>
      </c>
      <c r="Y191" s="404">
        <v>760</v>
      </c>
    </row>
    <row r="192" spans="1:25" x14ac:dyDescent="0.3">
      <c r="A192" t="s">
        <v>259</v>
      </c>
      <c r="B192" s="406">
        <v>70800</v>
      </c>
      <c r="C192" s="406">
        <v>74950</v>
      </c>
      <c r="D192" s="406">
        <v>74796</v>
      </c>
      <c r="E192" s="406">
        <v>66945</v>
      </c>
      <c r="F192" s="406">
        <v>67113</v>
      </c>
      <c r="G192" s="406">
        <v>72620</v>
      </c>
      <c r="H192" s="406">
        <v>10.5</v>
      </c>
      <c r="I192" s="406">
        <v>9.25</v>
      </c>
      <c r="J192" s="406">
        <v>55200</v>
      </c>
      <c r="K192" s="406">
        <v>133400</v>
      </c>
      <c r="L192" s="406">
        <v>59170</v>
      </c>
      <c r="M192" s="406">
        <v>760</v>
      </c>
      <c r="N192" s="406">
        <v>5255</v>
      </c>
      <c r="O192" s="406">
        <v>4100</v>
      </c>
      <c r="P192" s="406">
        <v>2735</v>
      </c>
      <c r="Q192" s="406">
        <v>95</v>
      </c>
      <c r="R192" s="406">
        <v>152.5</v>
      </c>
      <c r="S192" s="406">
        <v>275</v>
      </c>
      <c r="T192" s="406">
        <v>902.5</v>
      </c>
      <c r="U192" s="406">
        <v>1507.5</v>
      </c>
      <c r="V192" s="406">
        <v>6715</v>
      </c>
      <c r="W192" s="406">
        <v>8065</v>
      </c>
      <c r="X192" s="406">
        <v>785</v>
      </c>
      <c r="Y192" s="406">
        <v>765</v>
      </c>
    </row>
    <row r="193" spans="1:25" x14ac:dyDescent="0.3">
      <c r="A193" t="s">
        <v>260</v>
      </c>
      <c r="B193" s="408">
        <v>71250</v>
      </c>
      <c r="C193" s="408">
        <v>75400</v>
      </c>
      <c r="D193" s="408">
        <v>75254</v>
      </c>
      <c r="E193" s="408">
        <v>66895</v>
      </c>
      <c r="F193" s="408">
        <v>67060</v>
      </c>
      <c r="G193" s="408">
        <v>72570</v>
      </c>
      <c r="H193" s="408">
        <v>10.6</v>
      </c>
      <c r="I193" s="408">
        <v>9.25</v>
      </c>
      <c r="J193" s="408">
        <v>55700</v>
      </c>
      <c r="K193" s="408">
        <v>136400</v>
      </c>
      <c r="L193" s="408">
        <v>59170</v>
      </c>
      <c r="M193" s="408">
        <v>771</v>
      </c>
      <c r="N193" s="408">
        <v>5300</v>
      </c>
      <c r="O193" s="408">
        <v>4140</v>
      </c>
      <c r="P193" s="408">
        <v>2765</v>
      </c>
      <c r="Q193" s="408">
        <v>95</v>
      </c>
      <c r="R193" s="408">
        <v>152.5</v>
      </c>
      <c r="S193" s="408">
        <v>275</v>
      </c>
      <c r="T193" s="408">
        <v>930</v>
      </c>
      <c r="U193" s="408">
        <v>1540</v>
      </c>
      <c r="V193" s="408">
        <v>6815</v>
      </c>
      <c r="W193" s="408">
        <v>8165</v>
      </c>
      <c r="X193" s="408">
        <v>800</v>
      </c>
      <c r="Y193" s="408">
        <v>775</v>
      </c>
    </row>
    <row r="194" spans="1:25" x14ac:dyDescent="0.3">
      <c r="A194" t="s">
        <v>261</v>
      </c>
      <c r="B194" s="410">
        <v>71350</v>
      </c>
      <c r="C194" s="410">
        <v>75500</v>
      </c>
      <c r="D194" s="410">
        <v>75368</v>
      </c>
      <c r="E194" s="410">
        <v>66895</v>
      </c>
      <c r="F194" s="410">
        <v>67046</v>
      </c>
      <c r="G194" s="410">
        <v>72570</v>
      </c>
      <c r="H194" s="410">
        <v>10.6</v>
      </c>
      <c r="I194" s="410">
        <v>9.25</v>
      </c>
      <c r="J194" s="410">
        <v>55700</v>
      </c>
      <c r="K194" s="410">
        <v>136400</v>
      </c>
      <c r="L194" s="410">
        <v>59170</v>
      </c>
      <c r="M194" s="410">
        <v>777</v>
      </c>
      <c r="N194" s="410">
        <v>5325</v>
      </c>
      <c r="O194" s="410">
        <v>4160</v>
      </c>
      <c r="P194" s="410">
        <v>2785</v>
      </c>
      <c r="Q194" s="410">
        <v>95</v>
      </c>
      <c r="R194" s="410">
        <v>152.5</v>
      </c>
      <c r="S194" s="410">
        <v>275</v>
      </c>
      <c r="T194" s="410">
        <v>940</v>
      </c>
      <c r="U194" s="410">
        <v>1550</v>
      </c>
      <c r="V194" s="410">
        <v>6850</v>
      </c>
      <c r="W194" s="410">
        <v>8225</v>
      </c>
      <c r="X194" s="410">
        <v>800</v>
      </c>
      <c r="Y194" s="410">
        <v>785</v>
      </c>
    </row>
    <row r="195" spans="1:25" x14ac:dyDescent="0.3">
      <c r="A195" t="s">
        <v>262</v>
      </c>
      <c r="B195" s="412">
        <v>72850</v>
      </c>
      <c r="C195" s="412">
        <v>76700</v>
      </c>
      <c r="D195" s="412">
        <v>76572</v>
      </c>
      <c r="E195" s="412">
        <v>66895</v>
      </c>
      <c r="F195" s="412">
        <v>67064</v>
      </c>
      <c r="G195" s="412">
        <v>72570</v>
      </c>
      <c r="H195" s="412">
        <v>10.65</v>
      </c>
      <c r="I195" s="412">
        <v>9.25</v>
      </c>
      <c r="J195" s="412">
        <v>56000</v>
      </c>
      <c r="K195" s="412">
        <v>136400</v>
      </c>
      <c r="L195" s="412">
        <v>59170</v>
      </c>
      <c r="M195" s="412">
        <v>784</v>
      </c>
      <c r="N195" s="412">
        <v>5415</v>
      </c>
      <c r="O195" s="412">
        <v>4250</v>
      </c>
      <c r="P195" s="412">
        <v>2870</v>
      </c>
      <c r="Q195" s="412">
        <v>95</v>
      </c>
      <c r="R195" s="412">
        <v>152.5</v>
      </c>
      <c r="S195" s="412">
        <v>275</v>
      </c>
      <c r="T195" s="412">
        <v>980</v>
      </c>
      <c r="U195" s="412">
        <v>1585</v>
      </c>
      <c r="V195" s="412">
        <v>6975</v>
      </c>
      <c r="W195" s="412">
        <v>8375</v>
      </c>
      <c r="X195" s="412">
        <v>810</v>
      </c>
      <c r="Y195" s="412">
        <v>795</v>
      </c>
    </row>
    <row r="196" spans="1:25" x14ac:dyDescent="0.3">
      <c r="A196" t="s">
        <v>263</v>
      </c>
      <c r="B196" s="414">
        <v>74350</v>
      </c>
      <c r="C196" s="414">
        <v>78200</v>
      </c>
      <c r="D196" s="414">
        <v>77933</v>
      </c>
      <c r="E196" s="414">
        <v>67095</v>
      </c>
      <c r="F196" s="414">
        <v>67290</v>
      </c>
      <c r="G196" s="414">
        <v>72770</v>
      </c>
      <c r="H196" s="414">
        <v>10.8</v>
      </c>
      <c r="I196" s="414">
        <v>9.25</v>
      </c>
      <c r="J196" s="414">
        <v>56350</v>
      </c>
      <c r="K196" s="414">
        <v>136400</v>
      </c>
      <c r="L196" s="414">
        <v>59370</v>
      </c>
      <c r="M196" s="414">
        <v>790</v>
      </c>
      <c r="N196" s="414">
        <v>5550</v>
      </c>
      <c r="O196" s="414">
        <v>4365</v>
      </c>
      <c r="P196" s="414">
        <v>2935</v>
      </c>
      <c r="Q196" s="414">
        <v>95</v>
      </c>
      <c r="R196" s="414">
        <v>152.5</v>
      </c>
      <c r="S196" s="414">
        <v>275</v>
      </c>
      <c r="T196" s="414">
        <v>1005</v>
      </c>
      <c r="U196" s="414">
        <v>1607.5</v>
      </c>
      <c r="V196" s="414">
        <v>7100</v>
      </c>
      <c r="W196" s="414">
        <v>8525</v>
      </c>
      <c r="X196" s="414">
        <v>815</v>
      </c>
      <c r="Y196" s="414">
        <v>800</v>
      </c>
    </row>
    <row r="197" spans="1:25" x14ac:dyDescent="0.3">
      <c r="A197" t="s">
        <v>264</v>
      </c>
      <c r="B197" s="416">
        <v>75250</v>
      </c>
      <c r="C197" s="416">
        <v>78950</v>
      </c>
      <c r="D197" s="416">
        <v>78876</v>
      </c>
      <c r="E197" s="416">
        <v>67195</v>
      </c>
      <c r="F197" s="416">
        <v>67390</v>
      </c>
      <c r="G197" s="416">
        <v>72870</v>
      </c>
      <c r="H197" s="416">
        <v>11.05</v>
      </c>
      <c r="I197" s="416">
        <v>9.25</v>
      </c>
      <c r="J197" s="416">
        <v>56450</v>
      </c>
      <c r="K197" s="416">
        <v>136400</v>
      </c>
      <c r="L197" s="416">
        <v>59470</v>
      </c>
      <c r="M197" s="416">
        <v>817</v>
      </c>
      <c r="N197" s="416">
        <v>5680</v>
      </c>
      <c r="O197" s="416">
        <v>4480</v>
      </c>
      <c r="P197" s="416">
        <v>3025</v>
      </c>
      <c r="Q197" s="416">
        <v>125</v>
      </c>
      <c r="R197" s="416">
        <v>217.5</v>
      </c>
      <c r="S197" s="416">
        <v>345</v>
      </c>
      <c r="T197" s="416">
        <v>1055</v>
      </c>
      <c r="U197" s="416">
        <v>1655</v>
      </c>
      <c r="V197" s="416">
        <v>7250</v>
      </c>
      <c r="W197" s="416">
        <v>8675</v>
      </c>
      <c r="X197" s="416">
        <v>870</v>
      </c>
      <c r="Y197" s="416">
        <v>850</v>
      </c>
    </row>
    <row r="198" spans="1:25" x14ac:dyDescent="0.3">
      <c r="A198" t="s">
        <v>265</v>
      </c>
      <c r="B198" s="418">
        <v>75050</v>
      </c>
      <c r="C198" s="418">
        <v>78700</v>
      </c>
      <c r="D198" s="418">
        <v>78405</v>
      </c>
      <c r="E198" s="418">
        <v>67195</v>
      </c>
      <c r="F198" s="418">
        <v>67387</v>
      </c>
      <c r="G198" s="418">
        <v>72870</v>
      </c>
      <c r="H198" s="418">
        <v>11</v>
      </c>
      <c r="I198" s="418">
        <v>9.15</v>
      </c>
      <c r="J198" s="418">
        <v>56450</v>
      </c>
      <c r="K198" s="418">
        <v>137000</v>
      </c>
      <c r="L198" s="418">
        <v>59470</v>
      </c>
      <c r="M198" s="418">
        <v>806</v>
      </c>
      <c r="N198" s="418">
        <v>5600</v>
      </c>
      <c r="O198" s="418">
        <v>4425</v>
      </c>
      <c r="P198" s="418">
        <v>2975</v>
      </c>
      <c r="Q198" s="418">
        <v>125</v>
      </c>
      <c r="R198" s="418">
        <v>217.5</v>
      </c>
      <c r="S198" s="418">
        <v>345</v>
      </c>
      <c r="T198" s="418">
        <v>1030</v>
      </c>
      <c r="U198" s="418">
        <v>1625</v>
      </c>
      <c r="V198" s="418">
        <v>7125</v>
      </c>
      <c r="W198" s="418">
        <v>8550</v>
      </c>
      <c r="X198" s="418">
        <v>845</v>
      </c>
      <c r="Y198" s="418">
        <v>840</v>
      </c>
    </row>
    <row r="199" spans="1:25" x14ac:dyDescent="0.3">
      <c r="A199" t="s">
        <v>266</v>
      </c>
      <c r="B199" s="420">
        <v>74850</v>
      </c>
      <c r="C199" s="420">
        <v>78450</v>
      </c>
      <c r="D199" s="420">
        <v>78212</v>
      </c>
      <c r="E199" s="420">
        <v>67250</v>
      </c>
      <c r="F199" s="420">
        <v>67440</v>
      </c>
      <c r="G199" s="420">
        <v>72910</v>
      </c>
      <c r="H199" s="420">
        <v>10.95</v>
      </c>
      <c r="I199" s="420">
        <v>9.15</v>
      </c>
      <c r="J199" s="420">
        <v>56450</v>
      </c>
      <c r="K199" s="420">
        <v>137000</v>
      </c>
      <c r="L199" s="420">
        <v>59570</v>
      </c>
      <c r="M199" s="420">
        <v>800</v>
      </c>
      <c r="N199" s="420">
        <v>5545</v>
      </c>
      <c r="O199" s="420">
        <v>4375</v>
      </c>
      <c r="P199" s="420">
        <v>2935</v>
      </c>
      <c r="Q199" s="420">
        <v>125</v>
      </c>
      <c r="R199" s="420">
        <v>217.5</v>
      </c>
      <c r="S199" s="420">
        <v>345</v>
      </c>
      <c r="T199" s="420">
        <v>1010</v>
      </c>
      <c r="U199" s="420">
        <v>1585</v>
      </c>
      <c r="V199" s="420">
        <v>7070</v>
      </c>
      <c r="W199" s="420">
        <v>8470</v>
      </c>
      <c r="X199" s="420">
        <v>835</v>
      </c>
      <c r="Y199" s="420">
        <v>835</v>
      </c>
    </row>
    <row r="200" spans="1:25" x14ac:dyDescent="0.3">
      <c r="A200" t="s">
        <v>267</v>
      </c>
      <c r="B200" s="422">
        <v>75250</v>
      </c>
      <c r="C200" s="422">
        <v>78750</v>
      </c>
      <c r="D200" s="422">
        <v>78513</v>
      </c>
      <c r="E200" s="422">
        <v>67650</v>
      </c>
      <c r="F200" s="422">
        <v>68010</v>
      </c>
      <c r="G200" s="422">
        <v>73260</v>
      </c>
      <c r="H200" s="422">
        <v>10.95</v>
      </c>
      <c r="I200" s="422">
        <v>9.15</v>
      </c>
      <c r="J200" s="422">
        <v>56750</v>
      </c>
      <c r="K200" s="422">
        <v>137000</v>
      </c>
      <c r="L200" s="422">
        <v>60070</v>
      </c>
      <c r="M200" s="422">
        <v>801</v>
      </c>
      <c r="N200" s="422">
        <v>5545</v>
      </c>
      <c r="O200" s="422">
        <v>4375</v>
      </c>
      <c r="P200" s="422">
        <v>2935</v>
      </c>
      <c r="Q200" s="422">
        <v>125</v>
      </c>
      <c r="R200" s="422">
        <v>217.5</v>
      </c>
      <c r="S200" s="422">
        <v>345</v>
      </c>
      <c r="T200" s="422">
        <v>1010</v>
      </c>
      <c r="U200" s="422">
        <v>1585</v>
      </c>
      <c r="V200" s="422">
        <v>7070</v>
      </c>
      <c r="W200" s="422">
        <v>8470</v>
      </c>
      <c r="X200" s="422">
        <v>835</v>
      </c>
      <c r="Y200" s="422">
        <v>835</v>
      </c>
    </row>
    <row r="201" spans="1:25" x14ac:dyDescent="0.3">
      <c r="A201" t="s">
        <v>268</v>
      </c>
      <c r="B201" s="424">
        <v>75650</v>
      </c>
      <c r="C201" s="424">
        <v>79050</v>
      </c>
      <c r="D201" s="424">
        <v>78829</v>
      </c>
      <c r="E201" s="424">
        <v>67800</v>
      </c>
      <c r="F201" s="424">
        <v>68145</v>
      </c>
      <c r="G201" s="424">
        <v>73410</v>
      </c>
      <c r="H201" s="424">
        <v>10.95</v>
      </c>
      <c r="I201" s="424">
        <v>9.15</v>
      </c>
      <c r="J201" s="424">
        <v>57000</v>
      </c>
      <c r="K201" s="424">
        <v>137000</v>
      </c>
      <c r="L201" s="424">
        <v>60270</v>
      </c>
      <c r="M201" s="424">
        <v>803</v>
      </c>
      <c r="N201" s="424">
        <v>5560</v>
      </c>
      <c r="O201" s="424">
        <v>4390</v>
      </c>
      <c r="P201" s="424">
        <v>2950</v>
      </c>
      <c r="Q201" s="424">
        <v>125</v>
      </c>
      <c r="R201" s="424">
        <v>217.5</v>
      </c>
      <c r="S201" s="424">
        <v>345</v>
      </c>
      <c r="T201" s="424">
        <v>1035</v>
      </c>
      <c r="U201" s="424">
        <v>1605</v>
      </c>
      <c r="V201" s="424">
        <v>7125</v>
      </c>
      <c r="W201" s="424">
        <v>8550</v>
      </c>
      <c r="X201" s="424">
        <v>840</v>
      </c>
      <c r="Y201" s="424">
        <v>835</v>
      </c>
    </row>
    <row r="202" spans="1:25" x14ac:dyDescent="0.3">
      <c r="A202" t="s">
        <v>269</v>
      </c>
      <c r="B202" s="426">
        <v>76150</v>
      </c>
      <c r="C202" s="426">
        <v>79400</v>
      </c>
      <c r="D202" s="426">
        <v>79262</v>
      </c>
      <c r="E202" s="426">
        <v>67900</v>
      </c>
      <c r="F202" s="426">
        <v>68262</v>
      </c>
      <c r="G202" s="426">
        <v>73510</v>
      </c>
      <c r="H202" s="426">
        <v>11</v>
      </c>
      <c r="I202" s="426">
        <v>9.15</v>
      </c>
      <c r="J202" s="426">
        <v>57050</v>
      </c>
      <c r="K202" s="426">
        <v>137000</v>
      </c>
      <c r="L202" s="426">
        <v>60370</v>
      </c>
      <c r="M202" s="426">
        <v>806</v>
      </c>
      <c r="N202" s="426">
        <v>5595</v>
      </c>
      <c r="O202" s="426">
        <v>4420</v>
      </c>
      <c r="P202" s="426">
        <v>2970</v>
      </c>
      <c r="Q202" s="426">
        <v>150</v>
      </c>
      <c r="R202" s="426">
        <v>242.5</v>
      </c>
      <c r="S202" s="426">
        <v>372.5</v>
      </c>
      <c r="T202" s="426">
        <v>1060</v>
      </c>
      <c r="U202" s="426">
        <v>1635</v>
      </c>
      <c r="V202" s="426">
        <v>7225</v>
      </c>
      <c r="W202" s="426">
        <v>8650</v>
      </c>
      <c r="X202" s="426">
        <v>850</v>
      </c>
      <c r="Y202" s="426">
        <v>845</v>
      </c>
    </row>
    <row r="203" spans="1:25" x14ac:dyDescent="0.3">
      <c r="A203" t="s">
        <v>270</v>
      </c>
      <c r="B203" s="428">
        <v>75850</v>
      </c>
      <c r="C203" s="428">
        <v>79100</v>
      </c>
      <c r="D203" s="428">
        <v>78924</v>
      </c>
      <c r="E203" s="428">
        <v>67900</v>
      </c>
      <c r="F203" s="428">
        <v>68294</v>
      </c>
      <c r="G203" s="428">
        <v>73510</v>
      </c>
      <c r="H203" s="428">
        <v>11.1</v>
      </c>
      <c r="I203" s="428">
        <v>9.25</v>
      </c>
      <c r="J203" s="428">
        <v>57650</v>
      </c>
      <c r="K203" s="428">
        <v>139500</v>
      </c>
      <c r="L203" s="428">
        <v>60370</v>
      </c>
      <c r="M203" s="428">
        <v>806</v>
      </c>
      <c r="N203" s="428">
        <v>5595</v>
      </c>
      <c r="O203" s="428">
        <v>4420</v>
      </c>
      <c r="P203" s="428">
        <v>2970</v>
      </c>
      <c r="Q203" s="428">
        <v>150</v>
      </c>
      <c r="R203" s="428">
        <v>242.5</v>
      </c>
      <c r="S203" s="428">
        <v>372.5</v>
      </c>
      <c r="T203" s="428">
        <v>1060</v>
      </c>
      <c r="U203" s="428">
        <v>1635</v>
      </c>
      <c r="V203" s="428">
        <v>7225</v>
      </c>
      <c r="W203" s="428">
        <v>8650</v>
      </c>
      <c r="X203" s="428">
        <v>850</v>
      </c>
      <c r="Y203" s="428">
        <v>845</v>
      </c>
    </row>
    <row r="204" spans="1:25" x14ac:dyDescent="0.3">
      <c r="A204" t="s">
        <v>271</v>
      </c>
      <c r="B204" s="430">
        <v>75850</v>
      </c>
      <c r="C204" s="430">
        <v>79100</v>
      </c>
      <c r="D204" s="430">
        <v>78881</v>
      </c>
      <c r="E204" s="430">
        <v>67900</v>
      </c>
      <c r="F204" s="430">
        <v>68319</v>
      </c>
      <c r="G204" s="430">
        <v>73510</v>
      </c>
      <c r="H204" s="430">
        <v>11.1</v>
      </c>
      <c r="I204" s="430">
        <v>9.25</v>
      </c>
      <c r="J204" s="430">
        <v>58000</v>
      </c>
      <c r="K204" s="430">
        <v>139500</v>
      </c>
      <c r="L204" s="430">
        <v>60370</v>
      </c>
      <c r="M204" s="430">
        <v>813</v>
      </c>
      <c r="N204" s="430">
        <v>5617.5</v>
      </c>
      <c r="O204" s="430">
        <v>4442.5</v>
      </c>
      <c r="P204" s="430">
        <v>2990</v>
      </c>
      <c r="Q204" s="430">
        <v>150</v>
      </c>
      <c r="R204" s="430">
        <v>242.5</v>
      </c>
      <c r="S204" s="430">
        <v>372.5</v>
      </c>
      <c r="T204" s="430">
        <v>1075</v>
      </c>
      <c r="U204" s="430">
        <v>1650</v>
      </c>
      <c r="V204" s="430">
        <v>7265</v>
      </c>
      <c r="W204" s="430">
        <v>8700</v>
      </c>
      <c r="X204" s="430">
        <v>862.5</v>
      </c>
      <c r="Y204" s="430">
        <v>850</v>
      </c>
    </row>
    <row r="205" spans="1:25" x14ac:dyDescent="0.3">
      <c r="A205" t="s">
        <v>272</v>
      </c>
      <c r="B205" s="432">
        <v>75650</v>
      </c>
      <c r="C205" s="432">
        <v>78900</v>
      </c>
      <c r="D205" s="432">
        <v>78648</v>
      </c>
      <c r="E205" s="432">
        <v>67900</v>
      </c>
      <c r="F205" s="432">
        <v>68328</v>
      </c>
      <c r="G205" s="432">
        <v>73510</v>
      </c>
      <c r="H205" s="432">
        <v>11.1</v>
      </c>
      <c r="I205" s="432">
        <v>9.25</v>
      </c>
      <c r="J205" s="432">
        <v>58000</v>
      </c>
      <c r="K205" s="432">
        <v>139500</v>
      </c>
      <c r="L205" s="432">
        <v>60370</v>
      </c>
      <c r="M205" s="432">
        <v>818</v>
      </c>
      <c r="N205" s="432">
        <v>5617.5</v>
      </c>
      <c r="O205" s="432">
        <v>4442.5</v>
      </c>
      <c r="P205" s="432">
        <v>2990</v>
      </c>
      <c r="Q205" s="432">
        <v>150</v>
      </c>
      <c r="R205" s="432">
        <v>242.5</v>
      </c>
      <c r="S205" s="432">
        <v>372.5</v>
      </c>
      <c r="T205" s="432">
        <v>1075</v>
      </c>
      <c r="U205" s="432">
        <v>1650</v>
      </c>
      <c r="V205" s="432">
        <v>7265</v>
      </c>
      <c r="W205" s="432">
        <v>8700</v>
      </c>
      <c r="X205" s="432">
        <v>862.5</v>
      </c>
      <c r="Y205" s="432">
        <v>855</v>
      </c>
    </row>
    <row r="206" spans="1:25" x14ac:dyDescent="0.3">
      <c r="A206" t="s">
        <v>273</v>
      </c>
      <c r="B206" s="434">
        <v>75350</v>
      </c>
      <c r="C206" s="434">
        <v>78600</v>
      </c>
      <c r="D206" s="434">
        <v>78312</v>
      </c>
      <c r="E206" s="434">
        <v>68000</v>
      </c>
      <c r="F206" s="434">
        <v>68414</v>
      </c>
      <c r="G206" s="434">
        <v>73610</v>
      </c>
      <c r="H206" s="434">
        <v>11</v>
      </c>
      <c r="I206" s="434">
        <v>9.25</v>
      </c>
      <c r="J206" s="434">
        <v>58000</v>
      </c>
      <c r="K206" s="434">
        <v>139500</v>
      </c>
      <c r="L206" s="434">
        <v>60500</v>
      </c>
      <c r="M206" s="434">
        <v>816</v>
      </c>
      <c r="N206" s="434">
        <v>5617.5</v>
      </c>
      <c r="O206" s="434">
        <v>4442.5</v>
      </c>
      <c r="P206" s="434">
        <v>2990</v>
      </c>
      <c r="Q206" s="434">
        <v>150</v>
      </c>
      <c r="R206" s="434">
        <v>242.5</v>
      </c>
      <c r="S206" s="434">
        <v>372.5</v>
      </c>
      <c r="T206" s="434">
        <v>1075</v>
      </c>
      <c r="U206" s="434">
        <v>1650</v>
      </c>
      <c r="V206" s="434">
        <v>7265</v>
      </c>
      <c r="W206" s="434">
        <v>8700</v>
      </c>
      <c r="X206" s="434">
        <v>857.5</v>
      </c>
      <c r="Y206" s="434">
        <v>855</v>
      </c>
    </row>
    <row r="207" spans="1:25" x14ac:dyDescent="0.3">
      <c r="A207" t="s">
        <v>274</v>
      </c>
      <c r="B207" s="436">
        <v>74950</v>
      </c>
      <c r="C207" s="436">
        <v>78200</v>
      </c>
      <c r="D207" s="436">
        <v>77942</v>
      </c>
      <c r="E207" s="436">
        <v>68225</v>
      </c>
      <c r="F207" s="436">
        <v>68633</v>
      </c>
      <c r="G207" s="436">
        <v>73835</v>
      </c>
      <c r="H207" s="436">
        <v>11</v>
      </c>
      <c r="I207" s="436">
        <v>9.3000000000000007</v>
      </c>
      <c r="J207" s="436">
        <v>58750</v>
      </c>
      <c r="K207" s="436">
        <v>139500</v>
      </c>
      <c r="L207" s="436">
        <v>60725</v>
      </c>
      <c r="M207" s="436">
        <v>816</v>
      </c>
      <c r="N207" s="436">
        <v>5617.5</v>
      </c>
      <c r="O207" s="436">
        <v>4442.5</v>
      </c>
      <c r="P207" s="436">
        <v>2990</v>
      </c>
      <c r="Q207" s="436">
        <v>160</v>
      </c>
      <c r="R207" s="436">
        <v>257.5</v>
      </c>
      <c r="S207" s="436">
        <v>395</v>
      </c>
      <c r="T207" s="436">
        <v>1075</v>
      </c>
      <c r="U207" s="436">
        <v>1650</v>
      </c>
      <c r="V207" s="436">
        <v>7225</v>
      </c>
      <c r="W207" s="436">
        <v>8650</v>
      </c>
      <c r="X207" s="436">
        <v>855</v>
      </c>
      <c r="Y207" s="436">
        <v>855</v>
      </c>
    </row>
    <row r="208" spans="1:25" x14ac:dyDescent="0.3">
      <c r="A208" t="s">
        <v>275</v>
      </c>
      <c r="B208" s="438">
        <v>74950</v>
      </c>
      <c r="C208" s="438">
        <v>78200</v>
      </c>
      <c r="D208" s="438">
        <v>77951</v>
      </c>
      <c r="E208" s="438">
        <v>68280</v>
      </c>
      <c r="F208" s="438">
        <v>68673</v>
      </c>
      <c r="G208" s="438">
        <v>73860</v>
      </c>
      <c r="H208" s="438">
        <v>10.95</v>
      </c>
      <c r="I208" s="438">
        <v>9.35</v>
      </c>
      <c r="J208" s="438">
        <v>58750</v>
      </c>
      <c r="K208" s="438">
        <v>139500</v>
      </c>
      <c r="L208" s="438">
        <v>60780</v>
      </c>
      <c r="M208" s="438">
        <v>815</v>
      </c>
      <c r="N208" s="438">
        <v>5617.5</v>
      </c>
      <c r="O208" s="438">
        <v>4442.5</v>
      </c>
      <c r="P208" s="438">
        <v>2990</v>
      </c>
      <c r="Q208" s="438">
        <v>160</v>
      </c>
      <c r="R208" s="438">
        <v>257.5</v>
      </c>
      <c r="S208" s="438">
        <v>395</v>
      </c>
      <c r="T208" s="438">
        <v>1075</v>
      </c>
      <c r="U208" s="438">
        <v>1650</v>
      </c>
      <c r="V208" s="438">
        <v>7225</v>
      </c>
      <c r="W208" s="438">
        <v>8650</v>
      </c>
      <c r="X208" s="438">
        <v>855</v>
      </c>
      <c r="Y208" s="438">
        <v>855</v>
      </c>
    </row>
    <row r="209" spans="1:25" x14ac:dyDescent="0.3">
      <c r="A209" t="s">
        <v>276</v>
      </c>
      <c r="B209" s="440">
        <v>75150</v>
      </c>
      <c r="C209" s="440">
        <v>78400</v>
      </c>
      <c r="D209" s="440">
        <v>78287</v>
      </c>
      <c r="E209" s="440">
        <v>68310</v>
      </c>
      <c r="F209" s="440">
        <v>68705</v>
      </c>
      <c r="G209" s="440">
        <v>73890</v>
      </c>
      <c r="H209" s="440">
        <v>10.85</v>
      </c>
      <c r="I209" s="440">
        <v>9.35</v>
      </c>
      <c r="J209" s="440">
        <v>59000</v>
      </c>
      <c r="K209" s="440">
        <v>139500</v>
      </c>
      <c r="L209" s="440">
        <v>60810</v>
      </c>
      <c r="M209" s="440">
        <v>813</v>
      </c>
      <c r="N209" s="440">
        <v>5645</v>
      </c>
      <c r="O209" s="440">
        <v>4475</v>
      </c>
      <c r="P209" s="440">
        <v>3020</v>
      </c>
      <c r="Q209" s="440">
        <v>160</v>
      </c>
      <c r="R209" s="440">
        <v>257.5</v>
      </c>
      <c r="S209" s="440">
        <v>395</v>
      </c>
      <c r="T209" s="440">
        <v>1095</v>
      </c>
      <c r="U209" s="440">
        <v>1685</v>
      </c>
      <c r="V209" s="440">
        <v>7275</v>
      </c>
      <c r="W209" s="440">
        <v>8725</v>
      </c>
      <c r="X209" s="440">
        <v>845</v>
      </c>
      <c r="Y209" s="440">
        <v>850</v>
      </c>
    </row>
    <row r="210" spans="1:25" x14ac:dyDescent="0.3">
      <c r="A210" t="s">
        <v>277</v>
      </c>
      <c r="B210" s="442">
        <v>75000</v>
      </c>
      <c r="C210" s="442">
        <v>78250</v>
      </c>
      <c r="D210" s="442">
        <v>78145</v>
      </c>
      <c r="E210" s="442">
        <v>68410</v>
      </c>
      <c r="F210" s="442">
        <v>68817</v>
      </c>
      <c r="G210" s="442">
        <v>73990</v>
      </c>
      <c r="H210" s="442">
        <v>10.8</v>
      </c>
      <c r="I210" s="442">
        <v>9.35</v>
      </c>
      <c r="J210" s="442">
        <v>59250</v>
      </c>
      <c r="K210" s="442">
        <v>139500</v>
      </c>
      <c r="L210" s="442">
        <v>60910</v>
      </c>
      <c r="M210" s="442">
        <v>812</v>
      </c>
      <c r="N210" s="442">
        <v>5625</v>
      </c>
      <c r="O210" s="442">
        <v>4455</v>
      </c>
      <c r="P210" s="442">
        <v>3000</v>
      </c>
      <c r="Q210" s="442">
        <v>160</v>
      </c>
      <c r="R210" s="442">
        <v>257.5</v>
      </c>
      <c r="S210" s="442">
        <v>395</v>
      </c>
      <c r="T210" s="442">
        <v>1095</v>
      </c>
      <c r="U210" s="442">
        <v>1685</v>
      </c>
      <c r="V210" s="442">
        <v>7225</v>
      </c>
      <c r="W210" s="442">
        <v>8675</v>
      </c>
      <c r="X210" s="442">
        <v>845</v>
      </c>
      <c r="Y210" s="442">
        <v>845</v>
      </c>
    </row>
    <row r="211" spans="1:25" x14ac:dyDescent="0.3">
      <c r="A211" t="s">
        <v>278</v>
      </c>
      <c r="B211" s="444">
        <v>74850</v>
      </c>
      <c r="C211" s="444">
        <v>78100</v>
      </c>
      <c r="D211" s="444">
        <v>78012</v>
      </c>
      <c r="E211" s="444">
        <v>68510</v>
      </c>
      <c r="F211" s="444">
        <v>68948</v>
      </c>
      <c r="G211" s="444">
        <v>74090</v>
      </c>
      <c r="H211" s="444">
        <v>10.75</v>
      </c>
      <c r="I211" s="444">
        <v>9.35</v>
      </c>
      <c r="J211" s="444">
        <v>59500</v>
      </c>
      <c r="K211" s="444">
        <v>139500</v>
      </c>
      <c r="L211" s="444">
        <v>61040</v>
      </c>
      <c r="M211" s="444">
        <v>812</v>
      </c>
      <c r="N211" s="444">
        <v>5625</v>
      </c>
      <c r="O211" s="444">
        <v>4455</v>
      </c>
      <c r="P211" s="444">
        <v>3000</v>
      </c>
      <c r="Q211" s="444">
        <v>160</v>
      </c>
      <c r="R211" s="444">
        <v>257.5</v>
      </c>
      <c r="S211" s="444">
        <v>395</v>
      </c>
      <c r="T211" s="444">
        <v>1095</v>
      </c>
      <c r="U211" s="444">
        <v>1685</v>
      </c>
      <c r="V211" s="444">
        <v>7225</v>
      </c>
      <c r="W211" s="444">
        <v>8675</v>
      </c>
      <c r="X211" s="444">
        <v>845</v>
      </c>
      <c r="Y211" s="444">
        <v>845</v>
      </c>
    </row>
    <row r="212" spans="1:25" x14ac:dyDescent="0.3">
      <c r="A212" t="s">
        <v>279</v>
      </c>
      <c r="B212" s="446">
        <v>73850</v>
      </c>
      <c r="C212" s="446">
        <v>77100</v>
      </c>
      <c r="D212" s="446">
        <v>77024</v>
      </c>
      <c r="E212" s="446">
        <v>68560</v>
      </c>
      <c r="F212" s="446">
        <v>68996</v>
      </c>
      <c r="G212" s="446">
        <v>74140</v>
      </c>
      <c r="H212" s="446">
        <v>10.65</v>
      </c>
      <c r="I212" s="446">
        <v>9.4499999999999993</v>
      </c>
      <c r="J212" s="446">
        <v>59850</v>
      </c>
      <c r="K212" s="446">
        <v>139500</v>
      </c>
      <c r="L212" s="446">
        <v>61090</v>
      </c>
      <c r="M212" s="446">
        <v>811</v>
      </c>
      <c r="N212" s="446">
        <v>5580</v>
      </c>
      <c r="O212" s="446">
        <v>4415</v>
      </c>
      <c r="P212" s="446">
        <v>2970</v>
      </c>
      <c r="Q212" s="446">
        <v>140</v>
      </c>
      <c r="R212" s="446">
        <v>232.5</v>
      </c>
      <c r="S212" s="446">
        <v>365</v>
      </c>
      <c r="T212" s="446">
        <v>1070</v>
      </c>
      <c r="U212" s="446">
        <v>1655</v>
      </c>
      <c r="V212" s="446">
        <v>7150</v>
      </c>
      <c r="W212" s="446">
        <v>8550</v>
      </c>
      <c r="X212" s="446">
        <v>842.5</v>
      </c>
      <c r="Y212" s="446">
        <v>845</v>
      </c>
    </row>
    <row r="213" spans="1:25" x14ac:dyDescent="0.3">
      <c r="A213" t="s">
        <v>280</v>
      </c>
      <c r="B213" s="448">
        <v>73650</v>
      </c>
      <c r="C213" s="448">
        <v>76900</v>
      </c>
      <c r="D213" s="448">
        <v>76823</v>
      </c>
      <c r="E213" s="448">
        <v>68610</v>
      </c>
      <c r="F213" s="448">
        <v>69038</v>
      </c>
      <c r="G213" s="448">
        <v>74190</v>
      </c>
      <c r="H213" s="448">
        <v>10.65</v>
      </c>
      <c r="I213" s="448">
        <v>9.5</v>
      </c>
      <c r="J213" s="448">
        <v>59850</v>
      </c>
      <c r="K213" s="448">
        <v>139000</v>
      </c>
      <c r="L213" s="448">
        <v>61140</v>
      </c>
      <c r="M213" s="448">
        <v>811</v>
      </c>
      <c r="N213" s="448">
        <v>5580</v>
      </c>
      <c r="O213" s="448">
        <v>4415</v>
      </c>
      <c r="P213" s="448">
        <v>2970</v>
      </c>
      <c r="Q213" s="448">
        <v>140</v>
      </c>
      <c r="R213" s="448">
        <v>232.5</v>
      </c>
      <c r="S213" s="448">
        <v>365</v>
      </c>
      <c r="T213" s="448">
        <v>1070</v>
      </c>
      <c r="U213" s="448">
        <v>1655</v>
      </c>
      <c r="V213" s="448">
        <v>7150</v>
      </c>
      <c r="W213" s="448">
        <v>8550</v>
      </c>
      <c r="X213" s="448">
        <v>842.5</v>
      </c>
      <c r="Y213" s="448">
        <v>845</v>
      </c>
    </row>
    <row r="214" spans="1:25" x14ac:dyDescent="0.3">
      <c r="A214" t="s">
        <v>281</v>
      </c>
      <c r="B214" s="450">
        <v>73250</v>
      </c>
      <c r="C214" s="450">
        <v>76500</v>
      </c>
      <c r="D214" s="450">
        <v>76379</v>
      </c>
      <c r="E214" s="450">
        <v>68900</v>
      </c>
      <c r="F214" s="450">
        <v>69276</v>
      </c>
      <c r="G214" s="450">
        <v>74450</v>
      </c>
      <c r="H214" s="450">
        <v>10.6</v>
      </c>
      <c r="I214" s="450">
        <v>9.5</v>
      </c>
      <c r="J214" s="450">
        <v>61050</v>
      </c>
      <c r="K214" s="450">
        <v>139000</v>
      </c>
      <c r="L214" s="450">
        <v>61450</v>
      </c>
      <c r="M214" s="450">
        <v>808</v>
      </c>
      <c r="N214" s="450">
        <v>5540</v>
      </c>
      <c r="O214" s="450">
        <v>4380</v>
      </c>
      <c r="P214" s="450">
        <v>2945</v>
      </c>
      <c r="Q214" s="450">
        <v>140</v>
      </c>
      <c r="R214" s="450">
        <v>232.5</v>
      </c>
      <c r="S214" s="450">
        <v>365</v>
      </c>
      <c r="T214" s="450">
        <v>1070</v>
      </c>
      <c r="U214" s="450">
        <v>1655</v>
      </c>
      <c r="V214" s="450">
        <v>7100</v>
      </c>
      <c r="W214" s="450">
        <v>8485</v>
      </c>
      <c r="X214" s="450">
        <v>835</v>
      </c>
      <c r="Y214" s="450">
        <v>845</v>
      </c>
    </row>
    <row r="215" spans="1:25" x14ac:dyDescent="0.3">
      <c r="A215" t="s">
        <v>282</v>
      </c>
      <c r="B215" s="452">
        <v>73400</v>
      </c>
      <c r="C215" s="452">
        <v>76650</v>
      </c>
      <c r="D215" s="452">
        <v>76544</v>
      </c>
      <c r="E215" s="452">
        <v>68900</v>
      </c>
      <c r="F215" s="452">
        <v>69228</v>
      </c>
      <c r="G215" s="452">
        <v>74450</v>
      </c>
      <c r="H215" s="452">
        <v>10.6</v>
      </c>
      <c r="I215" s="452">
        <v>9.5</v>
      </c>
      <c r="J215" s="452">
        <v>61500</v>
      </c>
      <c r="K215" s="452">
        <v>139000</v>
      </c>
      <c r="L215" s="452">
        <v>61450</v>
      </c>
      <c r="M215" s="452">
        <v>810</v>
      </c>
      <c r="N215" s="452">
        <v>5540</v>
      </c>
      <c r="O215" s="452">
        <v>4380</v>
      </c>
      <c r="P215" s="452">
        <v>2945</v>
      </c>
      <c r="Q215" s="452">
        <v>140</v>
      </c>
      <c r="R215" s="452">
        <v>232.5</v>
      </c>
      <c r="S215" s="452">
        <v>365</v>
      </c>
      <c r="T215" s="452">
        <v>1070</v>
      </c>
      <c r="U215" s="452">
        <v>1655</v>
      </c>
      <c r="V215" s="452">
        <v>7100</v>
      </c>
      <c r="W215" s="452">
        <v>8485</v>
      </c>
      <c r="X215" s="452">
        <v>835</v>
      </c>
      <c r="Y215" s="452">
        <v>845</v>
      </c>
    </row>
    <row r="216" spans="1:25" x14ac:dyDescent="0.3">
      <c r="A216" t="s">
        <v>283</v>
      </c>
      <c r="B216" s="454">
        <v>73300</v>
      </c>
      <c r="C216" s="454">
        <v>76550</v>
      </c>
      <c r="D216" s="454">
        <v>76441</v>
      </c>
      <c r="E216" s="454">
        <v>68900</v>
      </c>
      <c r="F216" s="454">
        <v>69210</v>
      </c>
      <c r="G216" s="454">
        <v>74450</v>
      </c>
      <c r="H216" s="454">
        <v>10.5</v>
      </c>
      <c r="I216" s="454">
        <v>9.4</v>
      </c>
      <c r="J216" s="454">
        <v>62000</v>
      </c>
      <c r="K216" s="454">
        <v>139000</v>
      </c>
      <c r="L216" s="454">
        <v>61450</v>
      </c>
      <c r="M216" s="454">
        <v>810</v>
      </c>
      <c r="N216" s="454">
        <v>5540</v>
      </c>
      <c r="O216" s="454">
        <v>4380</v>
      </c>
      <c r="P216" s="454">
        <v>2945</v>
      </c>
      <c r="Q216" s="454">
        <v>140</v>
      </c>
      <c r="R216" s="454">
        <v>232.5</v>
      </c>
      <c r="S216" s="454">
        <v>365</v>
      </c>
      <c r="T216" s="454">
        <v>1070</v>
      </c>
      <c r="U216" s="454">
        <v>1655</v>
      </c>
      <c r="V216" s="454">
        <v>7100</v>
      </c>
      <c r="W216" s="454">
        <v>8485</v>
      </c>
      <c r="X216" s="454">
        <v>835</v>
      </c>
      <c r="Y216" s="454">
        <v>840</v>
      </c>
    </row>
    <row r="217" spans="1:25" x14ac:dyDescent="0.3">
      <c r="A217" t="s">
        <v>284</v>
      </c>
      <c r="B217" s="456">
        <v>73300</v>
      </c>
      <c r="C217" s="456">
        <v>76550</v>
      </c>
      <c r="D217" s="456">
        <v>76397</v>
      </c>
      <c r="E217" s="456">
        <v>68900</v>
      </c>
      <c r="F217" s="456">
        <v>69229</v>
      </c>
      <c r="G217" s="456">
        <v>74450</v>
      </c>
      <c r="H217" s="456">
        <v>10.5</v>
      </c>
      <c r="I217" s="456">
        <v>9.4</v>
      </c>
      <c r="J217" s="456">
        <v>62500</v>
      </c>
      <c r="K217" s="456">
        <v>139000</v>
      </c>
      <c r="L217" s="456">
        <v>61450</v>
      </c>
      <c r="M217" s="456">
        <v>810</v>
      </c>
      <c r="N217" s="456">
        <v>5535</v>
      </c>
      <c r="O217" s="456">
        <v>4370</v>
      </c>
      <c r="P217" s="456">
        <v>2935</v>
      </c>
      <c r="Q217" s="456">
        <v>135</v>
      </c>
      <c r="R217" s="456">
        <v>227.5</v>
      </c>
      <c r="S217" s="456">
        <v>360</v>
      </c>
      <c r="T217" s="456">
        <v>1060</v>
      </c>
      <c r="U217" s="456">
        <v>1650</v>
      </c>
      <c r="V217" s="456">
        <v>7050</v>
      </c>
      <c r="W217" s="456">
        <v>8425</v>
      </c>
      <c r="X217" s="456">
        <v>835</v>
      </c>
      <c r="Y217" s="456">
        <v>840</v>
      </c>
    </row>
    <row r="218" spans="1:25" x14ac:dyDescent="0.3">
      <c r="A218" t="s">
        <v>285</v>
      </c>
      <c r="B218" s="458">
        <v>73150</v>
      </c>
      <c r="C218" s="458">
        <v>76400</v>
      </c>
      <c r="D218" s="458">
        <v>76268</v>
      </c>
      <c r="E218" s="458">
        <v>68950</v>
      </c>
      <c r="F218" s="458">
        <v>69249</v>
      </c>
      <c r="G218" s="458">
        <v>74500</v>
      </c>
      <c r="H218" s="458">
        <v>10.5</v>
      </c>
      <c r="I218" s="458">
        <v>9.4499999999999993</v>
      </c>
      <c r="J218" s="458">
        <v>62500</v>
      </c>
      <c r="K218" s="458">
        <v>143000</v>
      </c>
      <c r="L218" s="458">
        <v>61550</v>
      </c>
      <c r="M218" s="458">
        <v>810</v>
      </c>
      <c r="N218" s="458">
        <v>5535</v>
      </c>
      <c r="O218" s="458">
        <v>4370</v>
      </c>
      <c r="P218" s="458">
        <v>2935</v>
      </c>
      <c r="Q218" s="458">
        <v>135</v>
      </c>
      <c r="R218" s="458">
        <v>227.5</v>
      </c>
      <c r="S218" s="458">
        <v>360</v>
      </c>
      <c r="T218" s="458">
        <v>1060</v>
      </c>
      <c r="U218" s="458">
        <v>1650</v>
      </c>
      <c r="V218" s="458">
        <v>7050</v>
      </c>
      <c r="W218" s="458">
        <v>8425</v>
      </c>
      <c r="X218" s="458">
        <v>835</v>
      </c>
      <c r="Y218" s="458">
        <v>840</v>
      </c>
    </row>
    <row r="219" spans="1:25" x14ac:dyDescent="0.3">
      <c r="A219" t="s">
        <v>286</v>
      </c>
      <c r="B219" s="460">
        <v>72750</v>
      </c>
      <c r="C219" s="460">
        <v>76000</v>
      </c>
      <c r="D219" s="460">
        <v>75876</v>
      </c>
      <c r="E219" s="460">
        <v>68950</v>
      </c>
      <c r="F219" s="460">
        <v>69267</v>
      </c>
      <c r="G219" s="460">
        <v>74500</v>
      </c>
      <c r="H219" s="460">
        <v>10.5</v>
      </c>
      <c r="I219" s="460">
        <v>9.5500000000000007</v>
      </c>
      <c r="J219" s="460">
        <v>62500</v>
      </c>
      <c r="K219" s="460">
        <v>143000</v>
      </c>
      <c r="L219" s="460">
        <v>61550</v>
      </c>
      <c r="M219" s="460">
        <v>810</v>
      </c>
      <c r="N219" s="460">
        <v>5510</v>
      </c>
      <c r="O219" s="460">
        <v>4345</v>
      </c>
      <c r="P219" s="460">
        <v>2915</v>
      </c>
      <c r="Q219" s="460">
        <v>135</v>
      </c>
      <c r="R219" s="460">
        <v>227.5</v>
      </c>
      <c r="S219" s="460">
        <v>360</v>
      </c>
      <c r="T219" s="460">
        <v>1045</v>
      </c>
      <c r="U219" s="460">
        <v>1640</v>
      </c>
      <c r="V219" s="460">
        <v>7000</v>
      </c>
      <c r="W219" s="460">
        <v>8375</v>
      </c>
      <c r="X219" s="460">
        <v>835</v>
      </c>
      <c r="Y219" s="460">
        <v>840</v>
      </c>
    </row>
    <row r="220" spans="1:25" x14ac:dyDescent="0.3">
      <c r="A220" t="s">
        <v>287</v>
      </c>
      <c r="B220" s="462">
        <v>72650</v>
      </c>
      <c r="C220" s="462">
        <v>75900</v>
      </c>
      <c r="D220" s="462">
        <v>75798</v>
      </c>
      <c r="E220" s="462">
        <v>69030</v>
      </c>
      <c r="F220" s="462">
        <v>69347</v>
      </c>
      <c r="G220" s="462">
        <v>74580</v>
      </c>
      <c r="H220" s="462">
        <v>10.45</v>
      </c>
      <c r="I220" s="462">
        <v>9.5500000000000007</v>
      </c>
      <c r="J220" s="462">
        <v>62500</v>
      </c>
      <c r="K220" s="462">
        <v>143000</v>
      </c>
      <c r="L220" s="462">
        <v>61650</v>
      </c>
      <c r="M220" s="462">
        <v>808</v>
      </c>
      <c r="N220" s="462">
        <v>5510</v>
      </c>
      <c r="O220" s="462">
        <v>4345</v>
      </c>
      <c r="P220" s="462">
        <v>2915</v>
      </c>
      <c r="Q220" s="462">
        <v>135</v>
      </c>
      <c r="R220" s="462">
        <v>227.5</v>
      </c>
      <c r="S220" s="462">
        <v>360</v>
      </c>
      <c r="T220" s="462">
        <v>1045</v>
      </c>
      <c r="U220" s="462">
        <v>1640</v>
      </c>
      <c r="V220" s="462">
        <v>7000</v>
      </c>
      <c r="W220" s="462">
        <v>8375</v>
      </c>
      <c r="X220" s="462">
        <v>835</v>
      </c>
      <c r="Y220" s="462">
        <v>840</v>
      </c>
    </row>
    <row r="221" spans="1:25" x14ac:dyDescent="0.3">
      <c r="A221" t="s">
        <v>288</v>
      </c>
      <c r="B221" s="464">
        <v>72600</v>
      </c>
      <c r="C221" s="464">
        <v>75850</v>
      </c>
      <c r="D221" s="464">
        <v>75736</v>
      </c>
      <c r="E221" s="464">
        <v>69030</v>
      </c>
      <c r="F221" s="464">
        <v>69409</v>
      </c>
      <c r="G221" s="464">
        <v>74580</v>
      </c>
      <c r="H221" s="464">
        <v>10.45</v>
      </c>
      <c r="I221" s="464">
        <v>9.5500000000000007</v>
      </c>
      <c r="J221" s="464">
        <v>63000</v>
      </c>
      <c r="K221" s="464">
        <v>143000</v>
      </c>
      <c r="L221" s="464">
        <v>61650</v>
      </c>
      <c r="M221" s="464">
        <v>808</v>
      </c>
      <c r="N221" s="464">
        <v>5510</v>
      </c>
      <c r="O221" s="464">
        <v>4345</v>
      </c>
      <c r="P221" s="464">
        <v>2915</v>
      </c>
      <c r="Q221" s="464">
        <v>135</v>
      </c>
      <c r="R221" s="464">
        <v>227.5</v>
      </c>
      <c r="S221" s="464">
        <v>360</v>
      </c>
      <c r="T221" s="464">
        <v>1045</v>
      </c>
      <c r="U221" s="464">
        <v>1640</v>
      </c>
      <c r="V221" s="464">
        <v>7000</v>
      </c>
      <c r="W221" s="464">
        <v>8375</v>
      </c>
      <c r="X221" s="464">
        <v>835</v>
      </c>
      <c r="Y221" s="464">
        <v>840</v>
      </c>
    </row>
    <row r="222" spans="1:25" x14ac:dyDescent="0.3">
      <c r="A222" t="s">
        <v>289</v>
      </c>
      <c r="B222" s="466">
        <v>72250</v>
      </c>
      <c r="C222" s="466">
        <v>75500</v>
      </c>
      <c r="D222" s="466">
        <v>75411</v>
      </c>
      <c r="E222" s="466">
        <v>69080</v>
      </c>
      <c r="F222" s="466">
        <v>69437</v>
      </c>
      <c r="G222" s="466">
        <v>74630</v>
      </c>
      <c r="H222" s="466">
        <v>10.35</v>
      </c>
      <c r="I222" s="466">
        <v>9.5500000000000007</v>
      </c>
      <c r="J222" s="466">
        <v>63000</v>
      </c>
      <c r="K222" s="466">
        <v>143000</v>
      </c>
      <c r="L222" s="466">
        <v>61700</v>
      </c>
      <c r="M222" s="466">
        <v>808</v>
      </c>
      <c r="N222" s="466">
        <v>5480</v>
      </c>
      <c r="O222" s="466">
        <v>4320</v>
      </c>
      <c r="P222" s="466">
        <v>2895</v>
      </c>
      <c r="Q222" s="466">
        <v>125</v>
      </c>
      <c r="R222" s="466">
        <v>215</v>
      </c>
      <c r="S222" s="466">
        <v>342.5</v>
      </c>
      <c r="T222" s="466">
        <v>1055</v>
      </c>
      <c r="U222" s="466">
        <v>1652.5</v>
      </c>
      <c r="V222" s="466">
        <v>6950</v>
      </c>
      <c r="W222" s="466">
        <v>8325</v>
      </c>
      <c r="X222" s="466">
        <v>840</v>
      </c>
      <c r="Y222" s="466">
        <v>840</v>
      </c>
    </row>
    <row r="223" spans="1:25" x14ac:dyDescent="0.3">
      <c r="A223" t="s">
        <v>290</v>
      </c>
      <c r="B223" s="468">
        <v>72300</v>
      </c>
      <c r="C223" s="468">
        <v>75550</v>
      </c>
      <c r="D223" s="468">
        <v>75474</v>
      </c>
      <c r="E223" s="468">
        <v>69130</v>
      </c>
      <c r="F223" s="468">
        <v>69481</v>
      </c>
      <c r="G223" s="468">
        <v>74680</v>
      </c>
      <c r="H223" s="468">
        <v>10.35</v>
      </c>
      <c r="I223" s="468">
        <v>9.5500000000000007</v>
      </c>
      <c r="J223" s="468">
        <v>63000</v>
      </c>
      <c r="K223" s="468">
        <v>143500</v>
      </c>
      <c r="L223" s="468">
        <v>61800</v>
      </c>
      <c r="M223" s="468">
        <v>808</v>
      </c>
      <c r="N223" s="468">
        <v>5445</v>
      </c>
      <c r="O223" s="468">
        <v>4290</v>
      </c>
      <c r="P223" s="468">
        <v>2865</v>
      </c>
      <c r="Q223" s="468">
        <v>125</v>
      </c>
      <c r="R223" s="468">
        <v>215</v>
      </c>
      <c r="S223" s="468">
        <v>342.5</v>
      </c>
      <c r="T223" s="468">
        <v>1060</v>
      </c>
      <c r="U223" s="468">
        <v>1660</v>
      </c>
      <c r="V223" s="468">
        <v>6950</v>
      </c>
      <c r="W223" s="468">
        <v>8325</v>
      </c>
      <c r="X223" s="468">
        <v>840</v>
      </c>
      <c r="Y223" s="468">
        <v>840</v>
      </c>
    </row>
    <row r="224" spans="1:25" x14ac:dyDescent="0.3">
      <c r="A224" t="s">
        <v>291</v>
      </c>
      <c r="B224" s="470">
        <v>72300</v>
      </c>
      <c r="C224" s="470">
        <v>75550</v>
      </c>
      <c r="D224" s="470">
        <v>75458</v>
      </c>
      <c r="E224" s="470">
        <v>69180</v>
      </c>
      <c r="F224" s="470">
        <v>69570</v>
      </c>
      <c r="G224" s="470">
        <v>74730</v>
      </c>
      <c r="H224" s="470">
        <v>10.35</v>
      </c>
      <c r="I224" s="470">
        <v>9.5500000000000007</v>
      </c>
      <c r="J224" s="470">
        <v>63000</v>
      </c>
      <c r="K224" s="470">
        <v>143500</v>
      </c>
      <c r="L224" s="470">
        <v>61900</v>
      </c>
      <c r="M224" s="470">
        <v>810</v>
      </c>
      <c r="N224" s="470">
        <v>5480</v>
      </c>
      <c r="O224" s="470">
        <v>4305</v>
      </c>
      <c r="P224" s="470">
        <v>2865</v>
      </c>
      <c r="Q224" s="470">
        <v>125</v>
      </c>
      <c r="R224" s="470">
        <v>215</v>
      </c>
      <c r="S224" s="470">
        <v>342.5</v>
      </c>
      <c r="T224" s="470">
        <v>1090</v>
      </c>
      <c r="U224" s="470">
        <v>1700</v>
      </c>
      <c r="V224" s="470">
        <v>6950</v>
      </c>
      <c r="W224" s="470">
        <v>8325</v>
      </c>
      <c r="X224" s="470">
        <v>845</v>
      </c>
      <c r="Y224" s="470">
        <v>840</v>
      </c>
    </row>
    <row r="225" spans="1:25" x14ac:dyDescent="0.3">
      <c r="A225" t="s">
        <v>292</v>
      </c>
      <c r="B225" s="472">
        <v>72350</v>
      </c>
      <c r="C225" s="472">
        <v>75600</v>
      </c>
      <c r="D225" s="472">
        <v>75500</v>
      </c>
      <c r="E225" s="472">
        <v>69280</v>
      </c>
      <c r="F225" s="472">
        <v>69663</v>
      </c>
      <c r="G225" s="472">
        <v>74830</v>
      </c>
      <c r="H225" s="472">
        <v>10.35</v>
      </c>
      <c r="I225" s="472">
        <v>9.5500000000000007</v>
      </c>
      <c r="J225" s="472">
        <v>63000</v>
      </c>
      <c r="K225" s="472">
        <v>143500</v>
      </c>
      <c r="L225" s="472">
        <v>62000</v>
      </c>
      <c r="M225" s="472">
        <v>814</v>
      </c>
      <c r="N225" s="472">
        <v>5480</v>
      </c>
      <c r="O225" s="472">
        <v>4305</v>
      </c>
      <c r="P225" s="472">
        <v>2865</v>
      </c>
      <c r="Q225" s="472">
        <v>125</v>
      </c>
      <c r="R225" s="472">
        <v>215</v>
      </c>
      <c r="S225" s="472">
        <v>342.5</v>
      </c>
      <c r="T225" s="472">
        <v>1090</v>
      </c>
      <c r="U225" s="472">
        <v>1720</v>
      </c>
      <c r="V225" s="472">
        <v>7015</v>
      </c>
      <c r="W225" s="472">
        <v>8415</v>
      </c>
      <c r="X225" s="472">
        <v>845</v>
      </c>
      <c r="Y225" s="472">
        <v>840</v>
      </c>
    </row>
    <row r="226" spans="1:25" x14ac:dyDescent="0.3">
      <c r="A226" t="s">
        <v>293</v>
      </c>
      <c r="B226" s="474">
        <v>72350</v>
      </c>
      <c r="C226" s="474">
        <v>75600</v>
      </c>
      <c r="D226" s="474">
        <v>75440</v>
      </c>
      <c r="E226" s="474">
        <v>69380</v>
      </c>
      <c r="F226" s="474">
        <v>69738</v>
      </c>
      <c r="G226" s="474">
        <v>74930</v>
      </c>
      <c r="H226" s="474">
        <v>10.3</v>
      </c>
      <c r="I226" s="474">
        <v>9.5</v>
      </c>
      <c r="J226" s="474">
        <v>63000</v>
      </c>
      <c r="K226" s="474">
        <v>143500</v>
      </c>
      <c r="L226" s="474">
        <v>62100</v>
      </c>
      <c r="M226" s="474">
        <v>814</v>
      </c>
      <c r="N226" s="474">
        <v>5450</v>
      </c>
      <c r="O226" s="474">
        <v>4270</v>
      </c>
      <c r="P226" s="474">
        <v>2840</v>
      </c>
      <c r="Q226" s="474">
        <v>117.5</v>
      </c>
      <c r="R226" s="474">
        <v>200</v>
      </c>
      <c r="S226" s="474">
        <v>325</v>
      </c>
      <c r="T226" s="474">
        <v>1110</v>
      </c>
      <c r="U226" s="474">
        <v>1740</v>
      </c>
      <c r="V226" s="474">
        <v>7015</v>
      </c>
      <c r="W226" s="474">
        <v>8415</v>
      </c>
      <c r="X226" s="474">
        <v>845</v>
      </c>
      <c r="Y226" s="474">
        <v>840</v>
      </c>
    </row>
    <row r="227" spans="1:25" x14ac:dyDescent="0.3">
      <c r="A227" t="s">
        <v>294</v>
      </c>
      <c r="B227" s="476">
        <v>72300</v>
      </c>
      <c r="C227" s="476">
        <v>75550</v>
      </c>
      <c r="D227" s="476">
        <v>75400</v>
      </c>
      <c r="E227" s="476">
        <v>69430</v>
      </c>
      <c r="F227" s="476">
        <v>69798</v>
      </c>
      <c r="G227" s="476">
        <v>74980</v>
      </c>
      <c r="H227" s="476">
        <v>10.3</v>
      </c>
      <c r="I227" s="476">
        <v>9.5</v>
      </c>
      <c r="J227" s="476">
        <v>63000</v>
      </c>
      <c r="K227" s="476">
        <v>143500</v>
      </c>
      <c r="L227" s="476">
        <v>62150</v>
      </c>
      <c r="M227" s="476">
        <v>816</v>
      </c>
      <c r="N227" s="476">
        <v>5405</v>
      </c>
      <c r="O227" s="476">
        <v>4230</v>
      </c>
      <c r="P227" s="476">
        <v>2810</v>
      </c>
      <c r="Q227" s="476">
        <v>117.5</v>
      </c>
      <c r="R227" s="476">
        <v>200</v>
      </c>
      <c r="S227" s="476">
        <v>325</v>
      </c>
      <c r="T227" s="476">
        <v>1110</v>
      </c>
      <c r="U227" s="476">
        <v>1740</v>
      </c>
      <c r="V227" s="476">
        <v>6950</v>
      </c>
      <c r="W227" s="476">
        <v>8340</v>
      </c>
      <c r="X227" s="476">
        <v>850</v>
      </c>
      <c r="Y227" s="476">
        <v>845</v>
      </c>
    </row>
    <row r="228" spans="1:25" x14ac:dyDescent="0.3">
      <c r="A228" t="s">
        <v>295</v>
      </c>
      <c r="B228" s="478">
        <v>71800</v>
      </c>
      <c r="C228" s="478">
        <v>75050</v>
      </c>
      <c r="D228" s="478">
        <v>74955</v>
      </c>
      <c r="E228" s="478">
        <v>69530</v>
      </c>
      <c r="F228" s="478">
        <v>69937</v>
      </c>
      <c r="G228" s="478">
        <v>75030</v>
      </c>
      <c r="H228" s="478">
        <v>10.3</v>
      </c>
      <c r="I228" s="478">
        <v>9.5</v>
      </c>
      <c r="J228" s="478">
        <v>63000</v>
      </c>
      <c r="K228" s="478">
        <v>143500</v>
      </c>
      <c r="L228" s="478">
        <v>62250</v>
      </c>
      <c r="M228" s="478">
        <v>816</v>
      </c>
      <c r="N228" s="478">
        <v>5405</v>
      </c>
      <c r="O228" s="478">
        <v>4230</v>
      </c>
      <c r="P228" s="478">
        <v>2810</v>
      </c>
      <c r="Q228" s="478">
        <v>117.5</v>
      </c>
      <c r="R228" s="478">
        <v>200</v>
      </c>
      <c r="S228" s="478">
        <v>325</v>
      </c>
      <c r="T228" s="478">
        <v>1090</v>
      </c>
      <c r="U228" s="478">
        <v>1730</v>
      </c>
      <c r="V228" s="478">
        <v>6885</v>
      </c>
      <c r="W228" s="478">
        <v>8260</v>
      </c>
      <c r="X228" s="478">
        <v>850</v>
      </c>
      <c r="Y228" s="478">
        <v>845</v>
      </c>
    </row>
    <row r="229" spans="1:25" x14ac:dyDescent="0.3">
      <c r="A229" t="s">
        <v>296</v>
      </c>
      <c r="B229" s="481">
        <v>71650</v>
      </c>
      <c r="C229" s="481">
        <v>74900</v>
      </c>
      <c r="D229" s="481">
        <v>74865</v>
      </c>
      <c r="E229" s="481">
        <v>69680</v>
      </c>
      <c r="F229" s="481">
        <v>70098</v>
      </c>
      <c r="G229" s="481">
        <v>75180</v>
      </c>
      <c r="H229" s="481">
        <v>10.4</v>
      </c>
      <c r="I229" s="481">
        <v>9.5</v>
      </c>
      <c r="J229" s="481">
        <v>63000</v>
      </c>
      <c r="K229" s="481">
        <v>143500</v>
      </c>
      <c r="L229" s="481">
        <v>62450</v>
      </c>
      <c r="M229" s="481">
        <v>814</v>
      </c>
      <c r="N229" s="481">
        <v>5385</v>
      </c>
      <c r="O229" s="481">
        <v>4200</v>
      </c>
      <c r="P229" s="481">
        <v>2790</v>
      </c>
      <c r="Q229" s="481">
        <v>115</v>
      </c>
      <c r="R229" s="481">
        <v>195</v>
      </c>
      <c r="S229" s="481">
        <v>320</v>
      </c>
      <c r="T229" s="481">
        <v>1040</v>
      </c>
      <c r="U229" s="481">
        <v>1695</v>
      </c>
      <c r="V229" s="481">
        <v>6825</v>
      </c>
      <c r="W229" s="481">
        <v>8175</v>
      </c>
      <c r="X229" s="481">
        <v>850</v>
      </c>
      <c r="Y229" s="481">
        <v>845</v>
      </c>
    </row>
    <row r="230" spans="1:25" x14ac:dyDescent="0.3">
      <c r="A230" t="s">
        <v>297</v>
      </c>
      <c r="B230" s="483">
        <v>72350</v>
      </c>
      <c r="C230" s="483">
        <v>75600</v>
      </c>
      <c r="D230" s="483">
        <v>75561</v>
      </c>
      <c r="E230" s="483">
        <v>69680</v>
      </c>
      <c r="F230" s="483">
        <v>70127</v>
      </c>
      <c r="G230" s="483">
        <v>75180</v>
      </c>
      <c r="H230" s="483">
        <v>10.25</v>
      </c>
      <c r="I230" s="483">
        <v>9.5</v>
      </c>
      <c r="J230" s="483">
        <v>63000</v>
      </c>
      <c r="K230" s="483">
        <v>143500</v>
      </c>
      <c r="L230" s="483">
        <v>62450</v>
      </c>
      <c r="M230" s="483">
        <v>812</v>
      </c>
      <c r="N230" s="483">
        <v>5385</v>
      </c>
      <c r="O230" s="483">
        <v>4200</v>
      </c>
      <c r="P230" s="483">
        <v>2790</v>
      </c>
      <c r="Q230" s="483">
        <v>115</v>
      </c>
      <c r="R230" s="483">
        <v>195</v>
      </c>
      <c r="S230" s="483">
        <v>320</v>
      </c>
      <c r="T230" s="483">
        <v>1040</v>
      </c>
      <c r="U230" s="483">
        <v>1695</v>
      </c>
      <c r="V230" s="483">
        <v>6825</v>
      </c>
      <c r="W230" s="483">
        <v>8175</v>
      </c>
      <c r="X230" s="483">
        <v>850</v>
      </c>
      <c r="Y230" s="483">
        <v>845</v>
      </c>
    </row>
    <row r="231" spans="1:25" x14ac:dyDescent="0.3">
      <c r="A231" t="s">
        <v>298</v>
      </c>
      <c r="B231" s="485">
        <v>72250</v>
      </c>
      <c r="C231" s="485">
        <v>75450</v>
      </c>
      <c r="D231" s="485">
        <v>75424</v>
      </c>
      <c r="E231" s="485">
        <v>69780</v>
      </c>
      <c r="F231" s="485">
        <v>70207</v>
      </c>
      <c r="G231" s="485">
        <v>75280</v>
      </c>
      <c r="H231" s="485">
        <v>10.25</v>
      </c>
      <c r="I231" s="485">
        <v>9.5</v>
      </c>
      <c r="J231" s="485">
        <v>63000</v>
      </c>
      <c r="K231" s="485">
        <v>143500</v>
      </c>
      <c r="L231" s="485">
        <v>62600</v>
      </c>
      <c r="M231" s="485">
        <v>815</v>
      </c>
      <c r="N231" s="485">
        <v>5385</v>
      </c>
      <c r="O231" s="485">
        <v>4200</v>
      </c>
      <c r="P231" s="485">
        <v>2790</v>
      </c>
      <c r="Q231" s="485">
        <v>115</v>
      </c>
      <c r="R231" s="485">
        <v>195</v>
      </c>
      <c r="S231" s="485">
        <v>320</v>
      </c>
      <c r="T231" s="485">
        <v>1030</v>
      </c>
      <c r="U231" s="485">
        <v>1680</v>
      </c>
      <c r="V231" s="485">
        <v>6825</v>
      </c>
      <c r="W231" s="485">
        <v>8175</v>
      </c>
      <c r="X231" s="485">
        <v>855</v>
      </c>
      <c r="Y231" s="485">
        <v>845</v>
      </c>
    </row>
    <row r="232" spans="1:25" x14ac:dyDescent="0.3">
      <c r="A232" t="s">
        <v>299</v>
      </c>
      <c r="B232" s="487">
        <v>72300</v>
      </c>
      <c r="C232" s="487">
        <v>75500</v>
      </c>
      <c r="D232" s="487">
        <v>75478</v>
      </c>
      <c r="E232" s="487">
        <v>69830</v>
      </c>
      <c r="F232" s="487">
        <v>70277</v>
      </c>
      <c r="G232" s="487">
        <v>75330</v>
      </c>
      <c r="H232" s="487">
        <v>10.25</v>
      </c>
      <c r="I232" s="487">
        <v>9.5</v>
      </c>
      <c r="J232" s="487">
        <v>63000</v>
      </c>
      <c r="K232" s="487">
        <v>143500</v>
      </c>
      <c r="L232" s="487">
        <v>62700</v>
      </c>
      <c r="M232" s="487">
        <v>815</v>
      </c>
      <c r="N232" s="487">
        <v>5435</v>
      </c>
      <c r="O232" s="487">
        <v>4235</v>
      </c>
      <c r="P232" s="487">
        <v>2820</v>
      </c>
      <c r="Q232" s="487">
        <v>115</v>
      </c>
      <c r="R232" s="487">
        <v>195</v>
      </c>
      <c r="S232" s="487">
        <v>320</v>
      </c>
      <c r="T232" s="487">
        <v>1030</v>
      </c>
      <c r="U232" s="487">
        <v>1680</v>
      </c>
      <c r="V232" s="487">
        <v>6875</v>
      </c>
      <c r="W232" s="487">
        <v>8250</v>
      </c>
      <c r="X232" s="487">
        <v>855</v>
      </c>
      <c r="Y232" s="487">
        <v>845</v>
      </c>
    </row>
    <row r="233" spans="1:25" x14ac:dyDescent="0.3">
      <c r="A233" t="s">
        <v>300</v>
      </c>
      <c r="B233" s="489">
        <v>72300</v>
      </c>
      <c r="C233" s="489">
        <v>75500</v>
      </c>
      <c r="D233" s="489">
        <v>75478</v>
      </c>
      <c r="E233" s="489">
        <v>69880</v>
      </c>
      <c r="F233" s="489">
        <v>70366</v>
      </c>
      <c r="G233" s="489">
        <v>75380</v>
      </c>
      <c r="H233" s="489">
        <v>10.3</v>
      </c>
      <c r="I233" s="489">
        <v>9.4499999999999993</v>
      </c>
      <c r="J233" s="489">
        <v>63000</v>
      </c>
      <c r="K233" s="489">
        <v>143500</v>
      </c>
      <c r="L233" s="489">
        <v>62800</v>
      </c>
      <c r="M233" s="489">
        <v>819</v>
      </c>
      <c r="N233" s="489">
        <v>5475</v>
      </c>
      <c r="O233" s="489">
        <v>4275</v>
      </c>
      <c r="P233" s="489">
        <v>2850</v>
      </c>
      <c r="Q233" s="489">
        <v>115</v>
      </c>
      <c r="R233" s="489">
        <v>200</v>
      </c>
      <c r="S233" s="489">
        <v>327.5</v>
      </c>
      <c r="T233" s="489">
        <v>1040</v>
      </c>
      <c r="U233" s="489">
        <v>1690</v>
      </c>
      <c r="V233" s="489">
        <v>6940</v>
      </c>
      <c r="W233" s="489">
        <v>8340</v>
      </c>
      <c r="X233" s="489">
        <v>855</v>
      </c>
      <c r="Y233" s="489">
        <v>850</v>
      </c>
    </row>
    <row r="234" spans="1:25" x14ac:dyDescent="0.3">
      <c r="A234" t="s">
        <v>301</v>
      </c>
      <c r="B234" s="491">
        <v>72450</v>
      </c>
      <c r="C234" s="491">
        <v>75700</v>
      </c>
      <c r="D234" s="491">
        <v>75594</v>
      </c>
      <c r="E234" s="491">
        <v>70030</v>
      </c>
      <c r="F234" s="491">
        <v>70455</v>
      </c>
      <c r="G234" s="491">
        <v>75530</v>
      </c>
      <c r="H234" s="491">
        <v>10.35</v>
      </c>
      <c r="I234" s="491">
        <v>9.4499999999999993</v>
      </c>
      <c r="J234" s="491">
        <v>63000</v>
      </c>
      <c r="K234" s="491">
        <v>143500</v>
      </c>
      <c r="L234" s="491">
        <v>63000</v>
      </c>
      <c r="M234" s="491">
        <v>819</v>
      </c>
      <c r="N234" s="491">
        <v>5525</v>
      </c>
      <c r="O234" s="491">
        <v>4325</v>
      </c>
      <c r="P234" s="491">
        <v>2900</v>
      </c>
      <c r="Q234" s="491">
        <v>115</v>
      </c>
      <c r="R234" s="491">
        <v>200</v>
      </c>
      <c r="S234" s="491">
        <v>327.5</v>
      </c>
      <c r="T234" s="491">
        <v>1040</v>
      </c>
      <c r="U234" s="491">
        <v>1690</v>
      </c>
      <c r="V234" s="491">
        <v>6990</v>
      </c>
      <c r="W234" s="491">
        <v>8405</v>
      </c>
      <c r="X234" s="491">
        <v>855</v>
      </c>
      <c r="Y234" s="491">
        <v>850</v>
      </c>
    </row>
    <row r="235" spans="1:25" x14ac:dyDescent="0.3">
      <c r="A235" t="s">
        <v>302</v>
      </c>
      <c r="B235" s="493">
        <v>72700</v>
      </c>
      <c r="C235" s="493">
        <v>75950</v>
      </c>
      <c r="D235" s="493">
        <v>75859</v>
      </c>
      <c r="E235" s="493">
        <v>70230</v>
      </c>
      <c r="F235" s="493">
        <v>70674</v>
      </c>
      <c r="G235" s="493">
        <v>75730</v>
      </c>
      <c r="H235" s="493">
        <v>10.35</v>
      </c>
      <c r="I235" s="493">
        <v>9.4499999999999993</v>
      </c>
      <c r="J235" s="493">
        <v>63000</v>
      </c>
      <c r="K235" s="493">
        <v>143500</v>
      </c>
      <c r="L235" s="493">
        <v>63250</v>
      </c>
      <c r="M235" s="493">
        <v>823</v>
      </c>
      <c r="N235" s="493">
        <v>5615</v>
      </c>
      <c r="O235" s="493">
        <v>4390</v>
      </c>
      <c r="P235" s="493">
        <v>2950</v>
      </c>
      <c r="Q235" s="493">
        <v>115</v>
      </c>
      <c r="R235" s="493">
        <v>200</v>
      </c>
      <c r="S235" s="493">
        <v>327.5</v>
      </c>
      <c r="T235" s="493">
        <v>1045</v>
      </c>
      <c r="U235" s="493">
        <v>1700</v>
      </c>
      <c r="V235" s="493">
        <v>7065</v>
      </c>
      <c r="W235" s="493">
        <v>8515</v>
      </c>
      <c r="X235" s="493">
        <v>860</v>
      </c>
      <c r="Y235" s="493">
        <v>855</v>
      </c>
    </row>
    <row r="236" spans="1:25" x14ac:dyDescent="0.3">
      <c r="A236" t="s">
        <v>303</v>
      </c>
      <c r="B236" s="495">
        <v>73150</v>
      </c>
      <c r="C236" s="495">
        <v>76350</v>
      </c>
      <c r="D236" s="495">
        <v>76248</v>
      </c>
      <c r="E236" s="495">
        <v>70290</v>
      </c>
      <c r="F236" s="495">
        <v>70733</v>
      </c>
      <c r="G236" s="495">
        <v>75790</v>
      </c>
      <c r="H236" s="495">
        <v>10.4</v>
      </c>
      <c r="I236" s="495">
        <v>9.5</v>
      </c>
      <c r="J236" s="495">
        <v>63000</v>
      </c>
      <c r="K236" s="495">
        <v>143500</v>
      </c>
      <c r="L236" s="495">
        <v>63350</v>
      </c>
      <c r="M236" s="495">
        <v>825</v>
      </c>
      <c r="N236" s="495">
        <v>5655</v>
      </c>
      <c r="O236" s="495">
        <v>4430</v>
      </c>
      <c r="P236" s="495">
        <v>2980</v>
      </c>
      <c r="Q236" s="495">
        <v>115</v>
      </c>
      <c r="R236" s="495">
        <v>200</v>
      </c>
      <c r="S236" s="495">
        <v>327.5</v>
      </c>
      <c r="T236" s="495">
        <v>1065</v>
      </c>
      <c r="U236" s="495">
        <v>1715</v>
      </c>
      <c r="V236" s="495">
        <v>7125</v>
      </c>
      <c r="W236" s="495">
        <v>8600</v>
      </c>
      <c r="X236" s="495">
        <v>865</v>
      </c>
      <c r="Y236" s="495">
        <v>855</v>
      </c>
    </row>
    <row r="237" spans="1:25" x14ac:dyDescent="0.3">
      <c r="A237" t="s">
        <v>304</v>
      </c>
      <c r="B237" s="497">
        <v>73900</v>
      </c>
      <c r="C237" s="497">
        <v>77050</v>
      </c>
      <c r="D237" s="497">
        <v>76926</v>
      </c>
      <c r="E237" s="497">
        <v>70340</v>
      </c>
      <c r="F237" s="497">
        <v>70812</v>
      </c>
      <c r="G237" s="497">
        <v>75840</v>
      </c>
      <c r="H237" s="497">
        <v>10.4</v>
      </c>
      <c r="I237" s="497">
        <v>9.5</v>
      </c>
      <c r="J237" s="497">
        <v>63000</v>
      </c>
      <c r="K237" s="497">
        <v>143500</v>
      </c>
      <c r="L237" s="497">
        <v>63450</v>
      </c>
      <c r="M237" s="497">
        <v>829</v>
      </c>
      <c r="N237" s="497">
        <v>5715</v>
      </c>
      <c r="O237" s="497">
        <v>4490</v>
      </c>
      <c r="P237" s="497">
        <v>3020</v>
      </c>
      <c r="Q237" s="497">
        <v>115</v>
      </c>
      <c r="R237" s="497">
        <v>200</v>
      </c>
      <c r="S237" s="497">
        <v>327.5</v>
      </c>
      <c r="T237" s="497">
        <v>1095</v>
      </c>
      <c r="U237" s="497">
        <v>1740</v>
      </c>
      <c r="V237" s="497">
        <v>7190</v>
      </c>
      <c r="W237" s="497">
        <v>8690</v>
      </c>
      <c r="X237" s="497">
        <v>865</v>
      </c>
      <c r="Y237" s="497">
        <v>860</v>
      </c>
    </row>
    <row r="238" spans="1:25" x14ac:dyDescent="0.3">
      <c r="A238" t="s">
        <v>305</v>
      </c>
      <c r="B238" s="499">
        <v>74200</v>
      </c>
      <c r="C238" s="499">
        <v>77350</v>
      </c>
      <c r="D238" s="499">
        <v>77232</v>
      </c>
      <c r="E238" s="499">
        <v>70400</v>
      </c>
      <c r="F238" s="499">
        <v>70871</v>
      </c>
      <c r="G238" s="499">
        <v>75900</v>
      </c>
      <c r="H238" s="499">
        <v>10.4</v>
      </c>
      <c r="I238" s="499">
        <v>9.5</v>
      </c>
      <c r="J238" s="499">
        <v>63000</v>
      </c>
      <c r="K238" s="499">
        <v>143500</v>
      </c>
      <c r="L238" s="499">
        <v>63550</v>
      </c>
      <c r="M238" s="499">
        <v>831</v>
      </c>
      <c r="N238" s="499">
        <v>5775</v>
      </c>
      <c r="O238" s="499">
        <v>4545</v>
      </c>
      <c r="P238" s="499">
        <v>3050</v>
      </c>
      <c r="Q238" s="499">
        <v>115</v>
      </c>
      <c r="R238" s="499">
        <v>205</v>
      </c>
      <c r="S238" s="499">
        <v>337.5</v>
      </c>
      <c r="T238" s="499">
        <v>1105</v>
      </c>
      <c r="U238" s="499">
        <v>1750</v>
      </c>
      <c r="V238" s="499">
        <v>7250</v>
      </c>
      <c r="W238" s="499">
        <v>8775</v>
      </c>
      <c r="X238" s="499">
        <v>870</v>
      </c>
      <c r="Y238" s="499">
        <v>860</v>
      </c>
    </row>
    <row r="239" spans="1:25" x14ac:dyDescent="0.3">
      <c r="A239" t="s">
        <v>306</v>
      </c>
      <c r="B239" s="501">
        <v>74700</v>
      </c>
      <c r="C239" s="501">
        <v>77850</v>
      </c>
      <c r="D239" s="501">
        <v>77707</v>
      </c>
      <c r="E239" s="501">
        <v>70450</v>
      </c>
      <c r="F239" s="501">
        <v>70923</v>
      </c>
      <c r="G239" s="501">
        <v>75950</v>
      </c>
      <c r="H239" s="501">
        <v>10.45</v>
      </c>
      <c r="I239" s="501">
        <v>9.6</v>
      </c>
      <c r="J239" s="501">
        <v>63000</v>
      </c>
      <c r="K239" s="501">
        <v>143500</v>
      </c>
      <c r="L239" s="501">
        <v>63650</v>
      </c>
      <c r="M239" s="501">
        <v>837</v>
      </c>
      <c r="N239" s="501">
        <v>5810</v>
      </c>
      <c r="O239" s="501">
        <v>4575</v>
      </c>
      <c r="P239" s="501">
        <v>3075</v>
      </c>
      <c r="Q239" s="501">
        <v>115</v>
      </c>
      <c r="R239" s="501">
        <v>205</v>
      </c>
      <c r="S239" s="501">
        <v>337.5</v>
      </c>
      <c r="T239" s="501">
        <v>1130</v>
      </c>
      <c r="U239" s="501">
        <v>1780</v>
      </c>
      <c r="V239" s="501">
        <v>7315</v>
      </c>
      <c r="W239" s="501">
        <v>8865</v>
      </c>
      <c r="X239" s="501">
        <v>880</v>
      </c>
      <c r="Y239" s="501">
        <v>870</v>
      </c>
    </row>
    <row r="240" spans="1:25" x14ac:dyDescent="0.3">
      <c r="A240" t="s">
        <v>307</v>
      </c>
      <c r="B240" s="503">
        <v>74700</v>
      </c>
      <c r="C240" s="503">
        <v>77850</v>
      </c>
      <c r="D240" s="503">
        <v>77670</v>
      </c>
      <c r="E240" s="503">
        <v>70550</v>
      </c>
      <c r="F240" s="503">
        <v>71005</v>
      </c>
      <c r="G240" s="503">
        <v>76050</v>
      </c>
      <c r="H240" s="503">
        <v>10.45</v>
      </c>
      <c r="I240" s="503">
        <v>9.6</v>
      </c>
      <c r="J240" s="503">
        <v>63000</v>
      </c>
      <c r="K240" s="503">
        <v>143500</v>
      </c>
      <c r="L240" s="503">
        <v>63750</v>
      </c>
      <c r="M240" s="503">
        <v>840</v>
      </c>
      <c r="N240" s="503">
        <v>5840</v>
      </c>
      <c r="O240" s="503">
        <v>4600</v>
      </c>
      <c r="P240" s="503">
        <v>3095</v>
      </c>
      <c r="Q240" s="503">
        <v>115</v>
      </c>
      <c r="R240" s="503">
        <v>205</v>
      </c>
      <c r="S240" s="503">
        <v>337.5</v>
      </c>
      <c r="T240" s="503">
        <v>1130</v>
      </c>
      <c r="U240" s="503">
        <v>1780</v>
      </c>
      <c r="V240" s="503">
        <v>7315</v>
      </c>
      <c r="W240" s="503">
        <v>8865</v>
      </c>
      <c r="X240" s="503">
        <v>885</v>
      </c>
      <c r="Y240" s="503">
        <v>875</v>
      </c>
    </row>
    <row r="241" spans="1:25" x14ac:dyDescent="0.3">
      <c r="A241" t="s">
        <v>308</v>
      </c>
      <c r="B241" s="505">
        <v>74750</v>
      </c>
      <c r="C241" s="505">
        <v>77900</v>
      </c>
      <c r="D241" s="505">
        <v>77714</v>
      </c>
      <c r="E241" s="505">
        <v>70550</v>
      </c>
      <c r="F241" s="505">
        <v>71005</v>
      </c>
      <c r="G241" s="505">
        <v>76050</v>
      </c>
      <c r="H241" s="505">
        <v>10.45</v>
      </c>
      <c r="I241" s="505">
        <v>9.6</v>
      </c>
      <c r="J241" s="505">
        <v>63000</v>
      </c>
      <c r="K241" s="505">
        <v>143500</v>
      </c>
      <c r="L241" s="505">
        <v>63750</v>
      </c>
      <c r="M241" s="505">
        <v>843</v>
      </c>
      <c r="N241" s="505">
        <v>5840</v>
      </c>
      <c r="O241" s="505">
        <v>4600</v>
      </c>
      <c r="P241" s="505">
        <v>3095</v>
      </c>
      <c r="Q241" s="505">
        <v>115</v>
      </c>
      <c r="R241" s="505">
        <v>205</v>
      </c>
      <c r="S241" s="505">
        <v>337.5</v>
      </c>
      <c r="T241" s="505">
        <v>1130</v>
      </c>
      <c r="U241" s="505">
        <v>1780</v>
      </c>
      <c r="V241" s="505">
        <v>7315</v>
      </c>
      <c r="W241" s="505">
        <v>8865</v>
      </c>
      <c r="X241" s="505">
        <v>885</v>
      </c>
      <c r="Y241" s="505">
        <v>880</v>
      </c>
    </row>
    <row r="242" spans="1:25" x14ac:dyDescent="0.3">
      <c r="A242" t="s">
        <v>309</v>
      </c>
      <c r="B242" s="507">
        <v>74700</v>
      </c>
      <c r="C242" s="507">
        <v>77850</v>
      </c>
      <c r="D242" s="507">
        <v>77655</v>
      </c>
      <c r="E242" s="507">
        <v>70550</v>
      </c>
      <c r="F242" s="507">
        <v>71004</v>
      </c>
      <c r="G242" s="507">
        <v>76050</v>
      </c>
      <c r="H242" s="507">
        <v>10.45</v>
      </c>
      <c r="I242" s="507">
        <v>9.6</v>
      </c>
      <c r="J242" s="507">
        <v>63000</v>
      </c>
      <c r="K242" s="507">
        <v>143500</v>
      </c>
      <c r="L242" s="507">
        <v>63750</v>
      </c>
      <c r="M242" s="507">
        <v>843</v>
      </c>
      <c r="N242" s="507">
        <v>5880</v>
      </c>
      <c r="O242" s="507">
        <v>4635</v>
      </c>
      <c r="P242" s="507">
        <v>3115</v>
      </c>
      <c r="Q242" s="507">
        <v>115</v>
      </c>
      <c r="R242" s="507">
        <v>205</v>
      </c>
      <c r="S242" s="507">
        <v>337.5</v>
      </c>
      <c r="T242" s="507">
        <v>1130</v>
      </c>
      <c r="U242" s="507">
        <v>1780</v>
      </c>
      <c r="V242" s="507">
        <v>7315</v>
      </c>
      <c r="W242" s="507">
        <v>8865</v>
      </c>
      <c r="X242" s="507">
        <v>885</v>
      </c>
      <c r="Y242" s="507">
        <v>880</v>
      </c>
    </row>
    <row r="243" spans="1:25" x14ac:dyDescent="0.3">
      <c r="A243" t="s">
        <v>310</v>
      </c>
      <c r="B243" s="509">
        <v>74750</v>
      </c>
      <c r="C243" s="509">
        <v>77900</v>
      </c>
      <c r="D243" s="509">
        <v>77721</v>
      </c>
      <c r="E243" s="509">
        <v>70550</v>
      </c>
      <c r="F243" s="509">
        <v>71003</v>
      </c>
      <c r="G243" s="509">
        <v>76050</v>
      </c>
      <c r="H243" s="509">
        <v>10.45</v>
      </c>
      <c r="I243" s="509">
        <v>9.6</v>
      </c>
      <c r="J243" s="509">
        <v>63000</v>
      </c>
      <c r="K243" s="509">
        <v>143500</v>
      </c>
      <c r="L243" s="509">
        <v>63750</v>
      </c>
      <c r="M243" s="509">
        <v>843</v>
      </c>
      <c r="N243" s="509">
        <v>5880</v>
      </c>
      <c r="O243" s="509">
        <v>4635</v>
      </c>
      <c r="P243" s="509">
        <v>3115</v>
      </c>
      <c r="Q243" s="509">
        <v>115</v>
      </c>
      <c r="R243" s="509">
        <v>205</v>
      </c>
      <c r="S243" s="509">
        <v>337.5</v>
      </c>
      <c r="T243" s="509">
        <v>1190</v>
      </c>
      <c r="U243" s="509">
        <v>1810</v>
      </c>
      <c r="V243" s="509">
        <v>7355</v>
      </c>
      <c r="W243" s="509">
        <v>8925</v>
      </c>
      <c r="X243" s="509">
        <v>885</v>
      </c>
      <c r="Y243" s="509">
        <v>880</v>
      </c>
    </row>
    <row r="244" spans="1:25" x14ac:dyDescent="0.3">
      <c r="A244" t="s">
        <v>311</v>
      </c>
      <c r="B244" s="511">
        <v>74750</v>
      </c>
      <c r="C244" s="511">
        <v>77900</v>
      </c>
      <c r="D244" s="511">
        <v>77729</v>
      </c>
      <c r="E244" s="511">
        <v>70550</v>
      </c>
      <c r="F244" s="511">
        <v>71002</v>
      </c>
      <c r="G244" s="511">
        <v>76050</v>
      </c>
      <c r="H244" s="511">
        <v>10.45</v>
      </c>
      <c r="I244" s="511">
        <v>9.6</v>
      </c>
      <c r="J244" s="511">
        <v>63000</v>
      </c>
      <c r="K244" s="511">
        <v>143500</v>
      </c>
      <c r="L244" s="511">
        <v>63750</v>
      </c>
      <c r="M244" s="511">
        <v>845</v>
      </c>
      <c r="N244" s="511">
        <v>5880</v>
      </c>
      <c r="O244" s="511">
        <v>4635</v>
      </c>
      <c r="P244" s="511">
        <v>3115</v>
      </c>
      <c r="Q244" s="511">
        <v>115</v>
      </c>
      <c r="R244" s="511">
        <v>205</v>
      </c>
      <c r="S244" s="511">
        <v>337.5</v>
      </c>
      <c r="T244" s="511">
        <v>1230</v>
      </c>
      <c r="U244" s="511">
        <v>1870</v>
      </c>
      <c r="V244" s="511">
        <v>7355</v>
      </c>
      <c r="W244" s="511">
        <v>8925</v>
      </c>
      <c r="X244" s="511">
        <v>885</v>
      </c>
      <c r="Y244" s="511">
        <v>880</v>
      </c>
    </row>
    <row r="245" spans="1:25" x14ac:dyDescent="0.3">
      <c r="A245" t="s">
        <v>312</v>
      </c>
      <c r="B245" s="513">
        <v>74650</v>
      </c>
      <c r="C245" s="513">
        <v>77800</v>
      </c>
      <c r="D245" s="513">
        <v>77657</v>
      </c>
      <c r="E245" s="513">
        <v>70550</v>
      </c>
      <c r="F245" s="513">
        <v>71002</v>
      </c>
      <c r="G245" s="513">
        <v>76050</v>
      </c>
      <c r="H245" s="513">
        <v>10.45</v>
      </c>
      <c r="I245" s="513">
        <v>9.6</v>
      </c>
      <c r="J245" s="513">
        <v>63000</v>
      </c>
      <c r="K245" s="513">
        <v>143500</v>
      </c>
      <c r="L245" s="513">
        <v>63750</v>
      </c>
      <c r="M245" s="513">
        <v>845</v>
      </c>
      <c r="N245" s="513">
        <v>5880</v>
      </c>
      <c r="O245" s="513">
        <v>4635</v>
      </c>
      <c r="P245" s="513">
        <v>3115</v>
      </c>
      <c r="Q245" s="513">
        <v>115</v>
      </c>
      <c r="R245" s="513">
        <v>205</v>
      </c>
      <c r="S245" s="513">
        <v>337.5</v>
      </c>
      <c r="T245" s="513">
        <v>1230</v>
      </c>
      <c r="U245" s="513">
        <v>1855</v>
      </c>
      <c r="V245" s="513">
        <v>7355</v>
      </c>
      <c r="W245" s="513">
        <v>8925</v>
      </c>
      <c r="X245" s="513">
        <v>885</v>
      </c>
      <c r="Y245" s="513">
        <v>880</v>
      </c>
    </row>
    <row r="246" spans="1:25" x14ac:dyDescent="0.3">
      <c r="A246" t="s">
        <v>312</v>
      </c>
      <c r="B246" s="515">
        <v>74650</v>
      </c>
      <c r="C246" s="515">
        <v>77800</v>
      </c>
      <c r="D246" s="515">
        <v>77657</v>
      </c>
      <c r="E246" s="515">
        <v>70550</v>
      </c>
      <c r="F246" s="515">
        <v>71002</v>
      </c>
      <c r="G246" s="515">
        <v>76050</v>
      </c>
      <c r="H246" s="515">
        <v>10.45</v>
      </c>
      <c r="I246" s="515">
        <v>9.6</v>
      </c>
      <c r="J246" s="515">
        <v>63000</v>
      </c>
      <c r="K246" s="515">
        <v>143500</v>
      </c>
      <c r="L246" s="515">
        <v>63750</v>
      </c>
      <c r="M246" s="515">
        <v>845</v>
      </c>
      <c r="N246" s="515">
        <v>5880</v>
      </c>
      <c r="O246" s="515">
        <v>4635</v>
      </c>
      <c r="P246" s="515">
        <v>3115</v>
      </c>
      <c r="Q246" s="515">
        <v>115</v>
      </c>
      <c r="R246" s="515">
        <v>205</v>
      </c>
      <c r="S246" s="515">
        <v>337.5</v>
      </c>
      <c r="T246" s="515">
        <v>1230</v>
      </c>
      <c r="U246" s="515">
        <v>1855</v>
      </c>
      <c r="V246" s="515">
        <v>7355</v>
      </c>
      <c r="W246" s="515">
        <v>8925</v>
      </c>
      <c r="X246" s="515">
        <v>885</v>
      </c>
      <c r="Y246" s="515">
        <v>880</v>
      </c>
    </row>
    <row r="247" spans="1:25" x14ac:dyDescent="0.3">
      <c r="A247" t="s">
        <v>313</v>
      </c>
      <c r="B247" s="517">
        <v>74150</v>
      </c>
      <c r="C247" s="517">
        <v>77300</v>
      </c>
      <c r="D247" s="517">
        <v>77150</v>
      </c>
      <c r="E247" s="517">
        <v>70550</v>
      </c>
      <c r="F247" s="517">
        <v>70985</v>
      </c>
      <c r="G247" s="517">
        <v>76050</v>
      </c>
      <c r="H247" s="517">
        <v>10.4</v>
      </c>
      <c r="I247" s="517">
        <v>9.6</v>
      </c>
      <c r="J247" s="517">
        <v>63000</v>
      </c>
      <c r="K247" s="517">
        <v>143500</v>
      </c>
      <c r="L247" s="517">
        <v>63750</v>
      </c>
      <c r="M247" s="517">
        <v>842</v>
      </c>
      <c r="N247" s="517">
        <v>5810</v>
      </c>
      <c r="O247" s="517">
        <v>4585</v>
      </c>
      <c r="P247" s="517">
        <v>3075</v>
      </c>
      <c r="Q247" s="517">
        <v>95</v>
      </c>
      <c r="R247" s="517">
        <v>180</v>
      </c>
      <c r="S247" s="517">
        <v>305</v>
      </c>
      <c r="T247" s="517">
        <v>1205</v>
      </c>
      <c r="U247" s="517">
        <v>1800</v>
      </c>
      <c r="V247" s="517">
        <v>7260</v>
      </c>
      <c r="W247" s="517">
        <v>8770</v>
      </c>
      <c r="X247" s="517">
        <v>885</v>
      </c>
      <c r="Y247" s="517">
        <v>880</v>
      </c>
    </row>
    <row r="248" spans="1:25" x14ac:dyDescent="0.3">
      <c r="A248" t="s">
        <v>314</v>
      </c>
      <c r="B248" s="519">
        <v>74150</v>
      </c>
      <c r="C248" s="519">
        <v>77300</v>
      </c>
      <c r="D248" s="519">
        <v>77148</v>
      </c>
      <c r="E248" s="519">
        <v>70550</v>
      </c>
      <c r="F248" s="519">
        <v>70973</v>
      </c>
      <c r="G248" s="519">
        <v>76050</v>
      </c>
      <c r="H248" s="519">
        <v>10.25</v>
      </c>
      <c r="I248" s="519">
        <v>9.6</v>
      </c>
      <c r="J248" s="519">
        <v>63000</v>
      </c>
      <c r="K248" s="519">
        <v>143500</v>
      </c>
      <c r="L248" s="519">
        <v>63750</v>
      </c>
      <c r="M248" s="519">
        <v>842</v>
      </c>
      <c r="N248" s="519">
        <v>5810</v>
      </c>
      <c r="O248" s="519">
        <v>4585</v>
      </c>
      <c r="P248" s="519">
        <v>3075</v>
      </c>
      <c r="Q248" s="519">
        <v>95</v>
      </c>
      <c r="R248" s="519">
        <v>180</v>
      </c>
      <c r="S248" s="519">
        <v>305</v>
      </c>
      <c r="T248" s="519">
        <v>1205</v>
      </c>
      <c r="U248" s="519">
        <v>1800</v>
      </c>
      <c r="V248" s="519">
        <v>7260</v>
      </c>
      <c r="W248" s="519">
        <v>8770</v>
      </c>
      <c r="X248" s="519">
        <v>885</v>
      </c>
      <c r="Y248" s="519">
        <v>880</v>
      </c>
    </row>
    <row r="249" spans="1:25" x14ac:dyDescent="0.3">
      <c r="A249" t="s">
        <v>315</v>
      </c>
      <c r="B249" s="521">
        <v>74000</v>
      </c>
      <c r="C249" s="521">
        <v>77150</v>
      </c>
      <c r="D249" s="521">
        <v>77028</v>
      </c>
      <c r="E249" s="521">
        <v>70550</v>
      </c>
      <c r="F249" s="521">
        <v>70962</v>
      </c>
      <c r="G249" s="521">
        <v>76050</v>
      </c>
      <c r="H249" s="521">
        <v>10.15</v>
      </c>
      <c r="I249" s="521">
        <v>9.6</v>
      </c>
      <c r="J249" s="521">
        <v>63000</v>
      </c>
      <c r="K249" s="521">
        <v>143500</v>
      </c>
      <c r="L249" s="521">
        <v>63750</v>
      </c>
      <c r="M249" s="521">
        <v>841</v>
      </c>
      <c r="N249" s="521">
        <v>5810</v>
      </c>
      <c r="O249" s="521">
        <v>4585</v>
      </c>
      <c r="P249" s="521">
        <v>3075</v>
      </c>
      <c r="Q249" s="521">
        <v>95</v>
      </c>
      <c r="R249" s="521">
        <v>180</v>
      </c>
      <c r="S249" s="521">
        <v>305</v>
      </c>
      <c r="T249" s="521">
        <v>1205</v>
      </c>
      <c r="U249" s="521">
        <v>1800</v>
      </c>
      <c r="V249" s="521">
        <v>7260</v>
      </c>
      <c r="W249" s="521">
        <v>8770</v>
      </c>
      <c r="X249" s="521">
        <v>885</v>
      </c>
      <c r="Y249" s="521">
        <v>880</v>
      </c>
    </row>
    <row r="250" spans="1:25" x14ac:dyDescent="0.3">
      <c r="A250" t="s">
        <v>316</v>
      </c>
      <c r="B250" s="523">
        <v>73600</v>
      </c>
      <c r="C250" s="523">
        <v>76650</v>
      </c>
      <c r="D250" s="523">
        <v>76550</v>
      </c>
      <c r="E250" s="523">
        <v>70500</v>
      </c>
      <c r="F250" s="523">
        <v>70902</v>
      </c>
      <c r="G250" s="523">
        <v>76000</v>
      </c>
      <c r="H250" s="523">
        <v>10.1</v>
      </c>
      <c r="I250" s="523">
        <v>9.6</v>
      </c>
      <c r="J250" s="523">
        <v>63000</v>
      </c>
      <c r="K250" s="523">
        <v>143500</v>
      </c>
      <c r="L250" s="523">
        <v>63750</v>
      </c>
      <c r="M250" s="523">
        <v>839</v>
      </c>
      <c r="N250" s="523">
        <v>5745</v>
      </c>
      <c r="O250" s="523">
        <v>4510</v>
      </c>
      <c r="P250" s="523">
        <v>3035</v>
      </c>
      <c r="Q250" s="523">
        <v>95</v>
      </c>
      <c r="R250" s="523">
        <v>180</v>
      </c>
      <c r="S250" s="523">
        <v>305</v>
      </c>
      <c r="T250" s="523">
        <v>1205</v>
      </c>
      <c r="U250" s="523">
        <v>1800</v>
      </c>
      <c r="V250" s="523">
        <v>7170</v>
      </c>
      <c r="W250" s="523">
        <v>8645</v>
      </c>
      <c r="X250" s="523">
        <v>885</v>
      </c>
      <c r="Y250" s="523">
        <v>880</v>
      </c>
    </row>
    <row r="251" spans="1:25" x14ac:dyDescent="0.3">
      <c r="A251" t="s">
        <v>317</v>
      </c>
      <c r="B251" s="525">
        <v>73500</v>
      </c>
      <c r="C251" s="525">
        <v>76550</v>
      </c>
      <c r="D251" s="525">
        <v>76459</v>
      </c>
      <c r="E251" s="525">
        <v>70500</v>
      </c>
      <c r="F251" s="525">
        <v>70894</v>
      </c>
      <c r="G251" s="525">
        <v>76000</v>
      </c>
      <c r="H251" s="525">
        <v>10.1</v>
      </c>
      <c r="I251" s="525">
        <v>9.6</v>
      </c>
      <c r="J251" s="525">
        <v>63000</v>
      </c>
      <c r="K251" s="525">
        <v>143500</v>
      </c>
      <c r="L251" s="525">
        <v>63750</v>
      </c>
      <c r="M251" s="525">
        <v>839</v>
      </c>
      <c r="N251" s="525">
        <v>5745</v>
      </c>
      <c r="O251" s="525">
        <v>4510</v>
      </c>
      <c r="P251" s="525">
        <v>3035</v>
      </c>
      <c r="Q251" s="525">
        <v>95</v>
      </c>
      <c r="R251" s="525">
        <v>180</v>
      </c>
      <c r="S251" s="525">
        <v>305</v>
      </c>
      <c r="T251" s="525">
        <v>1205</v>
      </c>
      <c r="U251" s="525">
        <v>1800</v>
      </c>
      <c r="V251" s="525">
        <v>7170</v>
      </c>
      <c r="W251" s="525">
        <v>8645</v>
      </c>
      <c r="X251" s="525">
        <v>885</v>
      </c>
      <c r="Y251" s="525">
        <v>880</v>
      </c>
    </row>
    <row r="252" spans="1:25" x14ac:dyDescent="0.3">
      <c r="A252" t="s">
        <v>318</v>
      </c>
      <c r="B252" s="527">
        <v>73450</v>
      </c>
      <c r="C252" s="527">
        <v>76450</v>
      </c>
      <c r="D252" s="527">
        <v>76390</v>
      </c>
      <c r="E252" s="527">
        <v>70500</v>
      </c>
      <c r="F252" s="527">
        <v>70896</v>
      </c>
      <c r="G252" s="527">
        <v>76000</v>
      </c>
      <c r="H252" s="527">
        <v>10.1</v>
      </c>
      <c r="I252" s="527">
        <v>9.6</v>
      </c>
      <c r="J252" s="527">
        <v>63000</v>
      </c>
      <c r="K252" s="527">
        <v>143500</v>
      </c>
      <c r="L252" s="527">
        <v>63750</v>
      </c>
      <c r="M252" s="527">
        <v>839</v>
      </c>
      <c r="N252" s="527">
        <v>5745</v>
      </c>
      <c r="O252" s="527">
        <v>4510</v>
      </c>
      <c r="P252" s="527">
        <v>3035</v>
      </c>
      <c r="Q252" s="527">
        <v>95</v>
      </c>
      <c r="R252" s="527">
        <v>180</v>
      </c>
      <c r="S252" s="527">
        <v>305</v>
      </c>
      <c r="T252" s="527">
        <v>1215</v>
      </c>
      <c r="U252" s="527">
        <v>1840</v>
      </c>
      <c r="V252" s="527">
        <v>7170</v>
      </c>
      <c r="W252" s="527">
        <v>8645</v>
      </c>
      <c r="X252" s="527">
        <v>885</v>
      </c>
      <c r="Y252" s="527">
        <v>880</v>
      </c>
    </row>
    <row r="253" spans="1:25" x14ac:dyDescent="0.3">
      <c r="A253" t="s">
        <v>319</v>
      </c>
      <c r="B253" s="529">
        <v>73400</v>
      </c>
      <c r="C253" s="529">
        <v>76250</v>
      </c>
      <c r="D253" s="529">
        <v>76225</v>
      </c>
      <c r="E253" s="529">
        <v>70500</v>
      </c>
      <c r="F253" s="529">
        <v>70900</v>
      </c>
      <c r="G253" s="529">
        <v>76000</v>
      </c>
      <c r="H253" s="529">
        <v>9.9</v>
      </c>
      <c r="I253" s="529">
        <v>9.4499999999999993</v>
      </c>
      <c r="J253" s="529">
        <v>63000</v>
      </c>
      <c r="K253" s="529">
        <v>143500</v>
      </c>
      <c r="L253" s="529">
        <v>63750</v>
      </c>
      <c r="M253" s="529">
        <v>838</v>
      </c>
      <c r="N253" s="529">
        <v>5725</v>
      </c>
      <c r="O253" s="529">
        <v>4490</v>
      </c>
      <c r="P253" s="529">
        <v>3015</v>
      </c>
      <c r="Q253" s="529">
        <v>95</v>
      </c>
      <c r="R253" s="529">
        <v>180</v>
      </c>
      <c r="S253" s="529">
        <v>305</v>
      </c>
      <c r="T253" s="529">
        <v>1215</v>
      </c>
      <c r="U253" s="529">
        <v>1840</v>
      </c>
      <c r="V253" s="529">
        <v>7170</v>
      </c>
      <c r="W253" s="529">
        <v>8645</v>
      </c>
      <c r="X253" s="529">
        <v>880</v>
      </c>
      <c r="Y253" s="529">
        <v>880</v>
      </c>
    </row>
    <row r="254" spans="1:25" x14ac:dyDescent="0.3">
      <c r="A254" t="s">
        <v>320</v>
      </c>
      <c r="B254" s="531">
        <v>73350</v>
      </c>
      <c r="C254" s="531">
        <v>76100</v>
      </c>
      <c r="D254" s="531">
        <v>76083</v>
      </c>
      <c r="E254" s="531">
        <v>70500</v>
      </c>
      <c r="F254" s="531">
        <v>70888</v>
      </c>
      <c r="G254" s="531">
        <v>76000</v>
      </c>
      <c r="H254" s="531">
        <v>9.85</v>
      </c>
      <c r="I254" s="531">
        <v>9.4499999999999993</v>
      </c>
      <c r="J254" s="531">
        <v>63000</v>
      </c>
      <c r="K254" s="531">
        <v>143500</v>
      </c>
      <c r="L254" s="531">
        <v>63750</v>
      </c>
      <c r="M254" s="531">
        <v>838</v>
      </c>
      <c r="N254" s="531">
        <v>5725</v>
      </c>
      <c r="O254" s="531">
        <v>4490</v>
      </c>
      <c r="P254" s="531">
        <v>3015</v>
      </c>
      <c r="Q254" s="531">
        <v>95</v>
      </c>
      <c r="R254" s="531">
        <v>180</v>
      </c>
      <c r="S254" s="531">
        <v>305</v>
      </c>
      <c r="T254" s="531">
        <v>1265</v>
      </c>
      <c r="U254" s="531">
        <v>1915</v>
      </c>
      <c r="V254" s="531">
        <v>7170</v>
      </c>
      <c r="W254" s="531">
        <v>8645</v>
      </c>
      <c r="X254" s="531">
        <v>880</v>
      </c>
      <c r="Y254" s="531">
        <v>880</v>
      </c>
    </row>
    <row r="255" spans="1:25" x14ac:dyDescent="0.3">
      <c r="A255" t="s">
        <v>321</v>
      </c>
      <c r="B255" s="533">
        <v>73450</v>
      </c>
      <c r="C255" s="533">
        <v>76150</v>
      </c>
      <c r="D255" s="533">
        <v>76138</v>
      </c>
      <c r="E255" s="533">
        <v>70550</v>
      </c>
      <c r="F255" s="533">
        <v>70898</v>
      </c>
      <c r="G255" s="533">
        <v>76000</v>
      </c>
      <c r="H255" s="533">
        <v>9.85</v>
      </c>
      <c r="I255" s="533">
        <v>9.4</v>
      </c>
      <c r="J255" s="533">
        <v>63000</v>
      </c>
      <c r="K255" s="533">
        <v>143500</v>
      </c>
      <c r="L255" s="533">
        <v>63850</v>
      </c>
      <c r="M255" s="533">
        <v>838</v>
      </c>
      <c r="N255" s="533">
        <v>5725</v>
      </c>
      <c r="O255" s="533">
        <v>4490</v>
      </c>
      <c r="P255" s="533">
        <v>3015</v>
      </c>
      <c r="Q255" s="533">
        <v>95</v>
      </c>
      <c r="R255" s="533">
        <v>180</v>
      </c>
      <c r="S255" s="533">
        <v>305</v>
      </c>
      <c r="T255" s="533">
        <v>1280</v>
      </c>
      <c r="U255" s="533">
        <v>1945</v>
      </c>
      <c r="V255" s="533">
        <v>7170</v>
      </c>
      <c r="W255" s="533">
        <v>8645</v>
      </c>
      <c r="X255" s="533">
        <v>880</v>
      </c>
      <c r="Y255" s="533">
        <v>880</v>
      </c>
    </row>
    <row r="256" spans="1:25" x14ac:dyDescent="0.3">
      <c r="A256" t="s">
        <v>322</v>
      </c>
      <c r="B256" s="535">
        <v>73650</v>
      </c>
      <c r="C256" s="535">
        <v>76250</v>
      </c>
      <c r="D256" s="535">
        <v>76256</v>
      </c>
      <c r="E256" s="535">
        <v>70550</v>
      </c>
      <c r="F256" s="535">
        <v>70881</v>
      </c>
      <c r="G256" s="535">
        <v>76000</v>
      </c>
      <c r="H256" s="535">
        <v>9.85</v>
      </c>
      <c r="I256" s="535">
        <v>9.35</v>
      </c>
      <c r="J256" s="535">
        <v>63000</v>
      </c>
      <c r="K256" s="535">
        <v>143500</v>
      </c>
      <c r="L256" s="535">
        <v>63850</v>
      </c>
      <c r="M256" s="535">
        <v>838</v>
      </c>
      <c r="N256" s="535">
        <v>5725</v>
      </c>
      <c r="O256" s="535">
        <v>4490</v>
      </c>
      <c r="P256" s="535">
        <v>3015</v>
      </c>
      <c r="Q256" s="535">
        <v>95</v>
      </c>
      <c r="R256" s="535">
        <v>180</v>
      </c>
      <c r="S256" s="535">
        <v>305</v>
      </c>
      <c r="T256" s="535">
        <v>1280</v>
      </c>
      <c r="U256" s="535">
        <v>1960</v>
      </c>
      <c r="V256" s="535">
        <v>7170</v>
      </c>
      <c r="W256" s="535">
        <v>8645</v>
      </c>
      <c r="X256" s="535">
        <v>880</v>
      </c>
      <c r="Y256" s="535">
        <v>880</v>
      </c>
    </row>
    <row r="257" spans="1:25" x14ac:dyDescent="0.3">
      <c r="A257" t="s">
        <v>323</v>
      </c>
      <c r="B257" s="537">
        <v>73650</v>
      </c>
      <c r="C257" s="537">
        <v>76220</v>
      </c>
      <c r="D257" s="537">
        <v>76222</v>
      </c>
      <c r="E257" s="537">
        <v>70450</v>
      </c>
      <c r="F257" s="537">
        <v>70745</v>
      </c>
      <c r="G257" s="537">
        <v>75800</v>
      </c>
      <c r="H257" s="537">
        <v>9.85</v>
      </c>
      <c r="I257" s="537">
        <v>9.3000000000000007</v>
      </c>
      <c r="J257" s="537">
        <v>63000</v>
      </c>
      <c r="K257" s="537">
        <v>143500</v>
      </c>
      <c r="L257" s="537">
        <v>63800</v>
      </c>
      <c r="M257" s="537">
        <v>838</v>
      </c>
      <c r="N257" s="537">
        <v>5725</v>
      </c>
      <c r="O257" s="537">
        <v>4490</v>
      </c>
      <c r="P257" s="537">
        <v>3015</v>
      </c>
      <c r="Q257" s="537">
        <v>95</v>
      </c>
      <c r="R257" s="537">
        <v>180</v>
      </c>
      <c r="S257" s="537">
        <v>305</v>
      </c>
      <c r="T257" s="537">
        <v>1280</v>
      </c>
      <c r="U257" s="537">
        <v>1960</v>
      </c>
      <c r="V257" s="537">
        <v>7170</v>
      </c>
      <c r="W257" s="537">
        <v>8645</v>
      </c>
      <c r="X257" s="537">
        <v>880</v>
      </c>
      <c r="Y257" s="537">
        <v>880</v>
      </c>
    </row>
    <row r="258" spans="1:25" x14ac:dyDescent="0.3">
      <c r="A258" t="s">
        <v>324</v>
      </c>
      <c r="B258" s="539">
        <v>73650</v>
      </c>
      <c r="C258" s="539">
        <v>76150</v>
      </c>
      <c r="D258" s="539">
        <v>76141</v>
      </c>
      <c r="E258" s="539">
        <v>70400</v>
      </c>
      <c r="F258" s="539">
        <v>70701</v>
      </c>
      <c r="G258" s="539">
        <v>75700</v>
      </c>
      <c r="H258" s="539">
        <v>9.85</v>
      </c>
      <c r="I258" s="539">
        <v>9.3000000000000007</v>
      </c>
      <c r="J258" s="539">
        <v>63000</v>
      </c>
      <c r="K258" s="539">
        <v>143500</v>
      </c>
      <c r="L258" s="539">
        <v>63800</v>
      </c>
      <c r="M258" s="539">
        <v>838</v>
      </c>
      <c r="N258" s="539">
        <v>5695</v>
      </c>
      <c r="O258" s="539">
        <v>4460</v>
      </c>
      <c r="P258" s="539">
        <v>2995</v>
      </c>
      <c r="Q258" s="539">
        <v>95</v>
      </c>
      <c r="R258" s="539">
        <v>180</v>
      </c>
      <c r="S258" s="539">
        <v>305</v>
      </c>
      <c r="T258" s="539">
        <v>1270</v>
      </c>
      <c r="U258" s="539">
        <v>1945</v>
      </c>
      <c r="V258" s="539">
        <v>7080</v>
      </c>
      <c r="W258" s="539">
        <v>8525</v>
      </c>
      <c r="X258" s="539">
        <v>875</v>
      </c>
      <c r="Y258" s="539">
        <v>880</v>
      </c>
    </row>
    <row r="259" spans="1:25" x14ac:dyDescent="0.3">
      <c r="A259" t="s">
        <v>325</v>
      </c>
      <c r="B259" s="542">
        <v>73000</v>
      </c>
      <c r="C259" s="542">
        <v>74950</v>
      </c>
      <c r="D259" s="542">
        <v>74909</v>
      </c>
      <c r="E259" s="542">
        <v>70150</v>
      </c>
      <c r="F259" s="542">
        <v>70363</v>
      </c>
      <c r="G259" s="542">
        <v>75350</v>
      </c>
      <c r="H259" s="542">
        <v>9.6999999999999993</v>
      </c>
      <c r="I259" s="542">
        <v>9.1</v>
      </c>
      <c r="J259" s="542">
        <v>63000</v>
      </c>
      <c r="K259" s="542">
        <v>143500</v>
      </c>
      <c r="L259" s="542">
        <v>63750</v>
      </c>
      <c r="M259" s="542">
        <v>844</v>
      </c>
      <c r="N259" s="542">
        <v>5825</v>
      </c>
      <c r="O259" s="542">
        <v>4570</v>
      </c>
      <c r="P259" s="542">
        <v>3070</v>
      </c>
      <c r="Q259" s="542">
        <v>95</v>
      </c>
      <c r="R259" s="542">
        <v>180</v>
      </c>
      <c r="S259" s="542">
        <v>297.5</v>
      </c>
      <c r="T259" s="542">
        <v>1200</v>
      </c>
      <c r="U259" s="542">
        <v>1850</v>
      </c>
      <c r="V259" s="542">
        <v>7125</v>
      </c>
      <c r="W259" s="542">
        <v>8560</v>
      </c>
      <c r="X259" s="542">
        <v>875</v>
      </c>
      <c r="Y259" s="542">
        <v>880</v>
      </c>
    </row>
    <row r="260" spans="1:25" x14ac:dyDescent="0.3">
      <c r="A260" t="s">
        <v>326</v>
      </c>
      <c r="B260" s="544">
        <v>72900</v>
      </c>
      <c r="C260" s="544">
        <v>74850</v>
      </c>
      <c r="D260" s="544">
        <v>74787</v>
      </c>
      <c r="E260" s="544">
        <v>70100</v>
      </c>
      <c r="F260" s="544">
        <v>70338</v>
      </c>
      <c r="G260" s="544">
        <v>75300</v>
      </c>
      <c r="H260" s="544">
        <v>9.6999999999999993</v>
      </c>
      <c r="I260" s="544">
        <v>9.1</v>
      </c>
      <c r="J260" s="544">
        <v>63000</v>
      </c>
      <c r="K260" s="544">
        <v>143500</v>
      </c>
      <c r="L260" s="544">
        <v>63750</v>
      </c>
      <c r="M260" s="544">
        <v>845</v>
      </c>
      <c r="N260" s="544">
        <v>5805</v>
      </c>
      <c r="O260" s="544">
        <v>4560</v>
      </c>
      <c r="P260" s="544">
        <v>3040</v>
      </c>
      <c r="Q260" s="544">
        <v>95</v>
      </c>
      <c r="R260" s="544">
        <v>180</v>
      </c>
      <c r="S260" s="544">
        <v>297.5</v>
      </c>
      <c r="T260" s="544">
        <v>1180</v>
      </c>
      <c r="U260" s="544">
        <v>1830</v>
      </c>
      <c r="V260" s="544">
        <v>7125</v>
      </c>
      <c r="W260" s="544">
        <v>8560</v>
      </c>
      <c r="X260" s="544">
        <v>875</v>
      </c>
      <c r="Y260" s="544">
        <v>880</v>
      </c>
    </row>
    <row r="261" spans="1:25" x14ac:dyDescent="0.3">
      <c r="A261" t="s">
        <v>327</v>
      </c>
      <c r="B261" s="546">
        <v>72900</v>
      </c>
      <c r="C261" s="546">
        <v>74850</v>
      </c>
      <c r="D261" s="546">
        <v>74830</v>
      </c>
      <c r="E261" s="546">
        <v>70050</v>
      </c>
      <c r="F261" s="546">
        <v>70261</v>
      </c>
      <c r="G261" s="546">
        <v>75250</v>
      </c>
      <c r="H261" s="546">
        <v>9.5500000000000007</v>
      </c>
      <c r="I261" s="546">
        <v>9</v>
      </c>
      <c r="J261" s="546">
        <v>63000</v>
      </c>
      <c r="K261" s="546">
        <v>143500</v>
      </c>
      <c r="L261" s="546">
        <v>63700</v>
      </c>
      <c r="M261" s="546">
        <v>845</v>
      </c>
      <c r="N261" s="546">
        <v>5805</v>
      </c>
      <c r="O261" s="546">
        <v>4560</v>
      </c>
      <c r="P261" s="546">
        <v>3040</v>
      </c>
      <c r="Q261" s="546">
        <v>100</v>
      </c>
      <c r="R261" s="546">
        <v>190</v>
      </c>
      <c r="S261" s="546">
        <v>297.5</v>
      </c>
      <c r="T261" s="546">
        <v>1180</v>
      </c>
      <c r="U261" s="546">
        <v>1830</v>
      </c>
      <c r="V261" s="546">
        <v>7125</v>
      </c>
      <c r="W261" s="546">
        <v>8560</v>
      </c>
      <c r="X261" s="546">
        <v>875</v>
      </c>
      <c r="Y261" s="546">
        <v>875</v>
      </c>
    </row>
    <row r="262" spans="1:25" x14ac:dyDescent="0.3">
      <c r="A262" t="s">
        <v>328</v>
      </c>
      <c r="B262" s="548">
        <v>73100</v>
      </c>
      <c r="C262" s="548">
        <v>75050</v>
      </c>
      <c r="D262" s="548">
        <v>75029</v>
      </c>
      <c r="E262" s="548">
        <v>70050</v>
      </c>
      <c r="F262" s="548">
        <v>70238</v>
      </c>
      <c r="G262" s="548">
        <v>75250</v>
      </c>
      <c r="H262" s="548">
        <v>9.5</v>
      </c>
      <c r="I262" s="548">
        <v>8.9499999999999993</v>
      </c>
      <c r="J262" s="548">
        <v>63000</v>
      </c>
      <c r="K262" s="548">
        <v>143000</v>
      </c>
      <c r="L262" s="548">
        <v>63700</v>
      </c>
      <c r="M262" s="548">
        <v>844</v>
      </c>
      <c r="N262" s="548">
        <v>5805</v>
      </c>
      <c r="O262" s="548">
        <v>4560</v>
      </c>
      <c r="P262" s="548">
        <v>3040</v>
      </c>
      <c r="Q262" s="548">
        <v>100</v>
      </c>
      <c r="R262" s="548">
        <v>190</v>
      </c>
      <c r="S262" s="548">
        <v>297.5</v>
      </c>
      <c r="T262" s="548">
        <v>1180</v>
      </c>
      <c r="U262" s="548">
        <v>1830</v>
      </c>
      <c r="V262" s="548">
        <v>7125</v>
      </c>
      <c r="W262" s="548">
        <v>8560</v>
      </c>
      <c r="X262" s="548">
        <v>870</v>
      </c>
      <c r="Y262" s="548">
        <v>875</v>
      </c>
    </row>
    <row r="263" spans="1:25" x14ac:dyDescent="0.3">
      <c r="A263" t="s">
        <v>329</v>
      </c>
      <c r="B263" s="550">
        <v>73100</v>
      </c>
      <c r="C263" s="550">
        <v>75050</v>
      </c>
      <c r="D263" s="550">
        <v>75009</v>
      </c>
      <c r="E263" s="550">
        <v>70000</v>
      </c>
      <c r="F263" s="550">
        <v>70173</v>
      </c>
      <c r="G263" s="550">
        <v>75200</v>
      </c>
      <c r="H263" s="550">
        <v>9.5</v>
      </c>
      <c r="I263" s="550">
        <v>8.9499999999999993</v>
      </c>
      <c r="J263" s="550">
        <v>62700</v>
      </c>
      <c r="K263" s="550">
        <v>143000</v>
      </c>
      <c r="L263" s="550">
        <v>63650</v>
      </c>
      <c r="M263" s="550">
        <v>844</v>
      </c>
      <c r="N263" s="550">
        <v>5805</v>
      </c>
      <c r="O263" s="550">
        <v>4560</v>
      </c>
      <c r="P263" s="550">
        <v>3040</v>
      </c>
      <c r="Q263" s="550">
        <v>100</v>
      </c>
      <c r="R263" s="550">
        <v>190</v>
      </c>
      <c r="S263" s="550">
        <v>297.5</v>
      </c>
      <c r="T263" s="550">
        <v>1180</v>
      </c>
      <c r="U263" s="550">
        <v>1830</v>
      </c>
      <c r="V263" s="550">
        <v>7125</v>
      </c>
      <c r="W263" s="550">
        <v>8560</v>
      </c>
      <c r="X263" s="550">
        <v>870</v>
      </c>
      <c r="Y263" s="550">
        <v>875</v>
      </c>
    </row>
    <row r="264" spans="1:25" x14ac:dyDescent="0.3">
      <c r="A264" t="s">
        <v>330</v>
      </c>
      <c r="B264" s="552">
        <v>72950</v>
      </c>
      <c r="C264" s="552">
        <v>74900</v>
      </c>
      <c r="D264" s="552">
        <v>74855</v>
      </c>
      <c r="E264" s="552">
        <v>69950</v>
      </c>
      <c r="F264" s="552">
        <v>70126</v>
      </c>
      <c r="G264" s="552">
        <v>75150</v>
      </c>
      <c r="H264" s="552">
        <v>9.5</v>
      </c>
      <c r="I264" s="552">
        <v>8.9499999999999993</v>
      </c>
      <c r="J264" s="552">
        <v>61500</v>
      </c>
      <c r="K264" s="552">
        <v>143000</v>
      </c>
      <c r="L264" s="552">
        <v>63600</v>
      </c>
      <c r="M264" s="552">
        <v>842</v>
      </c>
      <c r="N264" s="552">
        <v>5805</v>
      </c>
      <c r="O264" s="552">
        <v>4560</v>
      </c>
      <c r="P264" s="552">
        <v>3040</v>
      </c>
      <c r="Q264" s="552">
        <v>100</v>
      </c>
      <c r="R264" s="552">
        <v>190</v>
      </c>
      <c r="S264" s="552">
        <v>297.5</v>
      </c>
      <c r="T264" s="552">
        <v>1195</v>
      </c>
      <c r="U264" s="552">
        <v>1860</v>
      </c>
      <c r="V264" s="552">
        <v>7125</v>
      </c>
      <c r="W264" s="552">
        <v>8560</v>
      </c>
      <c r="X264" s="552">
        <v>870</v>
      </c>
      <c r="Y264" s="552">
        <v>870</v>
      </c>
    </row>
    <row r="265" spans="1:25" x14ac:dyDescent="0.3">
      <c r="A265" t="s">
        <v>331</v>
      </c>
      <c r="B265" s="554">
        <v>72950</v>
      </c>
      <c r="C265" s="554">
        <v>74900</v>
      </c>
      <c r="D265" s="554">
        <v>74899</v>
      </c>
      <c r="E265" s="554">
        <v>69950</v>
      </c>
      <c r="F265" s="554">
        <v>70111</v>
      </c>
      <c r="G265" s="554">
        <v>75150</v>
      </c>
      <c r="H265" s="554">
        <v>9.5</v>
      </c>
      <c r="I265" s="554">
        <v>8.9</v>
      </c>
      <c r="J265" s="554">
        <v>61500</v>
      </c>
      <c r="K265" s="554">
        <v>143000</v>
      </c>
      <c r="L265" s="554">
        <v>63600</v>
      </c>
      <c r="M265" s="554">
        <v>841</v>
      </c>
      <c r="N265" s="554">
        <v>5805</v>
      </c>
      <c r="O265" s="554">
        <v>4560</v>
      </c>
      <c r="P265" s="554">
        <v>3040</v>
      </c>
      <c r="Q265" s="554">
        <v>100</v>
      </c>
      <c r="R265" s="554">
        <v>190</v>
      </c>
      <c r="S265" s="554">
        <v>297.5</v>
      </c>
      <c r="T265" s="554">
        <v>1195</v>
      </c>
      <c r="U265" s="554">
        <v>1890</v>
      </c>
      <c r="V265" s="554">
        <v>7125</v>
      </c>
      <c r="W265" s="554">
        <v>8560</v>
      </c>
      <c r="X265" s="554">
        <v>865</v>
      </c>
      <c r="Y265" s="554">
        <v>870</v>
      </c>
    </row>
    <row r="266" spans="1:25" x14ac:dyDescent="0.3">
      <c r="A266" t="s">
        <v>332</v>
      </c>
      <c r="B266" s="556">
        <v>72800</v>
      </c>
      <c r="C266" s="556">
        <v>74750</v>
      </c>
      <c r="D266" s="556">
        <v>74775</v>
      </c>
      <c r="E266" s="556">
        <v>69900</v>
      </c>
      <c r="F266" s="556">
        <v>70058</v>
      </c>
      <c r="G266" s="556">
        <v>75100</v>
      </c>
      <c r="H266" s="556">
        <v>9.5</v>
      </c>
      <c r="I266" s="556">
        <v>8.9</v>
      </c>
      <c r="J266" s="556">
        <v>60900</v>
      </c>
      <c r="K266" s="556">
        <v>143000</v>
      </c>
      <c r="L266" s="556">
        <v>63550</v>
      </c>
      <c r="M266" s="556">
        <v>840</v>
      </c>
      <c r="N266" s="556">
        <v>5805</v>
      </c>
      <c r="O266" s="556">
        <v>4560</v>
      </c>
      <c r="P266" s="556">
        <v>3040</v>
      </c>
      <c r="Q266" s="556">
        <v>100</v>
      </c>
      <c r="R266" s="556">
        <v>190</v>
      </c>
      <c r="S266" s="556">
        <v>297.5</v>
      </c>
      <c r="T266" s="556">
        <v>1195</v>
      </c>
      <c r="U266" s="556">
        <v>1905</v>
      </c>
      <c r="V266" s="556">
        <v>7125</v>
      </c>
      <c r="W266" s="556">
        <v>8560</v>
      </c>
      <c r="X266" s="556">
        <v>865</v>
      </c>
      <c r="Y266" s="556">
        <v>870</v>
      </c>
    </row>
    <row r="267" spans="1:25" x14ac:dyDescent="0.3">
      <c r="A267" t="s">
        <v>333</v>
      </c>
      <c r="B267" s="558">
        <v>72900</v>
      </c>
      <c r="C267" s="558">
        <v>74850</v>
      </c>
      <c r="D267" s="558">
        <v>74864</v>
      </c>
      <c r="E267" s="558">
        <v>69900</v>
      </c>
      <c r="F267" s="558">
        <v>70057</v>
      </c>
      <c r="G267" s="558">
        <v>75100</v>
      </c>
      <c r="H267" s="558">
        <v>9.5</v>
      </c>
      <c r="I267" s="558">
        <v>8.9</v>
      </c>
      <c r="J267" s="558">
        <v>60900</v>
      </c>
      <c r="K267" s="558">
        <v>142500</v>
      </c>
      <c r="L267" s="558">
        <v>63550</v>
      </c>
      <c r="M267" s="558">
        <v>840</v>
      </c>
      <c r="N267" s="558">
        <v>5805</v>
      </c>
      <c r="O267" s="558">
        <v>4560</v>
      </c>
      <c r="P267" s="558">
        <v>3040</v>
      </c>
      <c r="Q267" s="558">
        <v>100</v>
      </c>
      <c r="R267" s="558">
        <v>190</v>
      </c>
      <c r="S267" s="558">
        <v>297.5</v>
      </c>
      <c r="T267" s="558">
        <v>1235</v>
      </c>
      <c r="U267" s="558">
        <v>1930</v>
      </c>
      <c r="V267" s="558">
        <v>7125</v>
      </c>
      <c r="W267" s="558">
        <v>8560</v>
      </c>
      <c r="X267" s="558">
        <v>865</v>
      </c>
      <c r="Y267" s="558">
        <v>870</v>
      </c>
    </row>
    <row r="268" spans="1:25" x14ac:dyDescent="0.3">
      <c r="A268" t="s">
        <v>334</v>
      </c>
      <c r="B268" s="560">
        <v>72950</v>
      </c>
      <c r="C268" s="560">
        <v>74900</v>
      </c>
      <c r="D268" s="560">
        <v>74912</v>
      </c>
      <c r="E268" s="560">
        <v>69900</v>
      </c>
      <c r="F268" s="560">
        <v>70035</v>
      </c>
      <c r="G268" s="560">
        <v>75100</v>
      </c>
      <c r="H268" s="560">
        <v>9.5</v>
      </c>
      <c r="I268" s="560">
        <v>8.9</v>
      </c>
      <c r="J268" s="560">
        <v>60900</v>
      </c>
      <c r="K268" s="560">
        <v>142500</v>
      </c>
      <c r="L268" s="560">
        <v>63550</v>
      </c>
      <c r="M268" s="560">
        <v>838</v>
      </c>
      <c r="N268" s="560">
        <v>5805</v>
      </c>
      <c r="O268" s="560">
        <v>4560</v>
      </c>
      <c r="P268" s="560">
        <v>3040</v>
      </c>
      <c r="Q268" s="560">
        <v>100</v>
      </c>
      <c r="R268" s="560">
        <v>190</v>
      </c>
      <c r="S268" s="560">
        <v>297.5</v>
      </c>
      <c r="T268" s="560">
        <v>1255</v>
      </c>
      <c r="U268" s="560">
        <v>1935</v>
      </c>
      <c r="V268" s="560">
        <v>7125</v>
      </c>
      <c r="W268" s="560">
        <v>8560</v>
      </c>
      <c r="X268" s="560">
        <v>860</v>
      </c>
      <c r="Y268" s="560">
        <v>865</v>
      </c>
    </row>
    <row r="269" spans="1:25" x14ac:dyDescent="0.3">
      <c r="A269" t="s">
        <v>335</v>
      </c>
      <c r="B269" s="562">
        <v>73100</v>
      </c>
      <c r="C269" s="562">
        <v>75050</v>
      </c>
      <c r="D269" s="562">
        <v>75071</v>
      </c>
      <c r="E269" s="562">
        <v>69900</v>
      </c>
      <c r="F269" s="562">
        <v>70053</v>
      </c>
      <c r="G269" s="562">
        <v>75100</v>
      </c>
      <c r="H269" s="562">
        <v>9.5</v>
      </c>
      <c r="I269" s="562">
        <v>9.0500000000000007</v>
      </c>
      <c r="J269" s="562">
        <v>60900</v>
      </c>
      <c r="K269" s="562">
        <v>142500</v>
      </c>
      <c r="L269" s="562">
        <v>63550</v>
      </c>
      <c r="M269" s="562">
        <v>836</v>
      </c>
      <c r="N269" s="562">
        <v>5825</v>
      </c>
      <c r="O269" s="562">
        <v>4570</v>
      </c>
      <c r="P269" s="562">
        <v>3060</v>
      </c>
      <c r="Q269" s="562">
        <v>100</v>
      </c>
      <c r="R269" s="562">
        <v>190</v>
      </c>
      <c r="S269" s="562">
        <v>297.5</v>
      </c>
      <c r="T269" s="562">
        <v>1255</v>
      </c>
      <c r="U269" s="562">
        <v>1935</v>
      </c>
      <c r="V269" s="562">
        <v>7125</v>
      </c>
      <c r="W269" s="562">
        <v>8560</v>
      </c>
      <c r="X269" s="562">
        <v>855</v>
      </c>
      <c r="Y269" s="562">
        <v>860</v>
      </c>
    </row>
    <row r="270" spans="1:25" x14ac:dyDescent="0.3">
      <c r="A270" t="s">
        <v>336</v>
      </c>
      <c r="B270" s="564">
        <v>72950</v>
      </c>
      <c r="C270" s="564">
        <v>74900</v>
      </c>
      <c r="D270" s="564">
        <v>74919</v>
      </c>
      <c r="E270" s="564">
        <v>69850</v>
      </c>
      <c r="F270" s="564">
        <v>70003</v>
      </c>
      <c r="G270" s="564">
        <v>75050</v>
      </c>
      <c r="H270" s="564">
        <v>9.5</v>
      </c>
      <c r="I270" s="564">
        <v>9.15</v>
      </c>
      <c r="J270" s="564">
        <v>60500</v>
      </c>
      <c r="K270" s="564">
        <v>142500</v>
      </c>
      <c r="L270" s="564">
        <v>63500</v>
      </c>
      <c r="M270" s="564">
        <v>836</v>
      </c>
      <c r="N270" s="564">
        <v>5825</v>
      </c>
      <c r="O270" s="564">
        <v>4570</v>
      </c>
      <c r="P270" s="564">
        <v>3060</v>
      </c>
      <c r="Q270" s="564">
        <v>100</v>
      </c>
      <c r="R270" s="564">
        <v>190</v>
      </c>
      <c r="S270" s="564">
        <v>297.5</v>
      </c>
      <c r="T270" s="564">
        <v>1255</v>
      </c>
      <c r="U270" s="564">
        <v>1935</v>
      </c>
      <c r="V270" s="564">
        <v>7125</v>
      </c>
      <c r="W270" s="564">
        <v>8560</v>
      </c>
      <c r="X270" s="564">
        <v>855</v>
      </c>
      <c r="Y270" s="564">
        <v>860</v>
      </c>
    </row>
    <row r="271" spans="1:25" x14ac:dyDescent="0.3">
      <c r="A271" t="s">
        <v>337</v>
      </c>
      <c r="B271" s="566">
        <v>72500</v>
      </c>
      <c r="C271" s="566">
        <v>74450</v>
      </c>
      <c r="D271" s="566">
        <v>74461</v>
      </c>
      <c r="E271" s="566">
        <v>69800</v>
      </c>
      <c r="F271" s="566">
        <v>69960</v>
      </c>
      <c r="G271" s="566">
        <v>75000</v>
      </c>
      <c r="H271" s="566">
        <v>9.5</v>
      </c>
      <c r="I271" s="566">
        <v>9.15</v>
      </c>
      <c r="J271" s="566">
        <v>59500</v>
      </c>
      <c r="K271" s="566">
        <v>142500</v>
      </c>
      <c r="L271" s="566">
        <v>63450</v>
      </c>
      <c r="M271" s="566">
        <v>832</v>
      </c>
      <c r="N271" s="566">
        <v>5825</v>
      </c>
      <c r="O271" s="566">
        <v>4570</v>
      </c>
      <c r="P271" s="566">
        <v>3060</v>
      </c>
      <c r="Q271" s="566">
        <v>95</v>
      </c>
      <c r="R271" s="566">
        <v>182.5</v>
      </c>
      <c r="S271" s="566">
        <v>287.5</v>
      </c>
      <c r="T271" s="566">
        <v>1255</v>
      </c>
      <c r="U271" s="566">
        <v>1935</v>
      </c>
      <c r="V271" s="566">
        <v>7125</v>
      </c>
      <c r="W271" s="566">
        <v>8560</v>
      </c>
      <c r="X271" s="566">
        <v>845</v>
      </c>
      <c r="Y271" s="566">
        <v>852.5</v>
      </c>
    </row>
    <row r="272" spans="1:25" x14ac:dyDescent="0.3">
      <c r="A272" t="s">
        <v>338</v>
      </c>
      <c r="B272" s="568">
        <v>72350</v>
      </c>
      <c r="C272" s="568">
        <v>74300</v>
      </c>
      <c r="D272" s="568">
        <v>74350</v>
      </c>
      <c r="E272" s="568">
        <v>69800</v>
      </c>
      <c r="F272" s="568">
        <v>69946</v>
      </c>
      <c r="G272" s="568">
        <v>75000</v>
      </c>
      <c r="H272" s="568">
        <v>9.4499999999999993</v>
      </c>
      <c r="I272" s="568">
        <v>9.15</v>
      </c>
      <c r="J272" s="568">
        <v>59300</v>
      </c>
      <c r="K272" s="568">
        <v>142000</v>
      </c>
      <c r="L272" s="568">
        <v>63450</v>
      </c>
      <c r="M272" s="568">
        <v>831</v>
      </c>
      <c r="N272" s="568">
        <v>5695</v>
      </c>
      <c r="O272" s="568">
        <v>4460</v>
      </c>
      <c r="P272" s="568">
        <v>2990</v>
      </c>
      <c r="Q272" s="568">
        <v>95</v>
      </c>
      <c r="R272" s="568">
        <v>182.5</v>
      </c>
      <c r="S272" s="568">
        <v>287.5</v>
      </c>
      <c r="T272" s="568">
        <v>1190</v>
      </c>
      <c r="U272" s="568">
        <v>1865</v>
      </c>
      <c r="V272" s="568">
        <v>7050</v>
      </c>
      <c r="W272" s="568">
        <v>8450</v>
      </c>
      <c r="X272" s="568">
        <v>845</v>
      </c>
      <c r="Y272" s="568">
        <v>850</v>
      </c>
    </row>
    <row r="273" spans="1:25" x14ac:dyDescent="0.3">
      <c r="A273" t="s">
        <v>339</v>
      </c>
      <c r="B273" s="570">
        <v>72150</v>
      </c>
      <c r="C273" s="570">
        <v>74100</v>
      </c>
      <c r="D273" s="570">
        <v>74169</v>
      </c>
      <c r="E273" s="570">
        <v>69750</v>
      </c>
      <c r="F273" s="570">
        <v>69897</v>
      </c>
      <c r="G273" s="570">
        <v>74950</v>
      </c>
      <c r="H273" s="570">
        <v>9.4499999999999993</v>
      </c>
      <c r="I273" s="570">
        <v>9.3000000000000007</v>
      </c>
      <c r="J273" s="570">
        <v>59300</v>
      </c>
      <c r="K273" s="570">
        <v>142000</v>
      </c>
      <c r="L273" s="570">
        <v>63400</v>
      </c>
      <c r="M273" s="570">
        <v>826</v>
      </c>
      <c r="N273" s="570">
        <v>5635</v>
      </c>
      <c r="O273" s="570">
        <v>4400</v>
      </c>
      <c r="P273" s="570">
        <v>2940</v>
      </c>
      <c r="Q273" s="570">
        <v>95</v>
      </c>
      <c r="R273" s="570">
        <v>182.5</v>
      </c>
      <c r="S273" s="570">
        <v>287.5</v>
      </c>
      <c r="T273" s="570">
        <v>1150</v>
      </c>
      <c r="U273" s="570">
        <v>1815</v>
      </c>
      <c r="V273" s="570">
        <v>7000</v>
      </c>
      <c r="W273" s="570">
        <v>8325</v>
      </c>
      <c r="X273" s="570">
        <v>835</v>
      </c>
      <c r="Y273" s="570">
        <v>840</v>
      </c>
    </row>
    <row r="274" spans="1:25" x14ac:dyDescent="0.3">
      <c r="A274" t="s">
        <v>340</v>
      </c>
      <c r="B274" s="573">
        <v>72150</v>
      </c>
      <c r="C274" s="573">
        <v>74100</v>
      </c>
      <c r="D274" s="573">
        <v>74238</v>
      </c>
      <c r="E274" s="573">
        <v>69750</v>
      </c>
      <c r="F274" s="573">
        <v>69885</v>
      </c>
      <c r="G274" s="573">
        <v>74950</v>
      </c>
      <c r="H274" s="573">
        <v>9.4</v>
      </c>
      <c r="I274" s="573">
        <v>9.3000000000000007</v>
      </c>
      <c r="J274" s="573">
        <v>59300</v>
      </c>
      <c r="K274" s="573">
        <v>142000</v>
      </c>
      <c r="L274" s="573">
        <v>63400</v>
      </c>
      <c r="M274" s="573">
        <v>824</v>
      </c>
      <c r="N274" s="573">
        <v>5635</v>
      </c>
      <c r="O274" s="573">
        <v>4400</v>
      </c>
      <c r="P274" s="573">
        <v>2940</v>
      </c>
      <c r="Q274" s="573">
        <v>95</v>
      </c>
      <c r="R274" s="573">
        <v>182.5</v>
      </c>
      <c r="S274" s="573">
        <v>287.5</v>
      </c>
      <c r="T274" s="573">
        <v>1140</v>
      </c>
      <c r="U274" s="573">
        <v>1790</v>
      </c>
      <c r="V274" s="573">
        <v>7000</v>
      </c>
      <c r="W274" s="573">
        <v>8325</v>
      </c>
      <c r="X274" s="573">
        <v>835</v>
      </c>
      <c r="Y274" s="573">
        <v>830</v>
      </c>
    </row>
    <row r="275" spans="1:25" x14ac:dyDescent="0.3">
      <c r="A275" t="s">
        <v>341</v>
      </c>
      <c r="B275" s="575">
        <v>72150</v>
      </c>
      <c r="C275" s="575">
        <v>74100</v>
      </c>
      <c r="D275" s="575">
        <v>74204</v>
      </c>
      <c r="E275" s="575">
        <v>69700</v>
      </c>
      <c r="F275" s="575">
        <v>69829</v>
      </c>
      <c r="G275" s="575">
        <v>74850</v>
      </c>
      <c r="H275" s="575">
        <v>9.4</v>
      </c>
      <c r="I275" s="575">
        <v>9.3000000000000007</v>
      </c>
      <c r="J275" s="575">
        <v>59300</v>
      </c>
      <c r="K275" s="575">
        <v>142000</v>
      </c>
      <c r="L275" s="575">
        <v>63400</v>
      </c>
      <c r="M275" s="575">
        <v>822</v>
      </c>
      <c r="N275" s="575">
        <v>5635</v>
      </c>
      <c r="O275" s="575">
        <v>4390</v>
      </c>
      <c r="P275" s="575">
        <v>2920</v>
      </c>
      <c r="Q275" s="575">
        <v>95</v>
      </c>
      <c r="R275" s="575">
        <v>182.5</v>
      </c>
      <c r="S275" s="575">
        <v>287.5</v>
      </c>
      <c r="T275" s="575">
        <v>1130</v>
      </c>
      <c r="U275" s="575">
        <v>1780</v>
      </c>
      <c r="V275" s="575">
        <v>7000</v>
      </c>
      <c r="W275" s="575">
        <v>8325</v>
      </c>
      <c r="X275" s="575">
        <v>835</v>
      </c>
      <c r="Y275" s="575">
        <v>830</v>
      </c>
    </row>
    <row r="276" spans="1:25" x14ac:dyDescent="0.3">
      <c r="A276" t="s">
        <v>342</v>
      </c>
      <c r="B276" s="577">
        <v>72350</v>
      </c>
      <c r="C276" s="577">
        <v>74300</v>
      </c>
      <c r="D276" s="577">
        <v>74383</v>
      </c>
      <c r="E276" s="577">
        <v>69700</v>
      </c>
      <c r="F276" s="577">
        <v>69822</v>
      </c>
      <c r="G276" s="577">
        <v>74850</v>
      </c>
      <c r="H276" s="577">
        <v>9.4</v>
      </c>
      <c r="I276" s="577">
        <v>9.35</v>
      </c>
      <c r="J276" s="577">
        <v>59300</v>
      </c>
      <c r="K276" s="577">
        <v>142000</v>
      </c>
      <c r="L276" s="577">
        <v>63400</v>
      </c>
      <c r="M276" s="577">
        <v>822</v>
      </c>
      <c r="N276" s="577">
        <v>5635</v>
      </c>
      <c r="O276" s="577">
        <v>4390</v>
      </c>
      <c r="P276" s="577">
        <v>2920</v>
      </c>
      <c r="Q276" s="577">
        <v>92.5</v>
      </c>
      <c r="R276" s="577">
        <v>177.5</v>
      </c>
      <c r="S276" s="577">
        <v>280</v>
      </c>
      <c r="T276" s="577">
        <v>1130</v>
      </c>
      <c r="U276" s="577">
        <v>1780</v>
      </c>
      <c r="V276" s="577">
        <v>7000</v>
      </c>
      <c r="W276" s="577">
        <v>8325</v>
      </c>
      <c r="X276" s="577">
        <v>835</v>
      </c>
      <c r="Y276" s="577">
        <v>830</v>
      </c>
    </row>
    <row r="277" spans="1:25" x14ac:dyDescent="0.3">
      <c r="A277" t="s">
        <v>343</v>
      </c>
      <c r="B277" s="579">
        <v>72200</v>
      </c>
      <c r="C277" s="579">
        <v>74150</v>
      </c>
      <c r="D277" s="579">
        <v>74231</v>
      </c>
      <c r="E277" s="579">
        <v>69650</v>
      </c>
      <c r="F277" s="579">
        <v>69777</v>
      </c>
      <c r="G277" s="579">
        <v>74800</v>
      </c>
      <c r="H277" s="579">
        <v>9.4</v>
      </c>
      <c r="I277" s="579">
        <v>9.35</v>
      </c>
      <c r="J277" s="579">
        <v>59300</v>
      </c>
      <c r="K277" s="579">
        <v>141600</v>
      </c>
      <c r="L277" s="579">
        <v>63400</v>
      </c>
      <c r="M277" s="579">
        <v>821</v>
      </c>
      <c r="N277" s="579">
        <v>5635</v>
      </c>
      <c r="O277" s="579">
        <v>4390</v>
      </c>
      <c r="P277" s="579">
        <v>2920</v>
      </c>
      <c r="Q277" s="579">
        <v>92.5</v>
      </c>
      <c r="R277" s="579">
        <v>177.5</v>
      </c>
      <c r="S277" s="579">
        <v>280</v>
      </c>
      <c r="T277" s="579">
        <v>1130</v>
      </c>
      <c r="U277" s="579">
        <v>1780</v>
      </c>
      <c r="V277" s="579">
        <v>7000</v>
      </c>
      <c r="W277" s="579">
        <v>8325</v>
      </c>
      <c r="X277" s="579">
        <v>832.5</v>
      </c>
      <c r="Y277" s="579">
        <v>830</v>
      </c>
    </row>
    <row r="278" spans="1:25" x14ac:dyDescent="0.3">
      <c r="A278" t="s">
        <v>344</v>
      </c>
      <c r="B278" s="581">
        <v>72150</v>
      </c>
      <c r="C278" s="581">
        <v>74100</v>
      </c>
      <c r="D278" s="581">
        <v>74155</v>
      </c>
      <c r="E278" s="581">
        <v>69650</v>
      </c>
      <c r="F278" s="581">
        <v>69719</v>
      </c>
      <c r="G278" s="581">
        <v>74800</v>
      </c>
      <c r="H278" s="581">
        <v>9.4</v>
      </c>
      <c r="I278" s="581">
        <v>9.35</v>
      </c>
      <c r="J278" s="581">
        <v>59100</v>
      </c>
      <c r="K278" s="581">
        <v>141600</v>
      </c>
      <c r="L278" s="581">
        <v>63400</v>
      </c>
      <c r="M278" s="581">
        <v>817</v>
      </c>
      <c r="N278" s="581">
        <v>5615</v>
      </c>
      <c r="O278" s="581">
        <v>4370</v>
      </c>
      <c r="P278" s="581">
        <v>2900</v>
      </c>
      <c r="Q278" s="581">
        <v>92.5</v>
      </c>
      <c r="R278" s="581">
        <v>177.5</v>
      </c>
      <c r="S278" s="581">
        <v>280</v>
      </c>
      <c r="T278" s="581">
        <v>1120</v>
      </c>
      <c r="U278" s="581">
        <v>1770</v>
      </c>
      <c r="V278" s="581">
        <v>7000</v>
      </c>
      <c r="W278" s="581">
        <v>8325</v>
      </c>
      <c r="X278" s="581">
        <v>827.5</v>
      </c>
      <c r="Y278" s="581">
        <v>825</v>
      </c>
    </row>
    <row r="279" spans="1:25" x14ac:dyDescent="0.3">
      <c r="A279" t="s">
        <v>345</v>
      </c>
      <c r="B279" s="583">
        <v>72150</v>
      </c>
      <c r="C279" s="583">
        <v>74100</v>
      </c>
      <c r="D279" s="583">
        <v>74181</v>
      </c>
      <c r="E279" s="583">
        <v>69650</v>
      </c>
      <c r="F279" s="583">
        <v>69702</v>
      </c>
      <c r="G279" s="583">
        <v>74800</v>
      </c>
      <c r="H279" s="583">
        <v>9.3800000000000008</v>
      </c>
      <c r="I279" s="583">
        <v>9.35</v>
      </c>
      <c r="J279" s="583">
        <v>59100</v>
      </c>
      <c r="K279" s="583">
        <v>141600</v>
      </c>
      <c r="L279" s="583">
        <v>63400</v>
      </c>
      <c r="M279" s="583">
        <v>817</v>
      </c>
      <c r="N279" s="583">
        <v>5615</v>
      </c>
      <c r="O279" s="583">
        <v>4370</v>
      </c>
      <c r="P279" s="583">
        <v>2900</v>
      </c>
      <c r="Q279" s="583">
        <v>92.5</v>
      </c>
      <c r="R279" s="583">
        <v>177.5</v>
      </c>
      <c r="S279" s="583">
        <v>280</v>
      </c>
      <c r="T279" s="583">
        <v>1120</v>
      </c>
      <c r="U279" s="583">
        <v>1770</v>
      </c>
      <c r="V279" s="583">
        <v>7000</v>
      </c>
      <c r="W279" s="583">
        <v>8325</v>
      </c>
      <c r="X279" s="583">
        <v>827.5</v>
      </c>
      <c r="Y279" s="583">
        <v>825</v>
      </c>
    </row>
    <row r="280" spans="1:25" x14ac:dyDescent="0.3">
      <c r="A280" t="s">
        <v>346</v>
      </c>
      <c r="B280" s="585">
        <v>71950</v>
      </c>
      <c r="C280" s="585">
        <v>73900</v>
      </c>
      <c r="D280" s="585">
        <v>74000</v>
      </c>
      <c r="E280" s="585">
        <v>69600</v>
      </c>
      <c r="F280" s="585">
        <v>69695</v>
      </c>
      <c r="G280" s="585">
        <v>74725</v>
      </c>
      <c r="H280" s="585">
        <v>9.35</v>
      </c>
      <c r="I280" s="585">
        <v>9.3000000000000007</v>
      </c>
      <c r="J280" s="585">
        <v>59000</v>
      </c>
      <c r="K280" s="585">
        <v>141300</v>
      </c>
      <c r="L280" s="585">
        <v>63350</v>
      </c>
      <c r="M280" s="585">
        <v>817</v>
      </c>
      <c r="N280" s="585">
        <v>5615</v>
      </c>
      <c r="O280" s="585">
        <v>4370</v>
      </c>
      <c r="P280" s="585">
        <v>2900</v>
      </c>
      <c r="Q280" s="585">
        <v>92.5</v>
      </c>
      <c r="R280" s="585">
        <v>177.5</v>
      </c>
      <c r="S280" s="585">
        <v>280</v>
      </c>
      <c r="T280" s="585">
        <v>1095</v>
      </c>
      <c r="U280" s="585">
        <v>1740</v>
      </c>
      <c r="V280" s="585">
        <v>7000</v>
      </c>
      <c r="W280" s="585">
        <v>8325</v>
      </c>
      <c r="X280" s="585">
        <v>827.5</v>
      </c>
      <c r="Y280" s="585">
        <v>825</v>
      </c>
    </row>
    <row r="281" spans="1:25" x14ac:dyDescent="0.3">
      <c r="A281" t="s">
        <v>347</v>
      </c>
      <c r="B281" s="587">
        <v>70650</v>
      </c>
      <c r="C281" s="587">
        <v>72600</v>
      </c>
      <c r="D281" s="587">
        <v>72698</v>
      </c>
      <c r="E281" s="587">
        <v>69350</v>
      </c>
      <c r="F281" s="587">
        <v>69469</v>
      </c>
      <c r="G281" s="587">
        <v>74475</v>
      </c>
      <c r="H281" s="587">
        <v>9.3000000000000007</v>
      </c>
      <c r="I281" s="587">
        <v>9.3000000000000007</v>
      </c>
      <c r="J281" s="587">
        <v>58800</v>
      </c>
      <c r="K281" s="587">
        <v>141300</v>
      </c>
      <c r="L281" s="587">
        <v>63250</v>
      </c>
      <c r="M281" s="587">
        <v>814</v>
      </c>
      <c r="N281" s="587">
        <v>5575</v>
      </c>
      <c r="O281" s="587">
        <v>4330</v>
      </c>
      <c r="P281" s="587">
        <v>2860</v>
      </c>
      <c r="Q281" s="587">
        <v>92.5</v>
      </c>
      <c r="R281" s="587">
        <v>177.5</v>
      </c>
      <c r="S281" s="587">
        <v>280</v>
      </c>
      <c r="T281" s="587">
        <v>1080</v>
      </c>
      <c r="U281" s="587">
        <v>1725</v>
      </c>
      <c r="V281" s="587">
        <v>6925</v>
      </c>
      <c r="W281" s="587">
        <v>8225</v>
      </c>
      <c r="X281" s="587">
        <v>825</v>
      </c>
      <c r="Y281" s="587">
        <v>825</v>
      </c>
    </row>
    <row r="282" spans="1:25" x14ac:dyDescent="0.3">
      <c r="A282" t="s">
        <v>348</v>
      </c>
      <c r="B282" s="589">
        <v>70450</v>
      </c>
      <c r="C282" s="589">
        <v>72400</v>
      </c>
      <c r="D282" s="589">
        <v>72456</v>
      </c>
      <c r="E282" s="589">
        <v>69250</v>
      </c>
      <c r="F282" s="589">
        <v>69391</v>
      </c>
      <c r="G282" s="589">
        <v>74375</v>
      </c>
      <c r="H282" s="589">
        <v>9.3000000000000007</v>
      </c>
      <c r="I282" s="589">
        <v>9.3000000000000007</v>
      </c>
      <c r="J282" s="589">
        <v>58800</v>
      </c>
      <c r="K282" s="589">
        <v>141300</v>
      </c>
      <c r="L282" s="589">
        <v>63150</v>
      </c>
      <c r="M282" s="589">
        <v>812</v>
      </c>
      <c r="N282" s="589">
        <v>5575</v>
      </c>
      <c r="O282" s="589">
        <v>4330</v>
      </c>
      <c r="P282" s="589">
        <v>2860</v>
      </c>
      <c r="Q282" s="589">
        <v>92.5</v>
      </c>
      <c r="R282" s="589">
        <v>177.5</v>
      </c>
      <c r="S282" s="589">
        <v>280</v>
      </c>
      <c r="T282" s="589">
        <v>1030</v>
      </c>
      <c r="U282" s="589">
        <v>1725</v>
      </c>
      <c r="V282" s="589">
        <v>6925</v>
      </c>
      <c r="W282" s="589">
        <v>8225</v>
      </c>
      <c r="X282" s="589">
        <v>825</v>
      </c>
      <c r="Y282" s="589">
        <v>825</v>
      </c>
    </row>
    <row r="283" spans="1:25" x14ac:dyDescent="0.3">
      <c r="A283" t="s">
        <v>349</v>
      </c>
      <c r="B283" s="591">
        <v>69450</v>
      </c>
      <c r="C283" s="591">
        <v>71400</v>
      </c>
      <c r="D283" s="591">
        <v>71456</v>
      </c>
      <c r="E283" s="591">
        <v>69150</v>
      </c>
      <c r="F283" s="591">
        <v>69290</v>
      </c>
      <c r="G283" s="591">
        <v>74275</v>
      </c>
      <c r="H283" s="591">
        <v>9.25</v>
      </c>
      <c r="I283" s="591">
        <v>9.3000000000000007</v>
      </c>
      <c r="J283" s="591">
        <v>58500</v>
      </c>
      <c r="K283" s="591">
        <v>141300</v>
      </c>
      <c r="L283" s="591">
        <v>63050</v>
      </c>
      <c r="M283" s="591">
        <v>811</v>
      </c>
      <c r="N283" s="591">
        <v>5575</v>
      </c>
      <c r="O283" s="591">
        <v>4330</v>
      </c>
      <c r="P283" s="591">
        <v>2860</v>
      </c>
      <c r="Q283" s="591">
        <v>92.5</v>
      </c>
      <c r="R283" s="591">
        <v>177.5</v>
      </c>
      <c r="S283" s="591">
        <v>280</v>
      </c>
      <c r="T283" s="591">
        <v>1030</v>
      </c>
      <c r="U283" s="591">
        <v>1725</v>
      </c>
      <c r="V283" s="591">
        <v>6925</v>
      </c>
      <c r="W283" s="591">
        <v>8225</v>
      </c>
      <c r="X283" s="591">
        <v>825</v>
      </c>
      <c r="Y283" s="591">
        <v>820</v>
      </c>
    </row>
    <row r="284" spans="1:25" x14ac:dyDescent="0.3">
      <c r="A284" t="s">
        <v>350</v>
      </c>
      <c r="B284" s="593">
        <v>69800</v>
      </c>
      <c r="C284" s="593">
        <v>71750</v>
      </c>
      <c r="D284" s="593">
        <v>71787</v>
      </c>
      <c r="E284" s="593">
        <v>69050</v>
      </c>
      <c r="F284" s="593">
        <v>69202</v>
      </c>
      <c r="G284" s="593">
        <v>74175</v>
      </c>
      <c r="H284" s="593">
        <v>9.25</v>
      </c>
      <c r="I284" s="593">
        <v>9.3000000000000007</v>
      </c>
      <c r="J284" s="593">
        <v>58500</v>
      </c>
      <c r="K284" s="593">
        <v>141300</v>
      </c>
      <c r="L284" s="593">
        <v>62950</v>
      </c>
      <c r="M284" s="593">
        <v>810</v>
      </c>
      <c r="N284" s="593">
        <v>5575</v>
      </c>
      <c r="O284" s="593">
        <v>4330</v>
      </c>
      <c r="P284" s="593">
        <v>2860</v>
      </c>
      <c r="Q284" s="593">
        <v>92.5</v>
      </c>
      <c r="R284" s="593">
        <v>177.5</v>
      </c>
      <c r="S284" s="593">
        <v>275</v>
      </c>
      <c r="T284" s="593">
        <v>1030</v>
      </c>
      <c r="U284" s="593">
        <v>1725</v>
      </c>
      <c r="V284" s="593">
        <v>6925</v>
      </c>
      <c r="W284" s="593">
        <v>8225</v>
      </c>
      <c r="X284" s="593">
        <v>820</v>
      </c>
      <c r="Y284" s="593">
        <v>820</v>
      </c>
    </row>
    <row r="285" spans="1:25" x14ac:dyDescent="0.3">
      <c r="A285" t="s">
        <v>351</v>
      </c>
      <c r="B285" s="595">
        <v>69650</v>
      </c>
      <c r="C285" s="595">
        <v>71600</v>
      </c>
      <c r="D285" s="595">
        <v>71636</v>
      </c>
      <c r="E285" s="595">
        <v>69050</v>
      </c>
      <c r="F285" s="595">
        <v>69200</v>
      </c>
      <c r="G285" s="595">
        <v>74175</v>
      </c>
      <c r="H285" s="595">
        <v>9.25</v>
      </c>
      <c r="I285" s="595">
        <v>9.3000000000000007</v>
      </c>
      <c r="J285" s="595">
        <v>58500</v>
      </c>
      <c r="K285" s="595">
        <v>139900</v>
      </c>
      <c r="L285" s="595">
        <v>62950</v>
      </c>
      <c r="M285" s="595">
        <v>810</v>
      </c>
      <c r="N285" s="595">
        <v>5575</v>
      </c>
      <c r="O285" s="595">
        <v>4330</v>
      </c>
      <c r="P285" s="595">
        <v>2860</v>
      </c>
      <c r="Q285" s="595">
        <v>92.5</v>
      </c>
      <c r="R285" s="595">
        <v>177.5</v>
      </c>
      <c r="S285" s="595">
        <v>275</v>
      </c>
      <c r="T285" s="595">
        <v>1030</v>
      </c>
      <c r="U285" s="595">
        <v>1725</v>
      </c>
      <c r="V285" s="595">
        <v>6925</v>
      </c>
      <c r="W285" s="595">
        <v>8225</v>
      </c>
      <c r="X285" s="595">
        <v>820</v>
      </c>
      <c r="Y285" s="595">
        <v>820</v>
      </c>
    </row>
    <row r="286" spans="1:25" x14ac:dyDescent="0.3">
      <c r="A286" t="s">
        <v>352</v>
      </c>
      <c r="B286" s="597">
        <v>69650</v>
      </c>
      <c r="C286" s="597">
        <v>71600</v>
      </c>
      <c r="D286" s="597">
        <v>71641</v>
      </c>
      <c r="E286" s="597">
        <v>69050</v>
      </c>
      <c r="F286" s="597">
        <v>69168</v>
      </c>
      <c r="G286" s="597">
        <v>74175</v>
      </c>
      <c r="H286" s="597">
        <v>9.15</v>
      </c>
      <c r="I286" s="597">
        <v>9.15</v>
      </c>
      <c r="J286" s="597">
        <v>58500</v>
      </c>
      <c r="K286" s="597">
        <v>139900</v>
      </c>
      <c r="L286" s="597">
        <v>62950</v>
      </c>
      <c r="M286" s="597">
        <v>809</v>
      </c>
      <c r="N286" s="597">
        <v>5575</v>
      </c>
      <c r="O286" s="597">
        <v>4330</v>
      </c>
      <c r="P286" s="597">
        <v>2860</v>
      </c>
      <c r="Q286" s="597">
        <v>92.5</v>
      </c>
      <c r="R286" s="597">
        <v>177.5</v>
      </c>
      <c r="S286" s="597">
        <v>275</v>
      </c>
      <c r="T286" s="597">
        <v>1030</v>
      </c>
      <c r="U286" s="597">
        <v>1715</v>
      </c>
      <c r="V286" s="597">
        <v>6925</v>
      </c>
      <c r="W286" s="597">
        <v>8225</v>
      </c>
      <c r="X286" s="597">
        <v>815</v>
      </c>
      <c r="Y286" s="597">
        <v>817.5</v>
      </c>
    </row>
    <row r="287" spans="1:25" x14ac:dyDescent="0.3">
      <c r="A287" t="s">
        <v>353</v>
      </c>
      <c r="B287" s="599">
        <v>69650</v>
      </c>
      <c r="C287" s="599">
        <v>71550</v>
      </c>
      <c r="D287" s="599">
        <v>71584</v>
      </c>
      <c r="E287" s="599">
        <v>68950</v>
      </c>
      <c r="F287" s="599">
        <v>69096</v>
      </c>
      <c r="G287" s="599">
        <v>74075</v>
      </c>
      <c r="H287" s="599">
        <v>9.15</v>
      </c>
      <c r="I287" s="599">
        <v>9.1</v>
      </c>
      <c r="J287" s="599">
        <v>58500</v>
      </c>
      <c r="K287" s="599">
        <v>139900</v>
      </c>
      <c r="L287" s="599">
        <v>62850</v>
      </c>
      <c r="M287" s="599">
        <v>809</v>
      </c>
      <c r="N287" s="599">
        <v>5565</v>
      </c>
      <c r="O287" s="599">
        <v>4315</v>
      </c>
      <c r="P287" s="599">
        <v>2845</v>
      </c>
      <c r="Q287" s="599">
        <v>92.5</v>
      </c>
      <c r="R287" s="599">
        <v>177.5</v>
      </c>
      <c r="S287" s="599">
        <v>275</v>
      </c>
      <c r="T287" s="599">
        <v>1030</v>
      </c>
      <c r="U287" s="599">
        <v>1700</v>
      </c>
      <c r="V287" s="599">
        <v>6885</v>
      </c>
      <c r="W287" s="599">
        <v>8165</v>
      </c>
      <c r="X287" s="599">
        <v>815</v>
      </c>
      <c r="Y287" s="599">
        <v>817.5</v>
      </c>
    </row>
    <row r="288" spans="1:25" x14ac:dyDescent="0.3">
      <c r="A288" t="s">
        <v>354</v>
      </c>
      <c r="B288" s="601">
        <v>69650</v>
      </c>
      <c r="C288" s="601">
        <v>71550</v>
      </c>
      <c r="D288" s="601">
        <v>71638</v>
      </c>
      <c r="E288" s="601">
        <v>68950</v>
      </c>
      <c r="F288" s="601">
        <v>69074</v>
      </c>
      <c r="G288" s="601">
        <v>74075</v>
      </c>
      <c r="H288" s="601">
        <v>9.15</v>
      </c>
      <c r="I288" s="601">
        <v>9.1</v>
      </c>
      <c r="J288" s="601">
        <v>58500</v>
      </c>
      <c r="K288" s="601">
        <v>139900</v>
      </c>
      <c r="L288" s="601">
        <v>62850</v>
      </c>
      <c r="M288" s="601">
        <v>809</v>
      </c>
      <c r="N288" s="601">
        <v>5565</v>
      </c>
      <c r="O288" s="601">
        <v>4315</v>
      </c>
      <c r="P288" s="601">
        <v>2845</v>
      </c>
      <c r="Q288" s="601">
        <v>92.5</v>
      </c>
      <c r="R288" s="601">
        <v>177.5</v>
      </c>
      <c r="S288" s="601">
        <v>275</v>
      </c>
      <c r="T288" s="601">
        <v>1030</v>
      </c>
      <c r="U288" s="601">
        <v>1700</v>
      </c>
      <c r="V288" s="601">
        <v>6885</v>
      </c>
      <c r="W288" s="601">
        <v>8165</v>
      </c>
      <c r="X288" s="601">
        <v>815</v>
      </c>
      <c r="Y288" s="601">
        <v>817.5</v>
      </c>
    </row>
    <row r="289" spans="1:25" x14ac:dyDescent="0.3">
      <c r="A289" t="s">
        <v>355</v>
      </c>
      <c r="B289" s="603">
        <v>69650</v>
      </c>
      <c r="C289" s="603">
        <v>71550</v>
      </c>
      <c r="D289" s="603">
        <v>71619</v>
      </c>
      <c r="E289" s="603">
        <v>68900</v>
      </c>
      <c r="F289" s="603">
        <v>69051</v>
      </c>
      <c r="G289" s="603">
        <v>74025</v>
      </c>
      <c r="H289" s="603">
        <v>9.1</v>
      </c>
      <c r="I289" s="603">
        <v>9.1</v>
      </c>
      <c r="J289" s="603">
        <v>58500</v>
      </c>
      <c r="K289" s="603">
        <v>139900</v>
      </c>
      <c r="L289" s="603">
        <v>62800</v>
      </c>
      <c r="M289" s="603">
        <v>809</v>
      </c>
      <c r="N289" s="603">
        <v>5565</v>
      </c>
      <c r="O289" s="603">
        <v>4305</v>
      </c>
      <c r="P289" s="603">
        <v>2830</v>
      </c>
      <c r="Q289" s="603">
        <v>90</v>
      </c>
      <c r="R289" s="603">
        <v>177.5</v>
      </c>
      <c r="S289" s="603">
        <v>275</v>
      </c>
      <c r="T289" s="603">
        <v>1020</v>
      </c>
      <c r="U289" s="603">
        <v>1685</v>
      </c>
      <c r="V289" s="603">
        <v>6850</v>
      </c>
      <c r="W289" s="603">
        <v>8100</v>
      </c>
      <c r="X289" s="603">
        <v>812.5</v>
      </c>
      <c r="Y289" s="603">
        <v>817.5</v>
      </c>
    </row>
    <row r="290" spans="1:25" x14ac:dyDescent="0.3">
      <c r="A290" t="s">
        <v>356</v>
      </c>
      <c r="B290" s="605">
        <v>69100</v>
      </c>
      <c r="C290" s="605">
        <v>70850</v>
      </c>
      <c r="D290" s="605">
        <v>70957</v>
      </c>
      <c r="E290" s="605">
        <v>68580</v>
      </c>
      <c r="F290" s="605">
        <v>68766</v>
      </c>
      <c r="G290" s="605">
        <v>73725</v>
      </c>
      <c r="H290" s="605">
        <v>9.0500000000000007</v>
      </c>
      <c r="I290" s="605">
        <v>9.0500000000000007</v>
      </c>
      <c r="J290" s="605">
        <v>58400</v>
      </c>
      <c r="K290" s="605">
        <v>138000</v>
      </c>
      <c r="L290" s="605">
        <v>62550</v>
      </c>
      <c r="M290" s="605">
        <v>807</v>
      </c>
      <c r="N290" s="605">
        <v>5530</v>
      </c>
      <c r="O290" s="605">
        <v>4270</v>
      </c>
      <c r="P290" s="605">
        <v>2800</v>
      </c>
      <c r="Q290" s="605">
        <v>90</v>
      </c>
      <c r="R290" s="605">
        <v>177.5</v>
      </c>
      <c r="S290" s="605">
        <v>275</v>
      </c>
      <c r="T290" s="605">
        <v>995</v>
      </c>
      <c r="U290" s="605">
        <v>1655</v>
      </c>
      <c r="V290" s="605">
        <v>6795</v>
      </c>
      <c r="W290" s="605">
        <v>8020</v>
      </c>
      <c r="X290" s="605">
        <v>807.5</v>
      </c>
      <c r="Y290" s="605">
        <v>812.5</v>
      </c>
    </row>
    <row r="291" spans="1:25" x14ac:dyDescent="0.3">
      <c r="A291" t="s">
        <v>357</v>
      </c>
      <c r="B291" s="608">
        <v>68650</v>
      </c>
      <c r="C291" s="608">
        <v>70400</v>
      </c>
      <c r="D291" s="608">
        <v>70526</v>
      </c>
      <c r="E291" s="608">
        <v>68460</v>
      </c>
      <c r="F291" s="608">
        <v>68655</v>
      </c>
      <c r="G291" s="608">
        <v>73605</v>
      </c>
      <c r="H291" s="608">
        <v>9.0500000000000007</v>
      </c>
      <c r="I291" s="608">
        <v>9.0500000000000007</v>
      </c>
      <c r="J291" s="608">
        <v>58350</v>
      </c>
      <c r="K291" s="608">
        <v>138000</v>
      </c>
      <c r="L291" s="608">
        <v>62450</v>
      </c>
      <c r="M291" s="608">
        <v>800</v>
      </c>
      <c r="N291" s="608">
        <v>5515</v>
      </c>
      <c r="O291" s="608">
        <v>4250</v>
      </c>
      <c r="P291" s="608">
        <v>2775</v>
      </c>
      <c r="Q291" s="608">
        <v>90</v>
      </c>
      <c r="R291" s="608">
        <v>177.5</v>
      </c>
      <c r="S291" s="608">
        <v>275</v>
      </c>
      <c r="T291" s="608">
        <v>980</v>
      </c>
      <c r="U291" s="608">
        <v>1640</v>
      </c>
      <c r="V291" s="608">
        <v>6740</v>
      </c>
      <c r="W291" s="608">
        <v>7950</v>
      </c>
      <c r="X291" s="608">
        <v>795</v>
      </c>
      <c r="Y291" s="608">
        <v>805</v>
      </c>
    </row>
    <row r="292" spans="1:25" x14ac:dyDescent="0.3">
      <c r="A292" t="s">
        <v>358</v>
      </c>
      <c r="B292" s="610">
        <v>68200</v>
      </c>
      <c r="C292" s="610">
        <v>69950</v>
      </c>
      <c r="D292" s="610">
        <v>70079</v>
      </c>
      <c r="E292" s="610">
        <v>68260</v>
      </c>
      <c r="F292" s="610">
        <v>68431</v>
      </c>
      <c r="G292" s="610">
        <v>73405</v>
      </c>
      <c r="H292" s="610">
        <v>9</v>
      </c>
      <c r="I292" s="610">
        <v>9.0500000000000007</v>
      </c>
      <c r="J292" s="610">
        <v>58150</v>
      </c>
      <c r="K292" s="610">
        <v>138000</v>
      </c>
      <c r="L292" s="610">
        <v>62250</v>
      </c>
      <c r="M292" s="610">
        <v>795</v>
      </c>
      <c r="N292" s="610">
        <v>5490</v>
      </c>
      <c r="O292" s="610">
        <v>4230</v>
      </c>
      <c r="P292" s="610">
        <v>2760</v>
      </c>
      <c r="Q292" s="610">
        <v>90</v>
      </c>
      <c r="R292" s="610">
        <v>177.5</v>
      </c>
      <c r="S292" s="610">
        <v>275</v>
      </c>
      <c r="T292" s="610">
        <v>950</v>
      </c>
      <c r="U292" s="610">
        <v>1610</v>
      </c>
      <c r="V292" s="610">
        <v>6700</v>
      </c>
      <c r="W292" s="610">
        <v>7875</v>
      </c>
      <c r="X292" s="610">
        <v>787.5</v>
      </c>
      <c r="Y292" s="610">
        <v>795</v>
      </c>
    </row>
    <row r="293" spans="1:25" x14ac:dyDescent="0.3">
      <c r="A293" t="s">
        <v>359</v>
      </c>
      <c r="B293" s="612">
        <v>68150</v>
      </c>
      <c r="C293" s="612">
        <v>69900</v>
      </c>
      <c r="D293" s="612">
        <v>70048</v>
      </c>
      <c r="E293" s="612">
        <v>68160</v>
      </c>
      <c r="F293" s="612">
        <v>68308</v>
      </c>
      <c r="G293" s="612">
        <v>73305</v>
      </c>
      <c r="H293" s="612">
        <v>9</v>
      </c>
      <c r="I293" s="612">
        <v>9.0500000000000007</v>
      </c>
      <c r="J293" s="612">
        <v>58000</v>
      </c>
      <c r="K293" s="612">
        <v>138000</v>
      </c>
      <c r="L293" s="612">
        <v>62150</v>
      </c>
      <c r="M293" s="612">
        <v>795</v>
      </c>
      <c r="N293" s="612">
        <v>5490</v>
      </c>
      <c r="O293" s="612">
        <v>4230</v>
      </c>
      <c r="P293" s="612">
        <v>2760</v>
      </c>
      <c r="Q293" s="612">
        <v>90</v>
      </c>
      <c r="R293" s="612">
        <v>177.5</v>
      </c>
      <c r="S293" s="612">
        <v>272.5</v>
      </c>
      <c r="T293" s="612">
        <v>950</v>
      </c>
      <c r="U293" s="612">
        <v>1610</v>
      </c>
      <c r="V293" s="612">
        <v>6700</v>
      </c>
      <c r="W293" s="612">
        <v>7875</v>
      </c>
      <c r="X293" s="612">
        <v>787.5</v>
      </c>
      <c r="Y293" s="612">
        <v>795</v>
      </c>
    </row>
    <row r="294" spans="1:25" x14ac:dyDescent="0.3">
      <c r="A294" t="s">
        <v>360</v>
      </c>
      <c r="B294" s="614">
        <v>68050</v>
      </c>
      <c r="C294" s="614">
        <v>69800</v>
      </c>
      <c r="D294" s="614">
        <v>69955</v>
      </c>
      <c r="E294" s="614">
        <v>68160</v>
      </c>
      <c r="F294" s="614">
        <v>68285</v>
      </c>
      <c r="G294" s="614">
        <v>73305</v>
      </c>
      <c r="H294" s="614">
        <v>8.9499999999999993</v>
      </c>
      <c r="I294" s="614">
        <v>9.0500000000000007</v>
      </c>
      <c r="J294" s="614">
        <v>57800</v>
      </c>
      <c r="K294" s="614">
        <v>135520</v>
      </c>
      <c r="L294" s="614">
        <v>62150</v>
      </c>
      <c r="M294" s="614">
        <v>793</v>
      </c>
      <c r="N294" s="614">
        <v>5470</v>
      </c>
      <c r="O294" s="614">
        <v>4220</v>
      </c>
      <c r="P294" s="614">
        <v>2750</v>
      </c>
      <c r="Q294" s="614">
        <v>90</v>
      </c>
      <c r="R294" s="614">
        <v>177.5</v>
      </c>
      <c r="S294" s="614">
        <v>272.5</v>
      </c>
      <c r="T294" s="614">
        <v>940</v>
      </c>
      <c r="U294" s="614">
        <v>1590</v>
      </c>
      <c r="V294" s="614">
        <v>6675</v>
      </c>
      <c r="W294" s="614">
        <v>7800</v>
      </c>
      <c r="X294" s="614">
        <v>785</v>
      </c>
      <c r="Y294" s="614">
        <v>795</v>
      </c>
    </row>
    <row r="295" spans="1:25" x14ac:dyDescent="0.3">
      <c r="A295" t="s">
        <v>361</v>
      </c>
      <c r="B295" s="616">
        <v>67100</v>
      </c>
      <c r="C295" s="616">
        <v>68850</v>
      </c>
      <c r="D295" s="616">
        <v>68998</v>
      </c>
      <c r="E295" s="616">
        <v>67910</v>
      </c>
      <c r="F295" s="616">
        <v>68039</v>
      </c>
      <c r="G295" s="616">
        <v>73055</v>
      </c>
      <c r="H295" s="616">
        <v>8.85</v>
      </c>
      <c r="I295" s="616">
        <v>9</v>
      </c>
      <c r="J295" s="616">
        <v>57300</v>
      </c>
      <c r="K295" s="616">
        <v>135520</v>
      </c>
      <c r="L295" s="616">
        <v>61900</v>
      </c>
      <c r="M295" s="616">
        <v>779</v>
      </c>
      <c r="N295" s="616">
        <v>5380</v>
      </c>
      <c r="O295" s="616">
        <v>4165</v>
      </c>
      <c r="P295" s="616">
        <v>2715</v>
      </c>
      <c r="Q295" s="616">
        <v>90</v>
      </c>
      <c r="R295" s="616">
        <v>177.5</v>
      </c>
      <c r="S295" s="616">
        <v>272.5</v>
      </c>
      <c r="T295" s="616">
        <v>915</v>
      </c>
      <c r="U295" s="616">
        <v>1560</v>
      </c>
      <c r="V295" s="616">
        <v>6625</v>
      </c>
      <c r="W295" s="616">
        <v>7725</v>
      </c>
      <c r="X295" s="616">
        <v>767.5</v>
      </c>
      <c r="Y295" s="616">
        <v>775</v>
      </c>
    </row>
    <row r="296" spans="1:25" x14ac:dyDescent="0.3">
      <c r="A296" t="s">
        <v>362</v>
      </c>
      <c r="B296" s="618">
        <v>66500</v>
      </c>
      <c r="C296" s="618">
        <v>68250</v>
      </c>
      <c r="D296" s="618">
        <v>68372</v>
      </c>
      <c r="E296" s="618">
        <v>67710</v>
      </c>
      <c r="F296" s="618">
        <v>67859</v>
      </c>
      <c r="G296" s="618">
        <v>72855</v>
      </c>
      <c r="H296" s="618">
        <v>8.8000000000000007</v>
      </c>
      <c r="I296" s="618">
        <v>9</v>
      </c>
      <c r="J296" s="618">
        <v>56800</v>
      </c>
      <c r="K296" s="618">
        <v>135520</v>
      </c>
      <c r="L296" s="618">
        <v>61700</v>
      </c>
      <c r="M296" s="618">
        <v>776</v>
      </c>
      <c r="N296" s="618">
        <v>5300</v>
      </c>
      <c r="O296" s="618">
        <v>4110</v>
      </c>
      <c r="P296" s="618">
        <v>2685</v>
      </c>
      <c r="Q296" s="618">
        <v>90</v>
      </c>
      <c r="R296" s="618">
        <v>177.5</v>
      </c>
      <c r="S296" s="618">
        <v>272.5</v>
      </c>
      <c r="T296" s="618">
        <v>895</v>
      </c>
      <c r="U296" s="618">
        <v>1535</v>
      </c>
      <c r="V296" s="618">
        <v>6600</v>
      </c>
      <c r="W296" s="618">
        <v>7700</v>
      </c>
      <c r="X296" s="618">
        <v>765</v>
      </c>
      <c r="Y296" s="618">
        <v>775</v>
      </c>
    </row>
    <row r="297" spans="1:25" x14ac:dyDescent="0.3">
      <c r="A297" t="s">
        <v>363</v>
      </c>
      <c r="B297" s="620">
        <v>66200</v>
      </c>
      <c r="C297" s="620">
        <v>67950</v>
      </c>
      <c r="D297" s="620">
        <v>68029</v>
      </c>
      <c r="E297" s="620">
        <v>67610</v>
      </c>
      <c r="F297" s="620">
        <v>67783</v>
      </c>
      <c r="G297" s="620">
        <v>72755</v>
      </c>
      <c r="H297" s="620">
        <v>8.8000000000000007</v>
      </c>
      <c r="I297" s="620">
        <v>9</v>
      </c>
      <c r="J297" s="620">
        <v>56400</v>
      </c>
      <c r="K297" s="620">
        <v>135520</v>
      </c>
      <c r="L297" s="620">
        <v>61600</v>
      </c>
      <c r="M297" s="620">
        <v>773</v>
      </c>
      <c r="N297" s="620">
        <v>5285</v>
      </c>
      <c r="O297" s="620">
        <v>4110</v>
      </c>
      <c r="P297" s="620">
        <v>2685</v>
      </c>
      <c r="Q297" s="620">
        <v>90</v>
      </c>
      <c r="R297" s="620">
        <v>177.5</v>
      </c>
      <c r="S297" s="620">
        <v>272.5</v>
      </c>
      <c r="T297" s="620">
        <v>885</v>
      </c>
      <c r="U297" s="620">
        <v>1525</v>
      </c>
      <c r="V297" s="620">
        <v>6600</v>
      </c>
      <c r="W297" s="620">
        <v>7700</v>
      </c>
      <c r="X297" s="620">
        <v>765</v>
      </c>
      <c r="Y297" s="620">
        <v>770</v>
      </c>
    </row>
    <row r="298" spans="1:25" x14ac:dyDescent="0.3">
      <c r="A298" t="s">
        <v>364</v>
      </c>
      <c r="B298" s="622">
        <v>65400</v>
      </c>
      <c r="C298" s="622">
        <v>67100</v>
      </c>
      <c r="D298" s="622">
        <v>67184</v>
      </c>
      <c r="E298" s="622">
        <v>67360</v>
      </c>
      <c r="F298" s="622">
        <v>67555</v>
      </c>
      <c r="G298" s="622">
        <v>72505</v>
      </c>
      <c r="H298" s="622">
        <v>8.65</v>
      </c>
      <c r="I298" s="622">
        <v>8.85</v>
      </c>
      <c r="J298" s="622">
        <v>55500</v>
      </c>
      <c r="K298" s="622">
        <v>135520</v>
      </c>
      <c r="L298" s="622">
        <v>61350</v>
      </c>
      <c r="M298" s="622">
        <v>767</v>
      </c>
      <c r="N298" s="622">
        <v>5235</v>
      </c>
      <c r="O298" s="622">
        <v>4060</v>
      </c>
      <c r="P298" s="622">
        <v>2645</v>
      </c>
      <c r="Q298" s="622">
        <v>90</v>
      </c>
      <c r="R298" s="622">
        <v>177.5</v>
      </c>
      <c r="S298" s="622">
        <v>272.5</v>
      </c>
      <c r="T298" s="622">
        <v>865</v>
      </c>
      <c r="U298" s="622">
        <v>1500</v>
      </c>
      <c r="V298" s="622">
        <v>6550</v>
      </c>
      <c r="W298" s="622">
        <v>7650</v>
      </c>
      <c r="X298" s="622">
        <v>755</v>
      </c>
      <c r="Y298" s="622">
        <v>760</v>
      </c>
    </row>
    <row r="299" spans="1:25" x14ac:dyDescent="0.3">
      <c r="A299" t="s">
        <v>365</v>
      </c>
      <c r="B299" s="624">
        <v>65000</v>
      </c>
      <c r="C299" s="624">
        <v>66650</v>
      </c>
      <c r="D299" s="624">
        <v>66761</v>
      </c>
      <c r="E299" s="624">
        <v>67060</v>
      </c>
      <c r="F299" s="624">
        <v>67259</v>
      </c>
      <c r="G299" s="624">
        <v>72205</v>
      </c>
      <c r="H299" s="624">
        <v>8.5500000000000007</v>
      </c>
      <c r="I299" s="624">
        <v>8.75</v>
      </c>
      <c r="J299" s="624">
        <v>54950</v>
      </c>
      <c r="K299" s="624">
        <v>135520</v>
      </c>
      <c r="L299" s="624">
        <v>61050</v>
      </c>
      <c r="M299" s="624">
        <v>750</v>
      </c>
      <c r="N299" s="624">
        <v>5200</v>
      </c>
      <c r="O299" s="624">
        <v>4025</v>
      </c>
      <c r="P299" s="624">
        <v>2610</v>
      </c>
      <c r="Q299" s="624">
        <v>90</v>
      </c>
      <c r="R299" s="624">
        <v>177.5</v>
      </c>
      <c r="S299" s="624">
        <v>272.5</v>
      </c>
      <c r="T299" s="624">
        <v>840</v>
      </c>
      <c r="U299" s="624">
        <v>1470</v>
      </c>
      <c r="V299" s="624">
        <v>6500</v>
      </c>
      <c r="W299" s="624">
        <v>7600</v>
      </c>
      <c r="X299" s="624">
        <v>742.5</v>
      </c>
      <c r="Y299" s="624">
        <v>750</v>
      </c>
    </row>
    <row r="300" spans="1:25" x14ac:dyDescent="0.3">
      <c r="A300" t="s">
        <v>366</v>
      </c>
      <c r="B300" s="626">
        <v>63600</v>
      </c>
      <c r="C300" s="626">
        <v>65250</v>
      </c>
      <c r="D300" s="626">
        <v>65346</v>
      </c>
      <c r="E300" s="626">
        <v>66460</v>
      </c>
      <c r="F300" s="626">
        <v>66677</v>
      </c>
      <c r="G300" s="626">
        <v>71605</v>
      </c>
      <c r="H300" s="626">
        <v>8.5500000000000007</v>
      </c>
      <c r="I300" s="626">
        <v>8.6999999999999993</v>
      </c>
      <c r="J300" s="626">
        <v>54350</v>
      </c>
      <c r="K300" s="626">
        <v>135520</v>
      </c>
      <c r="L300" s="626">
        <v>60450</v>
      </c>
      <c r="M300" s="626">
        <v>743</v>
      </c>
      <c r="N300" s="626">
        <v>5145</v>
      </c>
      <c r="O300" s="626">
        <v>3975</v>
      </c>
      <c r="P300" s="626">
        <v>2570</v>
      </c>
      <c r="Q300" s="626">
        <v>85</v>
      </c>
      <c r="R300" s="626">
        <v>155</v>
      </c>
      <c r="S300" s="626">
        <v>257.5</v>
      </c>
      <c r="T300" s="626">
        <v>800</v>
      </c>
      <c r="U300" s="626">
        <v>1425</v>
      </c>
      <c r="V300" s="626">
        <v>6450</v>
      </c>
      <c r="W300" s="626">
        <v>7500</v>
      </c>
      <c r="X300" s="626">
        <v>735</v>
      </c>
      <c r="Y300" s="626">
        <v>740</v>
      </c>
    </row>
    <row r="301" spans="1:25" x14ac:dyDescent="0.3">
      <c r="A301" t="s">
        <v>367</v>
      </c>
      <c r="B301" s="628">
        <v>63600</v>
      </c>
      <c r="C301" s="628">
        <v>65250</v>
      </c>
      <c r="D301" s="628">
        <v>65458</v>
      </c>
      <c r="E301" s="628">
        <v>66310</v>
      </c>
      <c r="F301" s="628">
        <v>66561</v>
      </c>
      <c r="G301" s="628">
        <v>71455</v>
      </c>
      <c r="H301" s="628">
        <v>8.5</v>
      </c>
      <c r="I301" s="628">
        <v>8.65</v>
      </c>
      <c r="J301" s="628">
        <v>54350</v>
      </c>
      <c r="K301" s="628">
        <v>129950</v>
      </c>
      <c r="L301" s="628">
        <v>60300</v>
      </c>
      <c r="M301" s="628">
        <v>725</v>
      </c>
      <c r="N301" s="628">
        <v>5055</v>
      </c>
      <c r="O301" s="628">
        <v>3880</v>
      </c>
      <c r="P301" s="628">
        <v>2495</v>
      </c>
      <c r="Q301" s="628">
        <v>85</v>
      </c>
      <c r="R301" s="628">
        <v>155</v>
      </c>
      <c r="S301" s="628">
        <v>257.5</v>
      </c>
      <c r="T301" s="628">
        <v>770</v>
      </c>
      <c r="U301" s="628">
        <v>1385</v>
      </c>
      <c r="V301" s="628">
        <v>6400</v>
      </c>
      <c r="W301" s="628">
        <v>7450</v>
      </c>
      <c r="X301" s="628">
        <v>705</v>
      </c>
      <c r="Y301" s="628">
        <v>705</v>
      </c>
    </row>
    <row r="302" spans="1:25" x14ac:dyDescent="0.3">
      <c r="A302" t="s">
        <v>368</v>
      </c>
      <c r="B302" s="630">
        <v>62950</v>
      </c>
      <c r="C302" s="630">
        <v>64600</v>
      </c>
      <c r="D302" s="630">
        <v>64808</v>
      </c>
      <c r="E302" s="630">
        <v>66090</v>
      </c>
      <c r="F302" s="630">
        <v>66335</v>
      </c>
      <c r="G302" s="630">
        <v>71235</v>
      </c>
      <c r="H302" s="630">
        <v>8.5</v>
      </c>
      <c r="I302" s="630">
        <v>8.65</v>
      </c>
      <c r="J302" s="630">
        <v>54000</v>
      </c>
      <c r="K302" s="630">
        <v>129950</v>
      </c>
      <c r="L302" s="630">
        <v>60080</v>
      </c>
      <c r="M302" s="630">
        <v>719</v>
      </c>
      <c r="N302" s="630">
        <v>4990</v>
      </c>
      <c r="O302" s="630">
        <v>3840</v>
      </c>
      <c r="P302" s="630">
        <v>2475</v>
      </c>
      <c r="Q302" s="630">
        <v>85</v>
      </c>
      <c r="R302" s="630">
        <v>155</v>
      </c>
      <c r="S302" s="630">
        <v>257.5</v>
      </c>
      <c r="T302" s="630">
        <v>770</v>
      </c>
      <c r="U302" s="630">
        <v>1375</v>
      </c>
      <c r="V302" s="630">
        <v>6375</v>
      </c>
      <c r="W302" s="630">
        <v>7425</v>
      </c>
      <c r="X302" s="630">
        <v>700</v>
      </c>
      <c r="Y302" s="630">
        <v>700</v>
      </c>
    </row>
    <row r="303" spans="1:25" x14ac:dyDescent="0.3">
      <c r="A303" t="s">
        <v>369</v>
      </c>
      <c r="B303" s="632">
        <v>62950</v>
      </c>
      <c r="C303" s="632">
        <v>64600</v>
      </c>
      <c r="D303" s="632">
        <v>64762</v>
      </c>
      <c r="E303" s="632">
        <v>65990</v>
      </c>
      <c r="F303" s="632">
        <v>66267</v>
      </c>
      <c r="G303" s="632">
        <v>71135</v>
      </c>
      <c r="H303" s="632">
        <v>8.5</v>
      </c>
      <c r="I303" s="632">
        <v>8.5500000000000007</v>
      </c>
      <c r="J303" s="632">
        <v>54000</v>
      </c>
      <c r="K303" s="632">
        <v>129950</v>
      </c>
      <c r="L303" s="632">
        <v>59980</v>
      </c>
      <c r="M303" s="632">
        <v>714</v>
      </c>
      <c r="N303" s="632">
        <v>4940</v>
      </c>
      <c r="O303" s="632">
        <v>3800</v>
      </c>
      <c r="P303" s="632">
        <v>2450</v>
      </c>
      <c r="Q303" s="632">
        <v>85</v>
      </c>
      <c r="R303" s="632">
        <v>155</v>
      </c>
      <c r="S303" s="632">
        <v>257.5</v>
      </c>
      <c r="T303" s="632">
        <v>760</v>
      </c>
      <c r="U303" s="632">
        <v>1360</v>
      </c>
      <c r="V303" s="632">
        <v>6300</v>
      </c>
      <c r="W303" s="632">
        <v>7340</v>
      </c>
      <c r="X303" s="632">
        <v>687.5</v>
      </c>
      <c r="Y303" s="632">
        <v>695</v>
      </c>
    </row>
    <row r="304" spans="1:25" x14ac:dyDescent="0.3">
      <c r="A304" t="s">
        <v>370</v>
      </c>
      <c r="B304" s="634">
        <v>63050</v>
      </c>
      <c r="C304" s="634">
        <v>64700</v>
      </c>
      <c r="D304" s="634">
        <v>64959</v>
      </c>
      <c r="E304" s="634">
        <v>65940</v>
      </c>
      <c r="F304" s="634">
        <v>66224</v>
      </c>
      <c r="G304" s="634">
        <v>71085</v>
      </c>
      <c r="H304" s="634">
        <v>8.5</v>
      </c>
      <c r="I304" s="634">
        <v>8.5500000000000007</v>
      </c>
      <c r="J304" s="634">
        <v>54000</v>
      </c>
      <c r="K304" s="634">
        <v>129950</v>
      </c>
      <c r="L304" s="634">
        <v>59930</v>
      </c>
      <c r="M304" s="634">
        <v>713</v>
      </c>
      <c r="N304" s="634">
        <v>4940</v>
      </c>
      <c r="O304" s="634">
        <v>3800</v>
      </c>
      <c r="P304" s="634">
        <v>2450</v>
      </c>
      <c r="Q304" s="634">
        <v>85</v>
      </c>
      <c r="R304" s="634">
        <v>155</v>
      </c>
      <c r="S304" s="634">
        <v>257.5</v>
      </c>
      <c r="T304" s="634">
        <v>760</v>
      </c>
      <c r="U304" s="634">
        <v>1360</v>
      </c>
      <c r="V304" s="634">
        <v>6300</v>
      </c>
      <c r="W304" s="634">
        <v>7340</v>
      </c>
      <c r="X304" s="634">
        <v>687.5</v>
      </c>
      <c r="Y304" s="634">
        <v>695</v>
      </c>
    </row>
    <row r="305" spans="1:25" x14ac:dyDescent="0.3">
      <c r="A305" t="s">
        <v>371</v>
      </c>
      <c r="B305" s="636">
        <v>63150</v>
      </c>
      <c r="C305" s="636">
        <v>64800</v>
      </c>
      <c r="D305" s="636">
        <v>65061</v>
      </c>
      <c r="E305" s="636">
        <v>65840</v>
      </c>
      <c r="F305" s="636">
        <v>66128</v>
      </c>
      <c r="G305" s="636">
        <v>70985</v>
      </c>
      <c r="H305" s="636">
        <v>8.5</v>
      </c>
      <c r="I305" s="636">
        <v>8.5500000000000007</v>
      </c>
      <c r="J305" s="636">
        <v>54000</v>
      </c>
      <c r="K305" s="636">
        <v>129950</v>
      </c>
      <c r="L305" s="636">
        <v>59830</v>
      </c>
      <c r="M305" s="636">
        <v>713</v>
      </c>
      <c r="N305" s="636">
        <v>4940</v>
      </c>
      <c r="O305" s="636">
        <v>3800</v>
      </c>
      <c r="P305" s="636">
        <v>2450</v>
      </c>
      <c r="Q305" s="636">
        <v>85</v>
      </c>
      <c r="R305" s="636">
        <v>152.5</v>
      </c>
      <c r="S305" s="636">
        <v>250</v>
      </c>
      <c r="T305" s="636">
        <v>760</v>
      </c>
      <c r="U305" s="636">
        <v>1360</v>
      </c>
      <c r="V305" s="636">
        <v>6300</v>
      </c>
      <c r="W305" s="636">
        <v>7340</v>
      </c>
      <c r="X305" s="636">
        <v>687.5</v>
      </c>
      <c r="Y305" s="636">
        <v>695</v>
      </c>
    </row>
    <row r="306" spans="1:25" x14ac:dyDescent="0.3">
      <c r="A306" t="s">
        <v>372</v>
      </c>
      <c r="B306" s="638">
        <v>62850</v>
      </c>
      <c r="C306" s="638">
        <v>64500</v>
      </c>
      <c r="D306" s="638">
        <v>64772</v>
      </c>
      <c r="E306" s="638">
        <v>65690</v>
      </c>
      <c r="F306" s="638">
        <v>65986</v>
      </c>
      <c r="G306" s="638">
        <v>70835</v>
      </c>
      <c r="H306" s="638">
        <v>8.4499999999999993</v>
      </c>
      <c r="I306" s="638">
        <v>8.5</v>
      </c>
      <c r="J306" s="638">
        <v>54000</v>
      </c>
      <c r="K306" s="638">
        <v>126500</v>
      </c>
      <c r="L306" s="638">
        <v>59630</v>
      </c>
      <c r="M306" s="638">
        <v>712</v>
      </c>
      <c r="N306" s="638">
        <v>4940</v>
      </c>
      <c r="O306" s="638">
        <v>3800</v>
      </c>
      <c r="P306" s="638">
        <v>2450</v>
      </c>
      <c r="Q306" s="638">
        <v>85</v>
      </c>
      <c r="R306" s="638">
        <v>152.5</v>
      </c>
      <c r="S306" s="638">
        <v>250</v>
      </c>
      <c r="T306" s="638">
        <v>760</v>
      </c>
      <c r="U306" s="638">
        <v>1360</v>
      </c>
      <c r="V306" s="638">
        <v>6300</v>
      </c>
      <c r="W306" s="638">
        <v>7340</v>
      </c>
      <c r="X306" s="638">
        <v>687.5</v>
      </c>
      <c r="Y306" s="638">
        <v>695</v>
      </c>
    </row>
    <row r="307" spans="1:25" x14ac:dyDescent="0.3">
      <c r="A307" t="s">
        <v>373</v>
      </c>
      <c r="B307" s="644">
        <v>62050</v>
      </c>
      <c r="C307" s="644">
        <v>63700</v>
      </c>
      <c r="D307" s="644">
        <v>63974</v>
      </c>
      <c r="E307" s="644">
        <v>65490</v>
      </c>
      <c r="F307" s="644">
        <v>65789</v>
      </c>
      <c r="G307" s="644">
        <v>70635</v>
      </c>
      <c r="H307" s="644">
        <v>8.4</v>
      </c>
      <c r="I307" s="644">
        <v>8.5</v>
      </c>
      <c r="J307" s="644">
        <v>54000</v>
      </c>
      <c r="K307" s="644">
        <v>126500</v>
      </c>
      <c r="L307" s="644">
        <v>59430</v>
      </c>
      <c r="M307" s="644">
        <v>700</v>
      </c>
      <c r="N307" s="644">
        <v>4825</v>
      </c>
      <c r="O307" s="644">
        <v>3725</v>
      </c>
      <c r="P307" s="644">
        <v>2400</v>
      </c>
      <c r="Q307" s="644">
        <v>85</v>
      </c>
      <c r="R307" s="644">
        <v>152.5</v>
      </c>
      <c r="S307" s="644">
        <v>250</v>
      </c>
      <c r="T307" s="644">
        <v>715</v>
      </c>
      <c r="U307" s="644">
        <v>1310</v>
      </c>
      <c r="V307" s="644">
        <v>6200</v>
      </c>
      <c r="W307" s="644">
        <v>7240</v>
      </c>
      <c r="X307" s="644">
        <v>665</v>
      </c>
      <c r="Y307" s="644">
        <v>682.5</v>
      </c>
    </row>
    <row r="308" spans="1:25" x14ac:dyDescent="0.3">
      <c r="A308" t="s">
        <v>374</v>
      </c>
      <c r="B308" s="646">
        <v>61600</v>
      </c>
      <c r="C308" s="646">
        <v>63250</v>
      </c>
      <c r="D308" s="646">
        <v>63508</v>
      </c>
      <c r="E308" s="646">
        <v>65290</v>
      </c>
      <c r="F308" s="646">
        <v>65581</v>
      </c>
      <c r="G308" s="646">
        <v>70435</v>
      </c>
      <c r="H308" s="646">
        <v>8.4</v>
      </c>
      <c r="I308" s="646">
        <v>8.4499999999999993</v>
      </c>
      <c r="J308" s="646">
        <v>53900</v>
      </c>
      <c r="K308" s="646">
        <v>126500</v>
      </c>
      <c r="L308" s="646">
        <v>59230</v>
      </c>
      <c r="M308" s="646">
        <v>694</v>
      </c>
      <c r="N308" s="646">
        <v>4775</v>
      </c>
      <c r="O308" s="646">
        <v>3680</v>
      </c>
      <c r="P308" s="646">
        <v>2360</v>
      </c>
      <c r="Q308" s="646">
        <v>85</v>
      </c>
      <c r="R308" s="646">
        <v>152.5</v>
      </c>
      <c r="S308" s="646">
        <v>250</v>
      </c>
      <c r="T308" s="646">
        <v>710</v>
      </c>
      <c r="U308" s="646">
        <v>1295</v>
      </c>
      <c r="V308" s="646">
        <v>6100</v>
      </c>
      <c r="W308" s="646">
        <v>7140</v>
      </c>
      <c r="X308" s="646">
        <v>657.5</v>
      </c>
      <c r="Y308" s="646">
        <v>677.5</v>
      </c>
    </row>
    <row r="309" spans="1:25" x14ac:dyDescent="0.3">
      <c r="A309" t="s">
        <v>375</v>
      </c>
      <c r="B309" s="648">
        <v>61450</v>
      </c>
      <c r="C309" s="648">
        <v>63050</v>
      </c>
      <c r="D309" s="648">
        <v>63380</v>
      </c>
      <c r="E309" s="648">
        <v>64940</v>
      </c>
      <c r="F309" s="648">
        <v>65254</v>
      </c>
      <c r="G309" s="648">
        <v>70085</v>
      </c>
      <c r="H309" s="648">
        <v>8.4</v>
      </c>
      <c r="I309" s="648">
        <v>8.4499999999999993</v>
      </c>
      <c r="J309" s="648">
        <v>53800</v>
      </c>
      <c r="K309" s="648">
        <v>126500</v>
      </c>
      <c r="L309" s="648">
        <v>58880</v>
      </c>
      <c r="M309" s="648">
        <v>690</v>
      </c>
      <c r="N309" s="648">
        <v>4735</v>
      </c>
      <c r="O309" s="648">
        <v>3655</v>
      </c>
      <c r="P309" s="648">
        <v>2340</v>
      </c>
      <c r="Q309" s="648">
        <v>85</v>
      </c>
      <c r="R309" s="648">
        <v>152.5</v>
      </c>
      <c r="S309" s="648">
        <v>250</v>
      </c>
      <c r="T309" s="648">
        <v>705</v>
      </c>
      <c r="U309" s="648">
        <v>1280</v>
      </c>
      <c r="V309" s="648">
        <v>6025</v>
      </c>
      <c r="W309" s="648">
        <v>7050</v>
      </c>
      <c r="X309" s="648">
        <v>647.5</v>
      </c>
      <c r="Y309" s="648">
        <v>662.5</v>
      </c>
    </row>
    <row r="310" spans="1:25" x14ac:dyDescent="0.3">
      <c r="A310" t="s">
        <v>376</v>
      </c>
      <c r="B310" s="650">
        <v>61450</v>
      </c>
      <c r="C310" s="650">
        <v>63050</v>
      </c>
      <c r="D310" s="650">
        <v>63447</v>
      </c>
      <c r="E310" s="650">
        <v>64720</v>
      </c>
      <c r="F310" s="650">
        <v>65041</v>
      </c>
      <c r="G310" s="650">
        <v>69865</v>
      </c>
      <c r="H310" s="650">
        <v>8.4</v>
      </c>
      <c r="I310" s="650">
        <v>8.4499999999999993</v>
      </c>
      <c r="J310" s="650">
        <v>53800</v>
      </c>
      <c r="K310" s="650">
        <v>124010</v>
      </c>
      <c r="L310" s="650">
        <v>58660</v>
      </c>
      <c r="M310" s="650">
        <v>690</v>
      </c>
      <c r="N310" s="650">
        <v>4735</v>
      </c>
      <c r="O310" s="650">
        <v>3655</v>
      </c>
      <c r="P310" s="650">
        <v>2340</v>
      </c>
      <c r="Q310" s="650">
        <v>85</v>
      </c>
      <c r="R310" s="650">
        <v>152.5</v>
      </c>
      <c r="S310" s="650">
        <v>250</v>
      </c>
      <c r="T310" s="650">
        <v>705</v>
      </c>
      <c r="U310" s="650">
        <v>1280</v>
      </c>
      <c r="V310" s="650">
        <v>6025</v>
      </c>
      <c r="W310" s="650">
        <v>7050</v>
      </c>
      <c r="X310" s="650">
        <v>647.5</v>
      </c>
      <c r="Y310" s="650">
        <v>660</v>
      </c>
    </row>
    <row r="311" spans="1:25" x14ac:dyDescent="0.3">
      <c r="A311" t="s">
        <v>377</v>
      </c>
      <c r="B311" s="652">
        <v>60900</v>
      </c>
      <c r="C311" s="652">
        <v>62500</v>
      </c>
      <c r="D311" s="652">
        <v>62888</v>
      </c>
      <c r="E311" s="652">
        <v>64420</v>
      </c>
      <c r="F311" s="652">
        <v>64780</v>
      </c>
      <c r="G311" s="652">
        <v>69565</v>
      </c>
      <c r="H311" s="652">
        <v>8.3000000000000007</v>
      </c>
      <c r="I311" s="652">
        <v>8.4</v>
      </c>
      <c r="J311" s="652">
        <v>53650</v>
      </c>
      <c r="K311" s="652">
        <v>124010</v>
      </c>
      <c r="L311" s="652">
        <v>58400</v>
      </c>
      <c r="M311" s="652">
        <v>688</v>
      </c>
      <c r="N311" s="652">
        <v>4685</v>
      </c>
      <c r="O311" s="652">
        <v>3610</v>
      </c>
      <c r="P311" s="652">
        <v>2300</v>
      </c>
      <c r="Q311" s="652">
        <v>85</v>
      </c>
      <c r="R311" s="652">
        <v>152.5</v>
      </c>
      <c r="S311" s="652">
        <v>250</v>
      </c>
      <c r="T311" s="652">
        <v>700</v>
      </c>
      <c r="U311" s="652">
        <v>1260</v>
      </c>
      <c r="V311" s="652">
        <v>5975</v>
      </c>
      <c r="W311" s="652">
        <v>6975</v>
      </c>
      <c r="X311" s="652">
        <v>645</v>
      </c>
      <c r="Y311" s="652">
        <v>655</v>
      </c>
    </row>
    <row r="312" spans="1:25" x14ac:dyDescent="0.3">
      <c r="A312" t="s">
        <v>378</v>
      </c>
      <c r="B312" s="654">
        <v>60400</v>
      </c>
      <c r="C312" s="654">
        <v>62000</v>
      </c>
      <c r="D312" s="654">
        <v>62398</v>
      </c>
      <c r="E312" s="654">
        <v>64220</v>
      </c>
      <c r="F312" s="654">
        <v>64579</v>
      </c>
      <c r="G312" s="654">
        <v>69365</v>
      </c>
      <c r="H312" s="652">
        <v>8.3000000000000007</v>
      </c>
      <c r="I312" s="654">
        <v>8.4</v>
      </c>
      <c r="J312" s="654">
        <v>53500</v>
      </c>
      <c r="K312" s="654">
        <v>124010</v>
      </c>
      <c r="L312" s="654">
        <v>58200</v>
      </c>
      <c r="M312" s="654">
        <v>686</v>
      </c>
      <c r="N312" s="654">
        <v>4685</v>
      </c>
      <c r="O312" s="654">
        <v>3610</v>
      </c>
      <c r="P312" s="654">
        <v>2300</v>
      </c>
      <c r="Q312" s="654">
        <v>85</v>
      </c>
      <c r="R312" s="654">
        <v>152.5</v>
      </c>
      <c r="S312" s="654">
        <v>250</v>
      </c>
      <c r="T312" s="654">
        <v>700</v>
      </c>
      <c r="U312" s="654">
        <v>1250</v>
      </c>
      <c r="V312" s="654">
        <v>5950</v>
      </c>
      <c r="W312" s="654">
        <v>6950</v>
      </c>
      <c r="X312" s="654">
        <v>640</v>
      </c>
      <c r="Y312" s="654">
        <v>652.5</v>
      </c>
    </row>
    <row r="313" spans="1:25" x14ac:dyDescent="0.3">
      <c r="A313" t="s">
        <v>379</v>
      </c>
      <c r="B313" s="656">
        <v>59900</v>
      </c>
      <c r="C313" s="656">
        <v>61500</v>
      </c>
      <c r="D313" s="656">
        <v>61795</v>
      </c>
      <c r="E313" s="656">
        <v>63970</v>
      </c>
      <c r="F313" s="656">
        <v>64335</v>
      </c>
      <c r="G313" s="656">
        <v>69115</v>
      </c>
      <c r="H313" s="656">
        <v>8.25</v>
      </c>
      <c r="I313" s="656">
        <v>8.4</v>
      </c>
      <c r="J313" s="656">
        <v>53250</v>
      </c>
      <c r="K313" s="656">
        <v>124010</v>
      </c>
      <c r="L313" s="656">
        <v>57950</v>
      </c>
      <c r="M313" s="656">
        <v>680</v>
      </c>
      <c r="N313" s="656">
        <v>4640</v>
      </c>
      <c r="O313" s="656">
        <v>3570</v>
      </c>
      <c r="P313" s="656">
        <v>2270</v>
      </c>
      <c r="Q313" s="656">
        <v>85</v>
      </c>
      <c r="R313" s="656">
        <v>152.5</v>
      </c>
      <c r="S313" s="656">
        <v>250</v>
      </c>
      <c r="T313" s="656">
        <v>700</v>
      </c>
      <c r="U313" s="656">
        <v>1235</v>
      </c>
      <c r="V313" s="656">
        <v>5905</v>
      </c>
      <c r="W313" s="656">
        <v>6900</v>
      </c>
      <c r="X313" s="656">
        <v>630</v>
      </c>
      <c r="Y313" s="656">
        <v>645</v>
      </c>
    </row>
    <row r="314" spans="1:25" x14ac:dyDescent="0.3">
      <c r="A314" t="s">
        <v>380</v>
      </c>
      <c r="B314" s="658">
        <v>59300</v>
      </c>
      <c r="C314" s="658">
        <v>60900</v>
      </c>
      <c r="D314" s="658">
        <v>61233</v>
      </c>
      <c r="E314" s="658">
        <v>63570</v>
      </c>
      <c r="F314" s="658">
        <v>63942</v>
      </c>
      <c r="G314" s="658">
        <v>68715</v>
      </c>
      <c r="H314" s="658">
        <v>8.25</v>
      </c>
      <c r="I314" s="658">
        <v>8.4</v>
      </c>
      <c r="J314" s="658">
        <v>52900</v>
      </c>
      <c r="K314" s="658">
        <v>124010</v>
      </c>
      <c r="L314" s="658">
        <v>57550</v>
      </c>
      <c r="M314" s="658">
        <v>677</v>
      </c>
      <c r="N314" s="658">
        <v>4575</v>
      </c>
      <c r="O314" s="658">
        <v>3530</v>
      </c>
      <c r="P314" s="658">
        <v>2240</v>
      </c>
      <c r="Q314" s="658">
        <v>82.5</v>
      </c>
      <c r="R314" s="658">
        <v>147.5</v>
      </c>
      <c r="S314" s="658">
        <v>242.5</v>
      </c>
      <c r="T314" s="658">
        <v>690</v>
      </c>
      <c r="U314" s="658">
        <v>1210</v>
      </c>
      <c r="V314" s="658">
        <v>5840</v>
      </c>
      <c r="W314" s="658">
        <v>6815</v>
      </c>
      <c r="X314" s="658">
        <v>627.5</v>
      </c>
      <c r="Y314" s="658">
        <v>640</v>
      </c>
    </row>
    <row r="315" spans="1:25" x14ac:dyDescent="0.3">
      <c r="A315" t="s">
        <v>381</v>
      </c>
      <c r="B315" s="660">
        <v>59100</v>
      </c>
      <c r="C315" s="660">
        <v>60700</v>
      </c>
      <c r="D315" s="660">
        <v>60901</v>
      </c>
      <c r="E315" s="660">
        <v>63120</v>
      </c>
      <c r="F315" s="660">
        <v>63465</v>
      </c>
      <c r="G315" s="660">
        <v>68265</v>
      </c>
      <c r="H315" s="660">
        <v>8.1999999999999993</v>
      </c>
      <c r="I315" s="660">
        <v>8.4</v>
      </c>
      <c r="J315" s="660">
        <v>52700</v>
      </c>
      <c r="K315" s="660">
        <v>120690</v>
      </c>
      <c r="L315" s="660">
        <v>57100</v>
      </c>
      <c r="M315" s="660">
        <v>676</v>
      </c>
      <c r="N315" s="660">
        <v>4540</v>
      </c>
      <c r="O315" s="660">
        <v>3500</v>
      </c>
      <c r="P315" s="660">
        <v>2215</v>
      </c>
      <c r="Q315" s="660">
        <v>82.5</v>
      </c>
      <c r="R315" s="660">
        <v>147.5</v>
      </c>
      <c r="S315" s="660">
        <v>242.5</v>
      </c>
      <c r="T315" s="660">
        <v>685</v>
      </c>
      <c r="U315" s="660">
        <v>1200</v>
      </c>
      <c r="V315" s="660">
        <v>5790</v>
      </c>
      <c r="W315" s="660">
        <v>6765</v>
      </c>
      <c r="X315" s="660">
        <v>625</v>
      </c>
      <c r="Y315" s="660">
        <v>637.5</v>
      </c>
    </row>
    <row r="316" spans="1:25" x14ac:dyDescent="0.3">
      <c r="A316" t="s">
        <v>382</v>
      </c>
      <c r="B316" s="662">
        <v>58700</v>
      </c>
      <c r="C316" s="662">
        <v>60300</v>
      </c>
      <c r="D316" s="662">
        <v>60456</v>
      </c>
      <c r="E316" s="662">
        <v>62820</v>
      </c>
      <c r="F316" s="662">
        <v>63162</v>
      </c>
      <c r="G316" s="662">
        <v>67965</v>
      </c>
      <c r="H316" s="662">
        <v>8.15</v>
      </c>
      <c r="I316" s="662">
        <v>8.35</v>
      </c>
      <c r="J316" s="662">
        <v>52500</v>
      </c>
      <c r="K316" s="662">
        <v>120690</v>
      </c>
      <c r="L316" s="662">
        <v>56800</v>
      </c>
      <c r="M316" s="662">
        <v>645</v>
      </c>
      <c r="N316" s="662">
        <v>4485</v>
      </c>
      <c r="O316" s="662">
        <v>3465</v>
      </c>
      <c r="P316" s="662">
        <v>2190</v>
      </c>
      <c r="Q316" s="662">
        <v>82.5</v>
      </c>
      <c r="R316" s="662">
        <v>147.5</v>
      </c>
      <c r="S316" s="662">
        <v>242.5</v>
      </c>
      <c r="T316" s="662">
        <v>675</v>
      </c>
      <c r="U316" s="662">
        <v>1185</v>
      </c>
      <c r="V316" s="662">
        <v>5740</v>
      </c>
      <c r="W316" s="662">
        <v>6690</v>
      </c>
      <c r="X316" s="662">
        <v>617.5</v>
      </c>
      <c r="Y316" s="662">
        <v>627.5</v>
      </c>
    </row>
    <row r="317" spans="1:25" x14ac:dyDescent="0.3">
      <c r="A317" t="s">
        <v>383</v>
      </c>
      <c r="B317" s="664">
        <v>58650</v>
      </c>
      <c r="C317" s="664">
        <v>60250</v>
      </c>
      <c r="D317" s="664">
        <v>60417</v>
      </c>
      <c r="E317" s="664">
        <v>62420</v>
      </c>
      <c r="F317" s="664">
        <v>62780</v>
      </c>
      <c r="G317" s="664">
        <v>67565</v>
      </c>
      <c r="H317" s="664">
        <v>8.1</v>
      </c>
      <c r="I317" s="664">
        <v>8.35</v>
      </c>
      <c r="J317" s="664">
        <v>52500</v>
      </c>
      <c r="K317" s="664">
        <v>120690</v>
      </c>
      <c r="L317" s="664">
        <v>56400</v>
      </c>
      <c r="M317" s="664">
        <v>630</v>
      </c>
      <c r="N317" s="664">
        <v>4465</v>
      </c>
      <c r="O317" s="664">
        <v>3445</v>
      </c>
      <c r="P317" s="664">
        <v>2175</v>
      </c>
      <c r="Q317" s="664">
        <v>82.5</v>
      </c>
      <c r="R317" s="664">
        <v>147.5</v>
      </c>
      <c r="S317" s="664">
        <v>242.5</v>
      </c>
      <c r="T317" s="664">
        <v>675</v>
      </c>
      <c r="U317" s="664">
        <v>1185</v>
      </c>
      <c r="V317" s="664">
        <v>5700</v>
      </c>
      <c r="W317" s="664">
        <v>6640</v>
      </c>
      <c r="X317" s="664">
        <v>610</v>
      </c>
      <c r="Y317" s="664">
        <v>620</v>
      </c>
    </row>
    <row r="318" spans="1:25" x14ac:dyDescent="0.3">
      <c r="A318" t="s">
        <v>384</v>
      </c>
      <c r="B318" s="666">
        <v>58600</v>
      </c>
      <c r="C318" s="666">
        <v>60200</v>
      </c>
      <c r="D318" s="666">
        <v>60391</v>
      </c>
      <c r="E318" s="666">
        <v>62270</v>
      </c>
      <c r="F318" s="666">
        <v>62642</v>
      </c>
      <c r="G318" s="666">
        <v>67415</v>
      </c>
      <c r="H318" s="666">
        <v>8.1</v>
      </c>
      <c r="I318" s="666">
        <v>8.25</v>
      </c>
      <c r="J318" s="666">
        <v>52500</v>
      </c>
      <c r="K318" s="666">
        <v>120690</v>
      </c>
      <c r="L318" s="666">
        <v>56250</v>
      </c>
      <c r="M318" s="666">
        <v>626</v>
      </c>
      <c r="N318" s="666">
        <v>4465</v>
      </c>
      <c r="O318" s="666">
        <v>3445</v>
      </c>
      <c r="P318" s="666">
        <v>2175</v>
      </c>
      <c r="Q318" s="666">
        <v>82.5</v>
      </c>
      <c r="R318" s="666">
        <v>145</v>
      </c>
      <c r="S318" s="666">
        <v>237.5</v>
      </c>
      <c r="T318" s="666">
        <v>675</v>
      </c>
      <c r="U318" s="666">
        <v>1185</v>
      </c>
      <c r="V318" s="666">
        <v>5700</v>
      </c>
      <c r="W318" s="666">
        <v>6640</v>
      </c>
      <c r="X318" s="666">
        <v>607.5</v>
      </c>
      <c r="Y318" s="666">
        <v>617.5</v>
      </c>
    </row>
    <row r="319" spans="1:25" x14ac:dyDescent="0.3">
      <c r="A319" t="s">
        <v>385</v>
      </c>
      <c r="B319" s="668">
        <v>58600</v>
      </c>
      <c r="C319" s="668">
        <v>60200</v>
      </c>
      <c r="D319" s="668">
        <v>60485</v>
      </c>
      <c r="E319" s="668">
        <v>62120</v>
      </c>
      <c r="F319" s="668">
        <v>62485</v>
      </c>
      <c r="G319" s="668">
        <v>67265</v>
      </c>
      <c r="H319" s="668">
        <v>8.1</v>
      </c>
      <c r="I319" s="668">
        <v>8.25</v>
      </c>
      <c r="J319" s="668">
        <v>52500</v>
      </c>
      <c r="K319" s="668">
        <v>119000</v>
      </c>
      <c r="L319" s="668">
        <v>56100</v>
      </c>
      <c r="M319" s="668">
        <v>626</v>
      </c>
      <c r="N319" s="668">
        <v>4465</v>
      </c>
      <c r="O319" s="668">
        <v>3445</v>
      </c>
      <c r="P319" s="668">
        <v>2175</v>
      </c>
      <c r="Q319" s="668">
        <v>82.5</v>
      </c>
      <c r="R319" s="668">
        <v>145</v>
      </c>
      <c r="S319" s="668">
        <v>237.5</v>
      </c>
      <c r="T319" s="668">
        <v>675</v>
      </c>
      <c r="U319" s="668">
        <v>1185</v>
      </c>
      <c r="V319" s="668">
        <v>5620</v>
      </c>
      <c r="W319" s="668">
        <v>6540</v>
      </c>
      <c r="X319" s="668">
        <v>607.5</v>
      </c>
      <c r="Y319" s="668">
        <v>617.5</v>
      </c>
    </row>
    <row r="320" spans="1:25" x14ac:dyDescent="0.3">
      <c r="A320" t="s">
        <v>386</v>
      </c>
      <c r="B320" s="670">
        <v>58650</v>
      </c>
      <c r="C320" s="670">
        <v>60250</v>
      </c>
      <c r="D320" s="670">
        <v>60507</v>
      </c>
      <c r="E320" s="670">
        <v>61700</v>
      </c>
      <c r="F320" s="670">
        <v>62087</v>
      </c>
      <c r="G320" s="670">
        <v>66850</v>
      </c>
      <c r="H320" s="670">
        <v>8.1</v>
      </c>
      <c r="I320" s="670">
        <v>8.1999999999999993</v>
      </c>
      <c r="J320" s="670">
        <v>52500</v>
      </c>
      <c r="K320" s="670">
        <v>119000</v>
      </c>
      <c r="L320" s="670">
        <v>55700</v>
      </c>
      <c r="M320" s="670">
        <v>628</v>
      </c>
      <c r="N320" s="670">
        <v>4485</v>
      </c>
      <c r="O320" s="670">
        <v>3465</v>
      </c>
      <c r="P320" s="670">
        <v>2190</v>
      </c>
      <c r="Q320" s="670">
        <v>82.5</v>
      </c>
      <c r="R320" s="670">
        <v>145</v>
      </c>
      <c r="S320" s="670">
        <v>237.5</v>
      </c>
      <c r="T320" s="670">
        <v>675</v>
      </c>
      <c r="U320" s="670">
        <v>1185</v>
      </c>
      <c r="V320" s="670">
        <v>5620</v>
      </c>
      <c r="W320" s="670">
        <v>6540</v>
      </c>
      <c r="X320" s="670">
        <v>607.5</v>
      </c>
      <c r="Y320" s="670">
        <v>617.5</v>
      </c>
    </row>
    <row r="321" spans="1:25" x14ac:dyDescent="0.3">
      <c r="A321" t="s">
        <v>387</v>
      </c>
      <c r="B321" s="672">
        <v>58750</v>
      </c>
      <c r="C321" s="672">
        <v>60350</v>
      </c>
      <c r="D321" s="672">
        <v>60599</v>
      </c>
      <c r="E321" s="672">
        <v>61200</v>
      </c>
      <c r="F321" s="672">
        <v>61555</v>
      </c>
      <c r="G321" s="672">
        <v>66350</v>
      </c>
      <c r="H321" s="672">
        <v>8.1</v>
      </c>
      <c r="I321" s="672">
        <v>8.1999999999999993</v>
      </c>
      <c r="J321" s="672">
        <v>52500</v>
      </c>
      <c r="K321" s="672">
        <v>119000</v>
      </c>
      <c r="L321" s="672">
        <v>55200</v>
      </c>
      <c r="M321" s="672">
        <v>628</v>
      </c>
      <c r="N321" s="672">
        <v>4485</v>
      </c>
      <c r="O321" s="672">
        <v>3465</v>
      </c>
      <c r="P321" s="672">
        <v>2190</v>
      </c>
      <c r="Q321" s="672">
        <v>82.5</v>
      </c>
      <c r="R321" s="672">
        <v>145</v>
      </c>
      <c r="S321" s="672">
        <v>237.5</v>
      </c>
      <c r="T321" s="672">
        <v>675</v>
      </c>
      <c r="U321" s="672">
        <v>1185</v>
      </c>
      <c r="V321" s="672">
        <v>5620</v>
      </c>
      <c r="W321" s="672">
        <v>6540</v>
      </c>
      <c r="X321" s="672">
        <v>607.5</v>
      </c>
      <c r="Y321" s="672">
        <v>617.5</v>
      </c>
    </row>
    <row r="322" spans="1:25" x14ac:dyDescent="0.3">
      <c r="A322" t="s">
        <v>388</v>
      </c>
      <c r="B322" s="674">
        <v>59050</v>
      </c>
      <c r="C322" s="674">
        <v>60650</v>
      </c>
      <c r="D322" s="674">
        <v>60801</v>
      </c>
      <c r="E322" s="674">
        <v>60550</v>
      </c>
      <c r="F322" s="674">
        <v>60902</v>
      </c>
      <c r="G322" s="674">
        <v>65700</v>
      </c>
      <c r="H322" s="674">
        <v>8.1</v>
      </c>
      <c r="I322" s="674">
        <v>8.1999999999999993</v>
      </c>
      <c r="J322" s="674">
        <v>52500</v>
      </c>
      <c r="K322" s="674">
        <v>119000</v>
      </c>
      <c r="L322" s="674">
        <v>54550</v>
      </c>
      <c r="M322" s="674">
        <v>631</v>
      </c>
      <c r="N322" s="674">
        <v>4565</v>
      </c>
      <c r="O322" s="674">
        <v>3530</v>
      </c>
      <c r="P322" s="674">
        <v>2240</v>
      </c>
      <c r="Q322" s="674">
        <v>85</v>
      </c>
      <c r="R322" s="674">
        <v>145</v>
      </c>
      <c r="S322" s="674">
        <v>242.5</v>
      </c>
      <c r="T322" s="674">
        <v>695</v>
      </c>
      <c r="U322" s="674">
        <v>1225</v>
      </c>
      <c r="V322" s="674">
        <v>5660</v>
      </c>
      <c r="W322" s="674">
        <v>6595</v>
      </c>
      <c r="X322" s="674">
        <v>612.5</v>
      </c>
      <c r="Y322" s="674">
        <v>617.5</v>
      </c>
    </row>
    <row r="323" spans="1:25" x14ac:dyDescent="0.3">
      <c r="A323" t="s">
        <v>389</v>
      </c>
      <c r="B323" s="676">
        <v>59050</v>
      </c>
      <c r="C323" s="676">
        <v>60650</v>
      </c>
      <c r="D323" s="676">
        <v>60700</v>
      </c>
      <c r="E323" s="676">
        <v>60300</v>
      </c>
      <c r="F323" s="676">
        <v>60618</v>
      </c>
      <c r="G323" s="676">
        <v>65450</v>
      </c>
      <c r="H323" s="676">
        <v>8.1</v>
      </c>
      <c r="I323" s="676">
        <v>8.15</v>
      </c>
      <c r="J323" s="676">
        <v>52500</v>
      </c>
      <c r="K323" s="676">
        <v>118450</v>
      </c>
      <c r="L323" s="676">
        <v>54300</v>
      </c>
      <c r="M323" s="676">
        <v>629</v>
      </c>
      <c r="N323" s="676">
        <v>4565</v>
      </c>
      <c r="O323" s="676">
        <v>3530</v>
      </c>
      <c r="P323" s="676">
        <v>2240</v>
      </c>
      <c r="Q323" s="676">
        <v>85</v>
      </c>
      <c r="R323" s="676">
        <v>145</v>
      </c>
      <c r="S323" s="676">
        <v>242.5</v>
      </c>
      <c r="T323" s="676">
        <v>695</v>
      </c>
      <c r="U323" s="676">
        <v>1225</v>
      </c>
      <c r="V323" s="676">
        <v>5660</v>
      </c>
      <c r="W323" s="676">
        <v>6595</v>
      </c>
      <c r="X323" s="676">
        <v>612.5</v>
      </c>
      <c r="Y323" s="676">
        <v>617.5</v>
      </c>
    </row>
    <row r="324" spans="1:25" x14ac:dyDescent="0.3">
      <c r="A324" t="s">
        <v>390</v>
      </c>
      <c r="B324" s="678">
        <v>58900</v>
      </c>
      <c r="C324" s="678">
        <v>60500</v>
      </c>
      <c r="D324" s="678">
        <v>60424</v>
      </c>
      <c r="E324" s="678">
        <v>59950</v>
      </c>
      <c r="F324" s="678">
        <v>60268</v>
      </c>
      <c r="G324" s="678">
        <v>65100</v>
      </c>
      <c r="H324" s="678">
        <v>8.0500000000000007</v>
      </c>
      <c r="I324" s="678">
        <v>8.15</v>
      </c>
      <c r="J324" s="678">
        <v>52400</v>
      </c>
      <c r="K324" s="678">
        <v>118450</v>
      </c>
      <c r="L324" s="678">
        <v>53950</v>
      </c>
      <c r="M324" s="678">
        <v>624</v>
      </c>
      <c r="N324" s="678">
        <v>4565</v>
      </c>
      <c r="O324" s="678">
        <v>3530</v>
      </c>
      <c r="P324" s="678">
        <v>2240</v>
      </c>
      <c r="Q324" s="678">
        <v>85</v>
      </c>
      <c r="R324" s="678">
        <v>145</v>
      </c>
      <c r="S324" s="678">
        <v>242.5</v>
      </c>
      <c r="T324" s="678">
        <v>695</v>
      </c>
      <c r="U324" s="678">
        <v>1225</v>
      </c>
      <c r="V324" s="678">
        <v>5660</v>
      </c>
      <c r="W324" s="678">
        <v>6595</v>
      </c>
      <c r="X324" s="678">
        <v>610</v>
      </c>
      <c r="Y324" s="678">
        <v>615</v>
      </c>
    </row>
    <row r="325" spans="1:25" x14ac:dyDescent="0.3">
      <c r="A325" t="s">
        <v>391</v>
      </c>
      <c r="B325" s="680">
        <v>58850</v>
      </c>
      <c r="C325" s="680">
        <v>60450</v>
      </c>
      <c r="D325" s="680">
        <v>60392</v>
      </c>
      <c r="E325" s="680">
        <v>59670</v>
      </c>
      <c r="F325" s="680">
        <v>59987</v>
      </c>
      <c r="G325" s="680">
        <v>64820</v>
      </c>
      <c r="H325" s="680">
        <v>8.0500000000000007</v>
      </c>
      <c r="I325" s="680">
        <v>8.15</v>
      </c>
      <c r="J325" s="680">
        <v>52350</v>
      </c>
      <c r="K325" s="680">
        <v>118450</v>
      </c>
      <c r="L325" s="680">
        <v>53670</v>
      </c>
      <c r="M325" s="680">
        <v>622</v>
      </c>
      <c r="N325" s="680">
        <v>4565</v>
      </c>
      <c r="O325" s="680">
        <v>3530</v>
      </c>
      <c r="P325" s="680">
        <v>2240</v>
      </c>
      <c r="Q325" s="680">
        <v>85</v>
      </c>
      <c r="R325" s="680">
        <v>145</v>
      </c>
      <c r="S325" s="680">
        <v>242.5</v>
      </c>
      <c r="T325" s="680">
        <v>695</v>
      </c>
      <c r="U325" s="680">
        <v>1225</v>
      </c>
      <c r="V325" s="680">
        <v>5660</v>
      </c>
      <c r="W325" s="680">
        <v>6595</v>
      </c>
      <c r="X325" s="680">
        <v>610</v>
      </c>
      <c r="Y325" s="680">
        <v>615</v>
      </c>
    </row>
    <row r="326" spans="1:25" x14ac:dyDescent="0.3">
      <c r="A326" t="s">
        <v>392</v>
      </c>
      <c r="B326" s="682">
        <v>58850</v>
      </c>
      <c r="C326" s="682">
        <v>60450</v>
      </c>
      <c r="D326" s="682">
        <v>60464</v>
      </c>
      <c r="E326" s="682">
        <v>59420</v>
      </c>
      <c r="F326" s="682">
        <v>59743</v>
      </c>
      <c r="G326" s="682">
        <v>64570</v>
      </c>
      <c r="H326" s="682">
        <v>8.0500000000000007</v>
      </c>
      <c r="I326" s="682">
        <v>8.15</v>
      </c>
      <c r="J326" s="682">
        <v>52250</v>
      </c>
      <c r="K326" s="682">
        <v>118450</v>
      </c>
      <c r="L326" s="682">
        <v>53420</v>
      </c>
      <c r="M326" s="682">
        <v>622</v>
      </c>
      <c r="N326" s="682">
        <v>4565</v>
      </c>
      <c r="O326" s="682">
        <v>3530</v>
      </c>
      <c r="P326" s="682">
        <v>2240</v>
      </c>
      <c r="Q326" s="682">
        <v>85</v>
      </c>
      <c r="R326" s="682">
        <v>145</v>
      </c>
      <c r="S326" s="682">
        <v>242.5</v>
      </c>
      <c r="T326" s="682">
        <v>695</v>
      </c>
      <c r="U326" s="682">
        <v>1225</v>
      </c>
      <c r="V326" s="682">
        <v>5660</v>
      </c>
      <c r="W326" s="682">
        <v>6595</v>
      </c>
      <c r="X326" s="682">
        <v>610</v>
      </c>
      <c r="Y326" s="682">
        <v>615</v>
      </c>
    </row>
    <row r="327" spans="1:25" x14ac:dyDescent="0.3">
      <c r="A327" t="s">
        <v>393</v>
      </c>
      <c r="B327" s="685">
        <v>58850</v>
      </c>
      <c r="C327" s="685">
        <v>60450</v>
      </c>
      <c r="D327" s="685">
        <v>60470</v>
      </c>
      <c r="E327" s="685">
        <v>59170</v>
      </c>
      <c r="F327" s="685">
        <v>59454</v>
      </c>
      <c r="G327" s="685">
        <v>64320</v>
      </c>
      <c r="H327" s="685">
        <v>8.0500000000000007</v>
      </c>
      <c r="I327" s="685">
        <v>8.15</v>
      </c>
      <c r="J327" s="685">
        <v>52150</v>
      </c>
      <c r="K327" s="685">
        <v>118450</v>
      </c>
      <c r="L327" s="685">
        <v>53170</v>
      </c>
      <c r="M327" s="685">
        <v>621</v>
      </c>
      <c r="N327" s="685">
        <v>4565</v>
      </c>
      <c r="O327" s="685">
        <v>3530</v>
      </c>
      <c r="P327" s="685">
        <v>2240</v>
      </c>
      <c r="Q327" s="685">
        <v>85</v>
      </c>
      <c r="R327" s="685">
        <v>145</v>
      </c>
      <c r="S327" s="685">
        <v>242.5</v>
      </c>
      <c r="T327" s="685">
        <v>695</v>
      </c>
      <c r="U327" s="685">
        <v>1225</v>
      </c>
      <c r="V327" s="685">
        <v>5660</v>
      </c>
      <c r="W327" s="685">
        <v>6595</v>
      </c>
      <c r="X327" s="685">
        <v>610</v>
      </c>
      <c r="Y327" s="685">
        <v>615</v>
      </c>
    </row>
    <row r="328" spans="1:25" x14ac:dyDescent="0.3">
      <c r="A328" t="s">
        <v>394</v>
      </c>
      <c r="B328" s="687">
        <v>58350</v>
      </c>
      <c r="C328" s="687">
        <v>59950</v>
      </c>
      <c r="D328" s="687">
        <v>59990</v>
      </c>
      <c r="E328" s="687">
        <v>58770</v>
      </c>
      <c r="F328" s="687">
        <v>59014</v>
      </c>
      <c r="G328" s="687">
        <v>63920</v>
      </c>
      <c r="H328" s="687">
        <v>8</v>
      </c>
      <c r="I328" s="687">
        <v>8.15</v>
      </c>
      <c r="J328" s="687">
        <v>51700</v>
      </c>
      <c r="K328" s="687">
        <v>116740</v>
      </c>
      <c r="L328" s="687">
        <v>52770</v>
      </c>
      <c r="M328" s="687">
        <v>617</v>
      </c>
      <c r="N328" s="687">
        <v>4460</v>
      </c>
      <c r="O328" s="687">
        <v>3435</v>
      </c>
      <c r="P328" s="687">
        <v>2175</v>
      </c>
      <c r="Q328" s="687">
        <v>85</v>
      </c>
      <c r="R328" s="687">
        <v>145</v>
      </c>
      <c r="S328" s="687">
        <v>242.5</v>
      </c>
      <c r="T328" s="687">
        <v>665</v>
      </c>
      <c r="U328" s="687">
        <v>1190</v>
      </c>
      <c r="V328" s="687">
        <v>5560</v>
      </c>
      <c r="W328" s="687">
        <v>6465</v>
      </c>
      <c r="X328" s="687">
        <v>610</v>
      </c>
      <c r="Y328" s="687">
        <v>610</v>
      </c>
    </row>
    <row r="329" spans="1:25" x14ac:dyDescent="0.3">
      <c r="A329" t="s">
        <v>395</v>
      </c>
      <c r="B329" s="689">
        <v>58300</v>
      </c>
      <c r="C329" s="689">
        <v>59900</v>
      </c>
      <c r="D329" s="689">
        <v>59951</v>
      </c>
      <c r="E329" s="689">
        <v>58570</v>
      </c>
      <c r="F329" s="689">
        <v>58765</v>
      </c>
      <c r="G329" s="689">
        <v>63720</v>
      </c>
      <c r="H329" s="689">
        <v>8</v>
      </c>
      <c r="I329" s="689">
        <v>8.15</v>
      </c>
      <c r="J329" s="689">
        <v>51700</v>
      </c>
      <c r="K329" s="689">
        <v>116740</v>
      </c>
      <c r="L329" s="689">
        <v>52570</v>
      </c>
      <c r="M329" s="689">
        <v>617</v>
      </c>
      <c r="N329" s="689">
        <v>4460</v>
      </c>
      <c r="O329" s="689">
        <v>3435</v>
      </c>
      <c r="P329" s="689">
        <v>2175</v>
      </c>
      <c r="Q329" s="689">
        <v>85</v>
      </c>
      <c r="R329" s="689">
        <v>145</v>
      </c>
      <c r="S329" s="689">
        <v>242.5</v>
      </c>
      <c r="T329" s="689">
        <v>665</v>
      </c>
      <c r="U329" s="689">
        <v>1190</v>
      </c>
      <c r="V329" s="689">
        <v>5225</v>
      </c>
      <c r="W329" s="689">
        <v>6075</v>
      </c>
      <c r="X329" s="689">
        <v>610</v>
      </c>
      <c r="Y329" s="689">
        <v>610</v>
      </c>
    </row>
    <row r="330" spans="1:25" x14ac:dyDescent="0.3">
      <c r="A330" t="s">
        <v>396</v>
      </c>
      <c r="B330" s="691">
        <v>58600</v>
      </c>
      <c r="C330" s="691">
        <v>60200</v>
      </c>
      <c r="D330" s="691">
        <v>60311</v>
      </c>
      <c r="E330" s="691">
        <v>58270</v>
      </c>
      <c r="F330" s="691">
        <v>58464</v>
      </c>
      <c r="G330" s="691">
        <v>63420</v>
      </c>
      <c r="H330" s="691">
        <v>8</v>
      </c>
      <c r="I330" s="691">
        <v>8.1300000000000008</v>
      </c>
      <c r="J330" s="691">
        <v>51700</v>
      </c>
      <c r="K330" s="691">
        <v>116740</v>
      </c>
      <c r="L330" s="691">
        <v>52370</v>
      </c>
      <c r="M330" s="691">
        <v>619</v>
      </c>
      <c r="N330" s="691">
        <v>4505</v>
      </c>
      <c r="O330" s="691">
        <v>3470</v>
      </c>
      <c r="P330" s="691">
        <v>2205</v>
      </c>
      <c r="Q330" s="691">
        <v>85</v>
      </c>
      <c r="R330" s="691">
        <v>145</v>
      </c>
      <c r="S330" s="691">
        <v>242.5</v>
      </c>
      <c r="T330" s="691">
        <v>685</v>
      </c>
      <c r="U330" s="691">
        <v>1210</v>
      </c>
      <c r="V330" s="691">
        <v>4875</v>
      </c>
      <c r="W330" s="691">
        <v>5725</v>
      </c>
      <c r="X330" s="691">
        <v>615</v>
      </c>
      <c r="Y330" s="691">
        <v>610</v>
      </c>
    </row>
    <row r="331" spans="1:25" x14ac:dyDescent="0.3">
      <c r="A331" t="s">
        <v>397</v>
      </c>
      <c r="B331" s="693">
        <v>59000</v>
      </c>
      <c r="C331" s="693">
        <v>60600</v>
      </c>
      <c r="D331" s="693">
        <v>60745</v>
      </c>
      <c r="E331" s="693">
        <v>58070</v>
      </c>
      <c r="F331" s="693">
        <v>58226</v>
      </c>
      <c r="G331" s="693">
        <v>63220</v>
      </c>
      <c r="H331" s="693">
        <v>8</v>
      </c>
      <c r="I331" s="693">
        <v>8.1300000000000008</v>
      </c>
      <c r="J331" s="693">
        <v>51700</v>
      </c>
      <c r="K331" s="693">
        <v>116740</v>
      </c>
      <c r="L331" s="693">
        <v>52270</v>
      </c>
      <c r="M331" s="693">
        <v>625</v>
      </c>
      <c r="N331" s="693">
        <v>4570</v>
      </c>
      <c r="O331" s="693">
        <v>3520</v>
      </c>
      <c r="P331" s="693">
        <v>2245</v>
      </c>
      <c r="Q331" s="693">
        <v>87.5</v>
      </c>
      <c r="R331" s="693">
        <v>147.5</v>
      </c>
      <c r="S331" s="693">
        <v>250</v>
      </c>
      <c r="T331" s="693">
        <v>700</v>
      </c>
      <c r="U331" s="693">
        <v>1235</v>
      </c>
      <c r="V331" s="693">
        <v>4650</v>
      </c>
      <c r="W331" s="693">
        <v>5500</v>
      </c>
      <c r="X331" s="693">
        <v>620</v>
      </c>
      <c r="Y331" s="693">
        <v>620</v>
      </c>
    </row>
    <row r="332" spans="1:25" x14ac:dyDescent="0.3">
      <c r="A332" t="s">
        <v>398</v>
      </c>
      <c r="B332" s="695">
        <v>59550</v>
      </c>
      <c r="C332" s="695">
        <v>61150</v>
      </c>
      <c r="D332" s="695">
        <v>61279</v>
      </c>
      <c r="E332" s="695">
        <v>57970</v>
      </c>
      <c r="F332" s="695">
        <v>58070</v>
      </c>
      <c r="G332" s="695">
        <v>63120</v>
      </c>
      <c r="H332" s="695">
        <v>8</v>
      </c>
      <c r="I332" s="695">
        <v>8.1</v>
      </c>
      <c r="J332" s="695">
        <v>51700</v>
      </c>
      <c r="K332" s="695">
        <v>115770</v>
      </c>
      <c r="L332" s="695">
        <v>52220</v>
      </c>
      <c r="M332" s="695">
        <v>629</v>
      </c>
      <c r="N332" s="695">
        <v>4620</v>
      </c>
      <c r="O332" s="695">
        <v>3580</v>
      </c>
      <c r="P332" s="695">
        <v>2295</v>
      </c>
      <c r="Q332" s="695">
        <v>87.5</v>
      </c>
      <c r="R332" s="695">
        <v>147.5</v>
      </c>
      <c r="S332" s="695">
        <v>250</v>
      </c>
      <c r="T332" s="695">
        <v>720</v>
      </c>
      <c r="U332" s="695">
        <v>1255</v>
      </c>
      <c r="V332" s="695">
        <v>4450</v>
      </c>
      <c r="W332" s="695">
        <v>5300</v>
      </c>
      <c r="X332" s="695">
        <v>625</v>
      </c>
      <c r="Y332" s="695">
        <v>620</v>
      </c>
    </row>
    <row r="333" spans="1:25" x14ac:dyDescent="0.3">
      <c r="A333" t="s">
        <v>399</v>
      </c>
      <c r="B333" s="697">
        <v>59700</v>
      </c>
      <c r="C333" s="697">
        <v>61300</v>
      </c>
      <c r="D333" s="697">
        <v>61393</v>
      </c>
      <c r="E333" s="697">
        <v>57820</v>
      </c>
      <c r="F333" s="697">
        <v>57939</v>
      </c>
      <c r="G333" s="697">
        <v>62970</v>
      </c>
      <c r="H333" s="697">
        <v>8</v>
      </c>
      <c r="I333" s="697">
        <v>8.1</v>
      </c>
      <c r="J333" s="697">
        <v>51700</v>
      </c>
      <c r="K333" s="697">
        <v>115770</v>
      </c>
      <c r="L333" s="697">
        <v>52120</v>
      </c>
      <c r="M333" s="697">
        <v>630</v>
      </c>
      <c r="N333" s="697">
        <v>4640</v>
      </c>
      <c r="O333" s="697">
        <v>3600</v>
      </c>
      <c r="P333" s="697">
        <v>2315</v>
      </c>
      <c r="Q333" s="697">
        <v>87.5</v>
      </c>
      <c r="R333" s="697">
        <v>147.5</v>
      </c>
      <c r="S333" s="697">
        <v>250</v>
      </c>
      <c r="T333" s="697">
        <v>720</v>
      </c>
      <c r="U333" s="697">
        <v>1255</v>
      </c>
      <c r="V333" s="697">
        <v>4350</v>
      </c>
      <c r="W333" s="697">
        <v>5200</v>
      </c>
      <c r="X333" s="697">
        <v>625</v>
      </c>
      <c r="Y333" s="697">
        <v>620</v>
      </c>
    </row>
    <row r="334" spans="1:25" x14ac:dyDescent="0.3">
      <c r="A334" t="s">
        <v>400</v>
      </c>
      <c r="B334" s="699">
        <v>59700</v>
      </c>
      <c r="C334" s="699">
        <v>61300</v>
      </c>
      <c r="D334" s="699">
        <v>61332</v>
      </c>
      <c r="E334" s="699">
        <v>57720</v>
      </c>
      <c r="F334" s="699">
        <v>57858</v>
      </c>
      <c r="G334" s="699">
        <v>62870</v>
      </c>
      <c r="H334" s="699">
        <v>8</v>
      </c>
      <c r="I334" s="699">
        <v>8.1</v>
      </c>
      <c r="J334" s="699">
        <v>51550</v>
      </c>
      <c r="K334" s="699">
        <v>115770</v>
      </c>
      <c r="L334" s="699">
        <v>52070</v>
      </c>
      <c r="M334" s="699">
        <v>625</v>
      </c>
      <c r="N334" s="699">
        <v>4640</v>
      </c>
      <c r="O334" s="699">
        <v>3600</v>
      </c>
      <c r="P334" s="699">
        <v>2315</v>
      </c>
      <c r="Q334" s="699">
        <v>87.5</v>
      </c>
      <c r="R334" s="699">
        <v>147.5</v>
      </c>
      <c r="S334" s="699">
        <v>250</v>
      </c>
      <c r="T334" s="699">
        <v>720</v>
      </c>
      <c r="U334" s="699">
        <v>1255</v>
      </c>
      <c r="V334" s="699">
        <v>4275</v>
      </c>
      <c r="W334" s="699">
        <v>5100</v>
      </c>
      <c r="X334" s="699">
        <v>625</v>
      </c>
      <c r="Y334" s="699">
        <v>620</v>
      </c>
    </row>
    <row r="335" spans="1:25" x14ac:dyDescent="0.3">
      <c r="A335" t="s">
        <v>401</v>
      </c>
      <c r="B335" s="701">
        <v>60050</v>
      </c>
      <c r="C335" s="701">
        <v>61650</v>
      </c>
      <c r="D335" s="701">
        <v>61638</v>
      </c>
      <c r="E335" s="701">
        <v>57670</v>
      </c>
      <c r="F335" s="701">
        <v>57771</v>
      </c>
      <c r="G335" s="701">
        <v>62820</v>
      </c>
      <c r="H335" s="701">
        <v>8.0500000000000007</v>
      </c>
      <c r="I335" s="701">
        <v>8.1</v>
      </c>
      <c r="J335" s="701">
        <v>51550</v>
      </c>
      <c r="K335" s="701">
        <v>115770</v>
      </c>
      <c r="L335" s="701">
        <v>52070</v>
      </c>
      <c r="M335" s="701">
        <v>632</v>
      </c>
      <c r="N335" s="701">
        <v>4690</v>
      </c>
      <c r="O335" s="701">
        <v>3645</v>
      </c>
      <c r="P335" s="701">
        <v>2355</v>
      </c>
      <c r="Q335" s="701">
        <v>87.5</v>
      </c>
      <c r="R335" s="701">
        <v>147.5</v>
      </c>
      <c r="S335" s="701">
        <v>250</v>
      </c>
      <c r="T335" s="701">
        <v>740</v>
      </c>
      <c r="U335" s="701">
        <v>1275</v>
      </c>
      <c r="V335" s="701">
        <v>4275</v>
      </c>
      <c r="W335" s="701">
        <v>5100</v>
      </c>
      <c r="X335" s="701">
        <v>635</v>
      </c>
      <c r="Y335" s="701">
        <v>630</v>
      </c>
    </row>
    <row r="336" spans="1:25" x14ac:dyDescent="0.3">
      <c r="A336" t="s">
        <v>402</v>
      </c>
      <c r="B336" s="703">
        <v>60500</v>
      </c>
      <c r="C336" s="703">
        <v>62100</v>
      </c>
      <c r="D336" s="703">
        <v>62054</v>
      </c>
      <c r="E336" s="703">
        <v>57620</v>
      </c>
      <c r="F336" s="703">
        <v>57690</v>
      </c>
      <c r="G336" s="703">
        <v>62770</v>
      </c>
      <c r="H336" s="703">
        <v>8.1</v>
      </c>
      <c r="I336" s="703">
        <v>8.1</v>
      </c>
      <c r="J336" s="703">
        <v>51550</v>
      </c>
      <c r="K336" s="703">
        <v>115770</v>
      </c>
      <c r="L336" s="703">
        <v>52020</v>
      </c>
      <c r="M336" s="703">
        <v>652</v>
      </c>
      <c r="N336" s="703">
        <v>4800</v>
      </c>
      <c r="O336" s="703">
        <v>3715</v>
      </c>
      <c r="P336" s="703">
        <v>2410</v>
      </c>
      <c r="Q336" s="703">
        <v>100</v>
      </c>
      <c r="R336" s="703">
        <v>157.5</v>
      </c>
      <c r="S336" s="703">
        <v>265</v>
      </c>
      <c r="T336" s="703">
        <v>765</v>
      </c>
      <c r="U336" s="703">
        <v>1315</v>
      </c>
      <c r="V336" s="703">
        <v>4325</v>
      </c>
      <c r="W336" s="703">
        <v>5150</v>
      </c>
      <c r="X336" s="703">
        <v>662.5</v>
      </c>
      <c r="Y336" s="703">
        <v>660</v>
      </c>
    </row>
    <row r="337" spans="1:25" x14ac:dyDescent="0.3">
      <c r="A337" t="s">
        <v>403</v>
      </c>
      <c r="B337" s="705">
        <v>60700</v>
      </c>
      <c r="C337" s="705">
        <v>62300</v>
      </c>
      <c r="D337" s="705">
        <v>62240</v>
      </c>
      <c r="E337" s="705">
        <v>57570</v>
      </c>
      <c r="F337" s="705">
        <v>57618</v>
      </c>
      <c r="G337" s="705">
        <v>62720</v>
      </c>
      <c r="H337" s="705">
        <v>8.1</v>
      </c>
      <c r="I337" s="705">
        <v>8.1</v>
      </c>
      <c r="J337" s="705">
        <v>51550</v>
      </c>
      <c r="K337" s="705">
        <v>116570</v>
      </c>
      <c r="L337" s="705">
        <v>52020</v>
      </c>
      <c r="M337" s="705">
        <v>653</v>
      </c>
      <c r="N337" s="705">
        <v>4840</v>
      </c>
      <c r="O337" s="705">
        <v>3765</v>
      </c>
      <c r="P337" s="705">
        <v>2450</v>
      </c>
      <c r="Q337" s="705">
        <v>100</v>
      </c>
      <c r="R337" s="705">
        <v>157.5</v>
      </c>
      <c r="S337" s="705">
        <v>265</v>
      </c>
      <c r="T337" s="705">
        <v>775</v>
      </c>
      <c r="U337" s="705">
        <v>1327.5</v>
      </c>
      <c r="V337" s="705">
        <v>4375</v>
      </c>
      <c r="W337" s="705">
        <v>5200</v>
      </c>
      <c r="X337" s="705">
        <v>662.5</v>
      </c>
      <c r="Y337" s="705">
        <v>660</v>
      </c>
    </row>
    <row r="338" spans="1:25" x14ac:dyDescent="0.3">
      <c r="A338" t="s">
        <v>404</v>
      </c>
      <c r="B338" s="707">
        <v>60950</v>
      </c>
      <c r="C338" s="707">
        <v>62550</v>
      </c>
      <c r="D338" s="707">
        <v>62482</v>
      </c>
      <c r="E338" s="707">
        <v>57520</v>
      </c>
      <c r="F338" s="707">
        <v>57568</v>
      </c>
      <c r="G338" s="707">
        <v>62670</v>
      </c>
      <c r="H338" s="707">
        <v>8.1</v>
      </c>
      <c r="I338" s="707">
        <v>8.1</v>
      </c>
      <c r="J338" s="707">
        <v>51550</v>
      </c>
      <c r="K338" s="707">
        <v>116570</v>
      </c>
      <c r="L338" s="707">
        <v>52020</v>
      </c>
      <c r="M338" s="707">
        <v>654</v>
      </c>
      <c r="N338" s="707">
        <v>4840</v>
      </c>
      <c r="O338" s="707">
        <v>3765</v>
      </c>
      <c r="P338" s="707">
        <v>2450</v>
      </c>
      <c r="Q338" s="707">
        <v>100</v>
      </c>
      <c r="R338" s="707">
        <v>157.5</v>
      </c>
      <c r="S338" s="707">
        <v>265</v>
      </c>
      <c r="T338" s="707">
        <v>775</v>
      </c>
      <c r="U338" s="707">
        <v>1327.5</v>
      </c>
      <c r="V338" s="707">
        <v>4375</v>
      </c>
      <c r="W338" s="707">
        <v>5200</v>
      </c>
      <c r="X338" s="707">
        <v>662.5</v>
      </c>
      <c r="Y338" s="707">
        <v>660</v>
      </c>
    </row>
    <row r="339" spans="1:25" x14ac:dyDescent="0.3">
      <c r="A339" t="s">
        <v>405</v>
      </c>
      <c r="B339" s="709">
        <v>61300</v>
      </c>
      <c r="C339" s="709">
        <v>62900</v>
      </c>
      <c r="D339" s="709">
        <v>62788</v>
      </c>
      <c r="E339" s="709">
        <v>57470</v>
      </c>
      <c r="F339" s="709">
        <v>57514</v>
      </c>
      <c r="G339" s="709">
        <v>62620</v>
      </c>
      <c r="H339" s="709">
        <v>8.1</v>
      </c>
      <c r="I339" s="709">
        <v>8.0500000000000007</v>
      </c>
      <c r="J339" s="709">
        <v>51550</v>
      </c>
      <c r="K339" s="709">
        <v>116570</v>
      </c>
      <c r="L339" s="709">
        <v>51970</v>
      </c>
      <c r="M339" s="709">
        <v>658</v>
      </c>
      <c r="N339" s="709">
        <v>4900</v>
      </c>
      <c r="O339" s="709">
        <v>3810</v>
      </c>
      <c r="P339" s="709">
        <v>2480</v>
      </c>
      <c r="Q339" s="709">
        <v>100</v>
      </c>
      <c r="R339" s="709">
        <v>157.5</v>
      </c>
      <c r="S339" s="709">
        <v>265</v>
      </c>
      <c r="T339" s="709">
        <v>800</v>
      </c>
      <c r="U339" s="709">
        <v>1355</v>
      </c>
      <c r="V339" s="709">
        <v>4425</v>
      </c>
      <c r="W339" s="709">
        <v>5260</v>
      </c>
      <c r="X339" s="709">
        <v>665</v>
      </c>
      <c r="Y339" s="709">
        <v>665</v>
      </c>
    </row>
    <row r="340" spans="1:25" x14ac:dyDescent="0.3">
      <c r="A340" t="s">
        <v>406</v>
      </c>
      <c r="B340" s="711">
        <v>61700</v>
      </c>
      <c r="C340" s="711">
        <v>63300</v>
      </c>
      <c r="D340" s="711">
        <v>63219</v>
      </c>
      <c r="E340" s="711">
        <v>57420</v>
      </c>
      <c r="F340" s="711">
        <v>57463</v>
      </c>
      <c r="G340" s="711">
        <v>62570</v>
      </c>
      <c r="H340" s="711">
        <v>8.1999999999999993</v>
      </c>
      <c r="I340" s="711">
        <v>8.0500000000000007</v>
      </c>
      <c r="J340" s="711">
        <v>51550</v>
      </c>
      <c r="K340" s="711">
        <v>116570</v>
      </c>
      <c r="L340" s="711">
        <v>51970</v>
      </c>
      <c r="M340" s="711">
        <v>666</v>
      </c>
      <c r="N340" s="711">
        <v>4950</v>
      </c>
      <c r="O340" s="711">
        <v>3860</v>
      </c>
      <c r="P340" s="711">
        <v>2515</v>
      </c>
      <c r="Q340" s="711">
        <v>100</v>
      </c>
      <c r="R340" s="711">
        <v>157.5</v>
      </c>
      <c r="S340" s="711">
        <v>265</v>
      </c>
      <c r="T340" s="711">
        <v>820</v>
      </c>
      <c r="U340" s="711">
        <v>1385</v>
      </c>
      <c r="V340" s="711">
        <v>4500</v>
      </c>
      <c r="W340" s="711">
        <v>5340</v>
      </c>
      <c r="X340" s="711">
        <v>670</v>
      </c>
      <c r="Y340" s="711">
        <v>670</v>
      </c>
    </row>
    <row r="341" spans="1:25" x14ac:dyDescent="0.3">
      <c r="A341" t="s">
        <v>407</v>
      </c>
      <c r="B341" s="713">
        <v>62050</v>
      </c>
      <c r="C341" s="713">
        <v>63650</v>
      </c>
      <c r="D341" s="713">
        <v>63485</v>
      </c>
      <c r="E341" s="713">
        <v>57420</v>
      </c>
      <c r="F341" s="713">
        <v>57428</v>
      </c>
      <c r="G341" s="713">
        <v>62570</v>
      </c>
      <c r="H341" s="713">
        <v>8.1999999999999993</v>
      </c>
      <c r="I341" s="713">
        <v>8</v>
      </c>
      <c r="J341" s="713">
        <v>51050</v>
      </c>
      <c r="K341" s="713">
        <v>116570</v>
      </c>
      <c r="L341" s="713">
        <v>51970</v>
      </c>
      <c r="M341" s="713">
        <v>673</v>
      </c>
      <c r="N341" s="713">
        <v>4995</v>
      </c>
      <c r="O341" s="713">
        <v>3895</v>
      </c>
      <c r="P341" s="713">
        <v>2540</v>
      </c>
      <c r="Q341" s="713">
        <v>112.5</v>
      </c>
      <c r="R341" s="713">
        <v>172.5</v>
      </c>
      <c r="S341" s="713">
        <v>290</v>
      </c>
      <c r="T341" s="713">
        <v>830</v>
      </c>
      <c r="U341" s="713">
        <v>1405</v>
      </c>
      <c r="V341" s="713">
        <v>4565</v>
      </c>
      <c r="W341" s="713">
        <v>5400</v>
      </c>
      <c r="X341" s="713">
        <v>675</v>
      </c>
      <c r="Y341" s="713">
        <v>670</v>
      </c>
    </row>
    <row r="342" spans="1:25" x14ac:dyDescent="0.3">
      <c r="A342" t="s">
        <v>408</v>
      </c>
      <c r="B342" s="715">
        <v>62150</v>
      </c>
      <c r="C342" s="715">
        <v>63750</v>
      </c>
      <c r="D342" s="715">
        <v>63557</v>
      </c>
      <c r="E342" s="715">
        <v>57420</v>
      </c>
      <c r="F342" s="715">
        <v>57412</v>
      </c>
      <c r="G342" s="715">
        <v>62570</v>
      </c>
      <c r="H342" s="715">
        <v>8.1999999999999993</v>
      </c>
      <c r="I342" s="715">
        <v>8</v>
      </c>
      <c r="J342" s="715">
        <v>50550</v>
      </c>
      <c r="K342" s="715">
        <v>116810</v>
      </c>
      <c r="L342" s="715">
        <v>51970</v>
      </c>
      <c r="M342" s="715">
        <v>674</v>
      </c>
      <c r="N342" s="715">
        <v>4995</v>
      </c>
      <c r="O342" s="715">
        <v>3895</v>
      </c>
      <c r="P342" s="715">
        <v>2540</v>
      </c>
      <c r="Q342" s="715">
        <v>112.5</v>
      </c>
      <c r="R342" s="715">
        <v>172.5</v>
      </c>
      <c r="S342" s="715">
        <v>290</v>
      </c>
      <c r="T342" s="715">
        <v>830</v>
      </c>
      <c r="U342" s="715">
        <v>1405</v>
      </c>
      <c r="V342" s="715">
        <v>4565</v>
      </c>
      <c r="W342" s="715">
        <v>5400</v>
      </c>
      <c r="X342" s="715">
        <v>677.5</v>
      </c>
      <c r="Y342" s="715">
        <v>675</v>
      </c>
    </row>
    <row r="343" spans="1:25" x14ac:dyDescent="0.3">
      <c r="A343" t="s">
        <v>409</v>
      </c>
      <c r="B343" s="717">
        <v>63050</v>
      </c>
      <c r="C343" s="717">
        <v>64650</v>
      </c>
      <c r="D343" s="717">
        <v>64484</v>
      </c>
      <c r="E343" s="717">
        <v>57420</v>
      </c>
      <c r="F343" s="717">
        <v>57440</v>
      </c>
      <c r="G343" s="717">
        <v>62570</v>
      </c>
      <c r="H343" s="717">
        <v>8.2799999999999994</v>
      </c>
      <c r="I343" s="717">
        <v>8</v>
      </c>
      <c r="J343" s="717">
        <v>50550</v>
      </c>
      <c r="K343" s="717">
        <v>116810</v>
      </c>
      <c r="L343" s="717">
        <v>51970</v>
      </c>
      <c r="M343" s="717">
        <v>682</v>
      </c>
      <c r="N343" s="717">
        <v>4995</v>
      </c>
      <c r="O343" s="717">
        <v>3895</v>
      </c>
      <c r="P343" s="717">
        <v>2540</v>
      </c>
      <c r="Q343" s="717">
        <v>112.5</v>
      </c>
      <c r="R343" s="717">
        <v>172.5</v>
      </c>
      <c r="S343" s="717">
        <v>290</v>
      </c>
      <c r="T343" s="717">
        <v>890</v>
      </c>
      <c r="U343" s="717">
        <v>1450</v>
      </c>
      <c r="V343" s="717">
        <v>4650</v>
      </c>
      <c r="W343" s="717">
        <v>5500</v>
      </c>
      <c r="X343" s="717">
        <v>692.5</v>
      </c>
      <c r="Y343" s="717">
        <v>690</v>
      </c>
    </row>
    <row r="344" spans="1:25" x14ac:dyDescent="0.3">
      <c r="A344" t="s">
        <v>410</v>
      </c>
      <c r="B344" s="719">
        <v>63300</v>
      </c>
      <c r="C344" s="719">
        <v>64900</v>
      </c>
      <c r="D344" s="719">
        <v>64689</v>
      </c>
      <c r="E344" s="719">
        <v>57420</v>
      </c>
      <c r="F344" s="719">
        <v>57406</v>
      </c>
      <c r="G344" s="719">
        <v>62570</v>
      </c>
      <c r="H344" s="719">
        <v>8.2799999999999994</v>
      </c>
      <c r="I344" s="719">
        <v>8</v>
      </c>
      <c r="J344" s="719">
        <v>49900</v>
      </c>
      <c r="K344" s="719">
        <v>116810</v>
      </c>
      <c r="L344" s="719">
        <v>51970</v>
      </c>
      <c r="M344" s="719">
        <v>681</v>
      </c>
      <c r="N344" s="719">
        <v>4975</v>
      </c>
      <c r="O344" s="719">
        <v>3885</v>
      </c>
      <c r="P344" s="719">
        <v>2540</v>
      </c>
      <c r="Q344" s="719">
        <v>112.5</v>
      </c>
      <c r="R344" s="719">
        <v>172.5</v>
      </c>
      <c r="S344" s="719">
        <v>290</v>
      </c>
      <c r="T344" s="719">
        <v>890</v>
      </c>
      <c r="U344" s="719">
        <v>1450</v>
      </c>
      <c r="V344" s="719">
        <v>4605</v>
      </c>
      <c r="W344" s="719">
        <v>5450</v>
      </c>
      <c r="X344" s="719">
        <v>690</v>
      </c>
      <c r="Y344" s="719">
        <v>690</v>
      </c>
    </row>
    <row r="345" spans="1:25" x14ac:dyDescent="0.3">
      <c r="A345" t="s">
        <v>411</v>
      </c>
      <c r="B345" s="721">
        <v>63350</v>
      </c>
      <c r="C345" s="721">
        <v>64950</v>
      </c>
      <c r="D345" s="721">
        <v>64779</v>
      </c>
      <c r="E345" s="721">
        <v>57420</v>
      </c>
      <c r="F345" s="721">
        <v>57329</v>
      </c>
      <c r="G345" s="721">
        <v>62570</v>
      </c>
      <c r="H345" s="721">
        <v>8.2799999999999994</v>
      </c>
      <c r="I345" s="721">
        <v>8</v>
      </c>
      <c r="J345" s="721">
        <v>49900</v>
      </c>
      <c r="K345" s="721">
        <v>116810</v>
      </c>
      <c r="L345" s="721">
        <v>51970</v>
      </c>
      <c r="M345" s="721">
        <v>685</v>
      </c>
      <c r="N345" s="721">
        <v>4975</v>
      </c>
      <c r="O345" s="721">
        <v>3895</v>
      </c>
      <c r="P345" s="721">
        <v>2570</v>
      </c>
      <c r="Q345" s="721">
        <v>112.5</v>
      </c>
      <c r="R345" s="721">
        <v>172.5</v>
      </c>
      <c r="S345" s="721">
        <v>290</v>
      </c>
      <c r="T345" s="721">
        <v>890</v>
      </c>
      <c r="U345" s="721">
        <v>1450</v>
      </c>
      <c r="V345" s="721">
        <v>4670</v>
      </c>
      <c r="W345" s="721">
        <v>5535</v>
      </c>
      <c r="X345" s="721">
        <v>695</v>
      </c>
      <c r="Y345" s="721">
        <v>695</v>
      </c>
    </row>
    <row r="346" spans="1:25" x14ac:dyDescent="0.3">
      <c r="A346" t="s">
        <v>412</v>
      </c>
      <c r="B346" s="723">
        <v>63350</v>
      </c>
      <c r="C346" s="723">
        <v>64950</v>
      </c>
      <c r="D346" s="723">
        <v>64840</v>
      </c>
      <c r="E346" s="723">
        <v>57420</v>
      </c>
      <c r="F346" s="723">
        <v>57337</v>
      </c>
      <c r="G346" s="723">
        <v>62570</v>
      </c>
      <c r="H346" s="723">
        <v>8.2799999999999994</v>
      </c>
      <c r="I346" s="723">
        <v>8</v>
      </c>
      <c r="J346" s="723">
        <v>49500</v>
      </c>
      <c r="K346" s="723">
        <v>116810</v>
      </c>
      <c r="L346" s="723">
        <v>51970</v>
      </c>
      <c r="M346" s="723">
        <v>693</v>
      </c>
      <c r="N346" s="723">
        <v>4995</v>
      </c>
      <c r="O346" s="723">
        <v>3915</v>
      </c>
      <c r="P346" s="723">
        <v>2595</v>
      </c>
      <c r="Q346" s="723">
        <v>120</v>
      </c>
      <c r="R346" s="723">
        <v>180</v>
      </c>
      <c r="S346" s="723">
        <v>310</v>
      </c>
      <c r="T346" s="723">
        <v>910</v>
      </c>
      <c r="U346" s="723">
        <v>1465</v>
      </c>
      <c r="V346" s="723">
        <v>4670</v>
      </c>
      <c r="W346" s="723">
        <v>5535</v>
      </c>
      <c r="X346" s="723">
        <v>705</v>
      </c>
      <c r="Y346" s="723">
        <v>702.5</v>
      </c>
    </row>
    <row r="347" spans="1:25" x14ac:dyDescent="0.3">
      <c r="A347" t="s">
        <v>413</v>
      </c>
      <c r="B347" s="725">
        <v>65050</v>
      </c>
      <c r="C347" s="725">
        <v>66650</v>
      </c>
      <c r="D347" s="725">
        <v>66468</v>
      </c>
      <c r="E347" s="725">
        <v>57620</v>
      </c>
      <c r="F347" s="725">
        <v>57569</v>
      </c>
      <c r="G347" s="725">
        <v>62770</v>
      </c>
      <c r="H347" s="725">
        <v>8.43</v>
      </c>
      <c r="I347" s="725">
        <v>8.0500000000000007</v>
      </c>
      <c r="J347" s="725">
        <v>49500</v>
      </c>
      <c r="K347" s="725">
        <v>117460</v>
      </c>
      <c r="L347" s="725">
        <v>52270</v>
      </c>
      <c r="M347" s="725">
        <v>711</v>
      </c>
      <c r="N347" s="725">
        <v>5115</v>
      </c>
      <c r="O347" s="725">
        <v>4025</v>
      </c>
      <c r="P347" s="725">
        <v>2700</v>
      </c>
      <c r="Q347" s="725">
        <v>120</v>
      </c>
      <c r="R347" s="725">
        <v>180</v>
      </c>
      <c r="S347" s="725">
        <v>310</v>
      </c>
      <c r="T347" s="725">
        <v>945</v>
      </c>
      <c r="U347" s="725">
        <v>1505</v>
      </c>
      <c r="V347" s="725">
        <v>4950</v>
      </c>
      <c r="W347" s="725">
        <v>5825</v>
      </c>
      <c r="X347" s="725">
        <v>730</v>
      </c>
      <c r="Y347" s="725">
        <v>730</v>
      </c>
    </row>
    <row r="348" spans="1:25" x14ac:dyDescent="0.3">
      <c r="A348" t="s">
        <v>414</v>
      </c>
      <c r="B348" s="727">
        <v>66350</v>
      </c>
      <c r="C348" s="727">
        <v>68000</v>
      </c>
      <c r="D348" s="727">
        <v>67741</v>
      </c>
      <c r="E348" s="727">
        <v>58220</v>
      </c>
      <c r="F348" s="727">
        <v>58180</v>
      </c>
      <c r="G348" s="727">
        <v>63370</v>
      </c>
      <c r="H348" s="727">
        <v>8.5</v>
      </c>
      <c r="I348" s="727">
        <v>8.0500000000000007</v>
      </c>
      <c r="J348" s="727">
        <v>50250</v>
      </c>
      <c r="K348" s="727">
        <v>117460</v>
      </c>
      <c r="L348" s="727">
        <v>52870</v>
      </c>
      <c r="M348" s="727">
        <v>730</v>
      </c>
      <c r="N348" s="727">
        <v>5300</v>
      </c>
      <c r="O348" s="727">
        <v>4145</v>
      </c>
      <c r="P348" s="727">
        <v>2780</v>
      </c>
      <c r="Q348" s="727">
        <v>120</v>
      </c>
      <c r="R348" s="727">
        <v>180</v>
      </c>
      <c r="S348" s="727">
        <v>310</v>
      </c>
      <c r="T348" s="727">
        <v>990</v>
      </c>
      <c r="U348" s="727">
        <v>1545</v>
      </c>
      <c r="V348" s="727">
        <v>5175</v>
      </c>
      <c r="W348" s="727">
        <v>6075</v>
      </c>
      <c r="X348" s="727">
        <v>757.5</v>
      </c>
      <c r="Y348" s="727">
        <v>755</v>
      </c>
    </row>
    <row r="349" spans="1:25" x14ac:dyDescent="0.3">
      <c r="A349" t="s">
        <v>415</v>
      </c>
      <c r="B349" s="729">
        <v>67450</v>
      </c>
      <c r="C349" s="729">
        <v>69100</v>
      </c>
      <c r="D349" s="729">
        <v>68877</v>
      </c>
      <c r="E349" s="729">
        <v>58720</v>
      </c>
      <c r="F349" s="729">
        <v>58692</v>
      </c>
      <c r="G349" s="729">
        <v>63870</v>
      </c>
      <c r="H349" s="729">
        <v>8.6</v>
      </c>
      <c r="I349" s="729">
        <v>8.15</v>
      </c>
      <c r="J349" s="729">
        <v>50750</v>
      </c>
      <c r="K349" s="729">
        <v>117460</v>
      </c>
      <c r="L349" s="729">
        <v>53370</v>
      </c>
      <c r="M349" s="729">
        <v>742</v>
      </c>
      <c r="N349" s="729">
        <v>5445</v>
      </c>
      <c r="O349" s="729">
        <v>4275</v>
      </c>
      <c r="P349" s="729">
        <v>2870</v>
      </c>
      <c r="Q349" s="729">
        <v>120</v>
      </c>
      <c r="R349" s="729">
        <v>180</v>
      </c>
      <c r="S349" s="729">
        <v>310</v>
      </c>
      <c r="T349" s="729">
        <v>1030</v>
      </c>
      <c r="U349" s="729">
        <v>1590</v>
      </c>
      <c r="V349" s="729">
        <v>5400</v>
      </c>
      <c r="W349" s="729">
        <v>6325</v>
      </c>
      <c r="X349" s="729">
        <v>767.5</v>
      </c>
      <c r="Y349" s="729">
        <v>765</v>
      </c>
    </row>
    <row r="350" spans="1:25" x14ac:dyDescent="0.3">
      <c r="A350" t="s">
        <v>416</v>
      </c>
      <c r="B350" s="731">
        <v>68800</v>
      </c>
      <c r="C350" s="731">
        <v>70450</v>
      </c>
      <c r="D350" s="731">
        <v>70132</v>
      </c>
      <c r="E350" s="731">
        <v>59820</v>
      </c>
      <c r="F350" s="731">
        <v>59739</v>
      </c>
      <c r="G350" s="731">
        <v>64970</v>
      </c>
      <c r="H350" s="731">
        <v>8.65</v>
      </c>
      <c r="I350" s="731">
        <v>8.1999999999999993</v>
      </c>
      <c r="J350" s="731">
        <v>51000</v>
      </c>
      <c r="K350" s="731">
        <v>117460</v>
      </c>
      <c r="L350" s="731">
        <v>54570</v>
      </c>
      <c r="M350" s="731">
        <v>750</v>
      </c>
      <c r="N350" s="731">
        <v>5460</v>
      </c>
      <c r="O350" s="731">
        <v>4295</v>
      </c>
      <c r="P350" s="731">
        <v>2900</v>
      </c>
      <c r="Q350" s="731">
        <v>120</v>
      </c>
      <c r="R350" s="731">
        <v>180</v>
      </c>
      <c r="S350" s="731">
        <v>310</v>
      </c>
      <c r="T350" s="731">
        <v>1040</v>
      </c>
      <c r="U350" s="731">
        <v>1605</v>
      </c>
      <c r="V350" s="731">
        <v>5400</v>
      </c>
      <c r="W350" s="731">
        <v>6325</v>
      </c>
      <c r="X350" s="731">
        <v>770</v>
      </c>
      <c r="Y350" s="731">
        <v>765</v>
      </c>
    </row>
    <row r="351" spans="1:25" x14ac:dyDescent="0.3">
      <c r="A351" t="s">
        <v>417</v>
      </c>
      <c r="B351" s="733">
        <v>68900</v>
      </c>
      <c r="C351" s="733">
        <v>70550</v>
      </c>
      <c r="D351" s="733">
        <v>70173</v>
      </c>
      <c r="E351" s="733">
        <v>60520</v>
      </c>
      <c r="F351" s="733">
        <v>60423</v>
      </c>
      <c r="G351" s="733">
        <v>65670</v>
      </c>
      <c r="H351" s="733">
        <v>8.6999999999999993</v>
      </c>
      <c r="I351" s="733">
        <v>8.1999999999999993</v>
      </c>
      <c r="J351" s="733">
        <v>51500</v>
      </c>
      <c r="K351" s="733">
        <v>117460</v>
      </c>
      <c r="L351" s="733">
        <v>55370</v>
      </c>
      <c r="M351" s="733">
        <v>764</v>
      </c>
      <c r="N351" s="733">
        <v>5600</v>
      </c>
      <c r="O351" s="733">
        <v>4390</v>
      </c>
      <c r="P351" s="733">
        <v>2965</v>
      </c>
      <c r="Q351" s="733">
        <v>127.5</v>
      </c>
      <c r="R351" s="733">
        <v>190</v>
      </c>
      <c r="S351" s="733">
        <v>320</v>
      </c>
      <c r="T351" s="733">
        <v>1080</v>
      </c>
      <c r="U351" s="733">
        <v>1655</v>
      </c>
      <c r="V351" s="733">
        <v>5845</v>
      </c>
      <c r="W351" s="733">
        <v>6800</v>
      </c>
      <c r="X351" s="733">
        <v>790</v>
      </c>
      <c r="Y351" s="733">
        <v>795</v>
      </c>
    </row>
    <row r="352" spans="1:25" x14ac:dyDescent="0.3">
      <c r="A352" t="s">
        <v>418</v>
      </c>
      <c r="B352" s="735">
        <v>70700</v>
      </c>
      <c r="C352" s="735">
        <v>72900</v>
      </c>
      <c r="D352" s="735">
        <v>72746</v>
      </c>
      <c r="E352" s="735">
        <v>63120</v>
      </c>
      <c r="F352" s="735">
        <v>63090</v>
      </c>
      <c r="G352" s="735">
        <v>68270</v>
      </c>
      <c r="H352" s="735">
        <v>8.8000000000000007</v>
      </c>
      <c r="I352" s="735">
        <v>8.23</v>
      </c>
      <c r="J352" s="735">
        <v>53000</v>
      </c>
      <c r="K352" s="735">
        <v>120470</v>
      </c>
      <c r="L352" s="735">
        <v>57970</v>
      </c>
      <c r="M352" s="735">
        <v>810</v>
      </c>
      <c r="N352" s="735">
        <v>6025</v>
      </c>
      <c r="O352" s="735">
        <v>4715</v>
      </c>
      <c r="P352" s="735">
        <v>3165</v>
      </c>
      <c r="Q352" s="735">
        <v>127.5</v>
      </c>
      <c r="R352" s="735">
        <v>190</v>
      </c>
      <c r="S352" s="735">
        <v>320</v>
      </c>
      <c r="T352" s="735">
        <v>1165</v>
      </c>
      <c r="U352" s="735">
        <v>1790</v>
      </c>
      <c r="V352" s="735">
        <v>6490</v>
      </c>
      <c r="W352" s="735">
        <v>7450</v>
      </c>
      <c r="X352" s="735">
        <v>860</v>
      </c>
      <c r="Y352" s="735">
        <v>865</v>
      </c>
    </row>
    <row r="353" spans="1:25" x14ac:dyDescent="0.3">
      <c r="A353" t="s">
        <v>419</v>
      </c>
      <c r="B353" s="737">
        <v>71700</v>
      </c>
      <c r="C353" s="737">
        <v>73900</v>
      </c>
      <c r="D353" s="737">
        <v>73737</v>
      </c>
      <c r="E353" s="737">
        <v>65420</v>
      </c>
      <c r="F353" s="737">
        <v>65414</v>
      </c>
      <c r="G353" s="737">
        <v>70570</v>
      </c>
      <c r="H353" s="737">
        <v>8.9</v>
      </c>
      <c r="I353" s="737">
        <v>8.2799999999999994</v>
      </c>
      <c r="J353" s="737">
        <v>53250</v>
      </c>
      <c r="K353" s="737">
        <v>120470</v>
      </c>
      <c r="L353" s="737">
        <v>60320</v>
      </c>
      <c r="M353" s="737">
        <v>805</v>
      </c>
      <c r="N353" s="737">
        <v>5990</v>
      </c>
      <c r="O353" s="737">
        <v>4675</v>
      </c>
      <c r="P353" s="737">
        <v>3125</v>
      </c>
      <c r="Q353" s="737">
        <v>127.5</v>
      </c>
      <c r="R353" s="737">
        <v>190</v>
      </c>
      <c r="S353" s="737">
        <v>320</v>
      </c>
      <c r="T353" s="737">
        <v>1165</v>
      </c>
      <c r="U353" s="737">
        <v>1805</v>
      </c>
      <c r="V353" s="737">
        <v>5900</v>
      </c>
      <c r="W353" s="737">
        <v>6850</v>
      </c>
      <c r="X353" s="737">
        <v>845</v>
      </c>
      <c r="Y353" s="737">
        <v>855</v>
      </c>
    </row>
    <row r="354" spans="1:25" x14ac:dyDescent="0.3">
      <c r="A354" t="s">
        <v>420</v>
      </c>
      <c r="B354" s="739">
        <v>71000</v>
      </c>
      <c r="C354" s="739">
        <v>73150</v>
      </c>
      <c r="D354" s="739">
        <v>73069</v>
      </c>
      <c r="E354" s="739">
        <v>65420</v>
      </c>
      <c r="F354" s="739">
        <v>65398</v>
      </c>
      <c r="G354" s="739">
        <v>70570</v>
      </c>
      <c r="H354" s="739">
        <v>8.9</v>
      </c>
      <c r="I354" s="739">
        <v>8.2799999999999994</v>
      </c>
      <c r="J354" s="739">
        <v>53250</v>
      </c>
      <c r="K354" s="739">
        <v>120470</v>
      </c>
      <c r="L354" s="739">
        <v>60320</v>
      </c>
      <c r="M354" s="739">
        <v>777</v>
      </c>
      <c r="N354" s="739">
        <v>5825</v>
      </c>
      <c r="O354" s="739">
        <v>4540</v>
      </c>
      <c r="P354" s="739">
        <v>3040</v>
      </c>
      <c r="Q354" s="739">
        <v>127.5</v>
      </c>
      <c r="R354" s="739">
        <v>190</v>
      </c>
      <c r="S354" s="739">
        <v>320</v>
      </c>
      <c r="T354" s="739">
        <v>1140</v>
      </c>
      <c r="U354" s="739">
        <v>1775</v>
      </c>
      <c r="V354" s="739">
        <v>5600</v>
      </c>
      <c r="W354" s="739">
        <v>6500</v>
      </c>
      <c r="X354" s="739">
        <v>780</v>
      </c>
      <c r="Y354" s="739">
        <v>780</v>
      </c>
    </row>
    <row r="355" spans="1:25" x14ac:dyDescent="0.3">
      <c r="A355" t="s">
        <v>421</v>
      </c>
      <c r="B355" s="741">
        <v>70850</v>
      </c>
      <c r="C355" s="741">
        <v>72950</v>
      </c>
      <c r="D355" s="741">
        <v>72858</v>
      </c>
      <c r="E355" s="741">
        <v>65470</v>
      </c>
      <c r="F355" s="741">
        <v>65468</v>
      </c>
      <c r="G355" s="741">
        <v>70620</v>
      </c>
      <c r="H355" s="741">
        <v>8.9</v>
      </c>
      <c r="I355" s="741">
        <v>8.2799999999999994</v>
      </c>
      <c r="J355" s="741">
        <v>53250</v>
      </c>
      <c r="K355" s="741">
        <v>120470</v>
      </c>
      <c r="L355" s="741">
        <v>60370</v>
      </c>
      <c r="M355" s="741">
        <v>776</v>
      </c>
      <c r="N355" s="741">
        <v>5735</v>
      </c>
      <c r="O355" s="741">
        <v>4500</v>
      </c>
      <c r="P355" s="741">
        <v>3040</v>
      </c>
      <c r="Q355" s="741">
        <v>127.5</v>
      </c>
      <c r="R355" s="741">
        <v>190</v>
      </c>
      <c r="S355" s="741">
        <v>320</v>
      </c>
      <c r="T355" s="741">
        <v>1140</v>
      </c>
      <c r="U355" s="741">
        <v>1775</v>
      </c>
      <c r="V355" s="741">
        <v>5675</v>
      </c>
      <c r="W355" s="741">
        <v>6625</v>
      </c>
      <c r="X355" s="741">
        <v>780</v>
      </c>
      <c r="Y355" s="741">
        <v>780</v>
      </c>
    </row>
    <row r="356" spans="1:25" x14ac:dyDescent="0.3">
      <c r="A356" t="s">
        <v>422</v>
      </c>
      <c r="B356" s="743">
        <v>69900</v>
      </c>
      <c r="C356" s="743">
        <v>72000</v>
      </c>
      <c r="D356" s="743">
        <v>71474</v>
      </c>
      <c r="E356" s="743">
        <v>65670</v>
      </c>
      <c r="F356" s="743">
        <v>65687</v>
      </c>
      <c r="G356" s="743">
        <v>70820</v>
      </c>
      <c r="H356" s="743">
        <v>8.9</v>
      </c>
      <c r="I356" s="743">
        <v>8.2799999999999994</v>
      </c>
      <c r="J356" s="743">
        <v>53250</v>
      </c>
      <c r="K356" s="743">
        <v>120470</v>
      </c>
      <c r="L356" s="743">
        <v>60570</v>
      </c>
      <c r="M356" s="743">
        <v>766</v>
      </c>
      <c r="N356" s="743">
        <v>5625</v>
      </c>
      <c r="O356" s="743">
        <v>4425</v>
      </c>
      <c r="P356" s="743">
        <v>3000</v>
      </c>
      <c r="Q356" s="743">
        <v>119.5</v>
      </c>
      <c r="R356" s="743">
        <v>176</v>
      </c>
      <c r="S356" s="743">
        <v>303.5</v>
      </c>
      <c r="T356" s="743">
        <v>1120</v>
      </c>
      <c r="U356" s="743">
        <v>1750</v>
      </c>
      <c r="V356" s="743">
        <v>5325</v>
      </c>
      <c r="W356" s="743">
        <v>6250</v>
      </c>
      <c r="X356" s="743">
        <v>762.5</v>
      </c>
      <c r="Y356" s="743">
        <v>765</v>
      </c>
    </row>
    <row r="357" spans="1:25" x14ac:dyDescent="0.3">
      <c r="A357" t="s">
        <v>423</v>
      </c>
      <c r="B357" s="746">
        <v>69250</v>
      </c>
      <c r="C357" s="746">
        <v>71350</v>
      </c>
      <c r="D357" s="746">
        <v>71025</v>
      </c>
      <c r="E357" s="746">
        <v>65670</v>
      </c>
      <c r="F357" s="746">
        <v>65621</v>
      </c>
      <c r="G357" s="746">
        <v>70820</v>
      </c>
      <c r="H357" s="746">
        <v>8.85</v>
      </c>
      <c r="I357" s="746">
        <v>8.23</v>
      </c>
      <c r="J357" s="746">
        <v>52750</v>
      </c>
      <c r="K357" s="746">
        <v>128400</v>
      </c>
      <c r="L357" s="746">
        <v>60570</v>
      </c>
      <c r="M357" s="746">
        <v>755</v>
      </c>
      <c r="N357" s="746">
        <v>5425</v>
      </c>
      <c r="O357" s="746">
        <v>4315</v>
      </c>
      <c r="P357" s="746">
        <v>2940</v>
      </c>
      <c r="Q357" s="746">
        <v>119.5</v>
      </c>
      <c r="R357" s="746">
        <v>176</v>
      </c>
      <c r="S357" s="746">
        <v>303.5</v>
      </c>
      <c r="T357" s="746">
        <v>1085</v>
      </c>
      <c r="U357" s="746">
        <v>1710</v>
      </c>
      <c r="V357" s="746">
        <v>5275</v>
      </c>
      <c r="W357" s="746">
        <v>6195</v>
      </c>
      <c r="X357" s="746">
        <v>745</v>
      </c>
      <c r="Y357" s="746">
        <v>745</v>
      </c>
    </row>
    <row r="358" spans="1:25" x14ac:dyDescent="0.3">
      <c r="A358" t="s">
        <v>424</v>
      </c>
      <c r="B358" s="748">
        <v>69250</v>
      </c>
      <c r="C358" s="748">
        <v>71350</v>
      </c>
      <c r="D358" s="748">
        <v>71127</v>
      </c>
      <c r="E358" s="748">
        <v>65620</v>
      </c>
      <c r="F358" s="748">
        <v>65534</v>
      </c>
      <c r="G358" s="748">
        <v>70770</v>
      </c>
      <c r="H358" s="748">
        <v>8.85</v>
      </c>
      <c r="I358" s="748">
        <v>8.1999999999999993</v>
      </c>
      <c r="J358" s="748">
        <v>52750</v>
      </c>
      <c r="K358" s="748">
        <v>128400</v>
      </c>
      <c r="L358" s="748">
        <v>60520</v>
      </c>
      <c r="M358" s="748">
        <v>760</v>
      </c>
      <c r="N358" s="748">
        <v>5340</v>
      </c>
      <c r="O358" s="748">
        <v>4265</v>
      </c>
      <c r="P358" s="748">
        <v>2905</v>
      </c>
      <c r="Q358" s="748">
        <v>119.5</v>
      </c>
      <c r="R358" s="748">
        <v>176</v>
      </c>
      <c r="S358" s="748">
        <v>303.5</v>
      </c>
      <c r="T358" s="748">
        <v>1085</v>
      </c>
      <c r="U358" s="748">
        <v>1710</v>
      </c>
      <c r="V358" s="748">
        <v>5350</v>
      </c>
      <c r="W358" s="748">
        <v>6280</v>
      </c>
      <c r="X358" s="748">
        <v>745</v>
      </c>
      <c r="Y358" s="748">
        <v>745</v>
      </c>
    </row>
    <row r="359" spans="1:25" x14ac:dyDescent="0.3">
      <c r="A359" t="s">
        <v>425</v>
      </c>
      <c r="B359" s="750">
        <v>69100</v>
      </c>
      <c r="C359" s="750">
        <v>71200</v>
      </c>
      <c r="D359" s="750">
        <v>70988</v>
      </c>
      <c r="E359" s="750">
        <v>65540</v>
      </c>
      <c r="F359" s="750">
        <v>65453</v>
      </c>
      <c r="G359" s="750">
        <v>70690</v>
      </c>
      <c r="H359" s="750">
        <v>8.85</v>
      </c>
      <c r="I359" s="750">
        <v>8.1999999999999993</v>
      </c>
      <c r="J359" s="750">
        <v>52350</v>
      </c>
      <c r="K359" s="750">
        <v>128400</v>
      </c>
      <c r="L359" s="750">
        <v>60470</v>
      </c>
      <c r="M359" s="750">
        <v>760</v>
      </c>
      <c r="N359" s="750">
        <v>5340</v>
      </c>
      <c r="O359" s="750">
        <v>4265</v>
      </c>
      <c r="P359" s="750">
        <v>2905</v>
      </c>
      <c r="Q359" s="750">
        <v>119.5</v>
      </c>
      <c r="R359" s="750">
        <v>176</v>
      </c>
      <c r="S359" s="750">
        <v>303.5</v>
      </c>
      <c r="T359" s="750">
        <v>1085</v>
      </c>
      <c r="U359" s="750">
        <v>1710</v>
      </c>
      <c r="V359" s="750">
        <v>5275</v>
      </c>
      <c r="W359" s="750">
        <v>6200</v>
      </c>
      <c r="X359" s="750">
        <v>745</v>
      </c>
      <c r="Y359" s="750">
        <v>745</v>
      </c>
    </row>
    <row r="360" spans="1:25" x14ac:dyDescent="0.3">
      <c r="A360" t="s">
        <v>426</v>
      </c>
      <c r="B360" s="752">
        <v>68850</v>
      </c>
      <c r="C360" s="752">
        <v>70950</v>
      </c>
      <c r="D360" s="752">
        <v>70731</v>
      </c>
      <c r="E360" s="752">
        <v>65490</v>
      </c>
      <c r="F360" s="752">
        <v>65373</v>
      </c>
      <c r="G360" s="752">
        <v>70610</v>
      </c>
      <c r="H360" s="752">
        <v>8.85</v>
      </c>
      <c r="I360" s="752">
        <v>8.15</v>
      </c>
      <c r="J360" s="752">
        <v>52100</v>
      </c>
      <c r="K360" s="752">
        <v>128400</v>
      </c>
      <c r="L360" s="752">
        <v>60420</v>
      </c>
      <c r="M360" s="752">
        <v>748</v>
      </c>
      <c r="N360" s="752">
        <v>5280</v>
      </c>
      <c r="O360" s="752">
        <v>4215</v>
      </c>
      <c r="P360" s="752">
        <v>2865</v>
      </c>
      <c r="Q360" s="752">
        <v>119.5</v>
      </c>
      <c r="R360" s="752">
        <v>176</v>
      </c>
      <c r="S360" s="752">
        <v>303.5</v>
      </c>
      <c r="T360" s="752">
        <v>1065</v>
      </c>
      <c r="U360" s="752">
        <v>1690</v>
      </c>
      <c r="V360" s="752">
        <v>5275</v>
      </c>
      <c r="W360" s="752">
        <v>6200</v>
      </c>
      <c r="X360" s="752">
        <v>735</v>
      </c>
      <c r="Y360" s="752">
        <v>737.5</v>
      </c>
    </row>
    <row r="361" spans="1:25" x14ac:dyDescent="0.3">
      <c r="A361" t="s">
        <v>427</v>
      </c>
      <c r="B361" s="754">
        <v>69000</v>
      </c>
      <c r="C361" s="754">
        <v>71100</v>
      </c>
      <c r="D361" s="754">
        <v>70949</v>
      </c>
      <c r="E361" s="754">
        <v>65490</v>
      </c>
      <c r="F361" s="754">
        <v>65394</v>
      </c>
      <c r="G361" s="754">
        <v>70610</v>
      </c>
      <c r="H361" s="754">
        <v>8.85</v>
      </c>
      <c r="I361" s="754">
        <v>8.0500000000000007</v>
      </c>
      <c r="J361" s="754">
        <v>52150</v>
      </c>
      <c r="K361" s="754">
        <v>128400</v>
      </c>
      <c r="L361" s="754">
        <v>60420</v>
      </c>
      <c r="M361" s="754">
        <v>757</v>
      </c>
      <c r="N361" s="754">
        <v>5365</v>
      </c>
      <c r="O361" s="754">
        <v>4300</v>
      </c>
      <c r="P361" s="754">
        <v>2935</v>
      </c>
      <c r="Q361" s="754">
        <v>119.5</v>
      </c>
      <c r="R361" s="754">
        <v>176</v>
      </c>
      <c r="S361" s="754">
        <v>303.5</v>
      </c>
      <c r="T361" s="754">
        <v>1090</v>
      </c>
      <c r="U361" s="754">
        <v>1750</v>
      </c>
      <c r="V361" s="754">
        <v>5550</v>
      </c>
      <c r="W361" s="754">
        <v>6500</v>
      </c>
      <c r="X361" s="754">
        <v>750</v>
      </c>
      <c r="Y361" s="754">
        <v>750</v>
      </c>
    </row>
    <row r="362" spans="1:25" x14ac:dyDescent="0.3">
      <c r="A362" t="s">
        <v>428</v>
      </c>
      <c r="B362" s="756">
        <v>69800</v>
      </c>
      <c r="C362" s="756">
        <v>71900</v>
      </c>
      <c r="D362" s="756">
        <v>71961</v>
      </c>
      <c r="E362" s="756">
        <v>65990</v>
      </c>
      <c r="F362" s="756">
        <v>65888</v>
      </c>
      <c r="G362" s="756">
        <v>71110</v>
      </c>
      <c r="H362" s="756">
        <v>8.9499999999999993</v>
      </c>
      <c r="I362" s="756">
        <v>8.0500000000000007</v>
      </c>
      <c r="J362" s="756">
        <v>52600</v>
      </c>
      <c r="K362" s="756">
        <v>125610</v>
      </c>
      <c r="L362" s="756">
        <v>60920</v>
      </c>
      <c r="M362" s="756">
        <v>777</v>
      </c>
      <c r="N362" s="756">
        <v>5505</v>
      </c>
      <c r="O362" s="756">
        <v>4405</v>
      </c>
      <c r="P362" s="756">
        <v>3000</v>
      </c>
      <c r="Q362" s="756">
        <v>119.5</v>
      </c>
      <c r="R362" s="756">
        <v>176</v>
      </c>
      <c r="S362" s="756">
        <v>303.5</v>
      </c>
      <c r="T362" s="756">
        <v>1120</v>
      </c>
      <c r="U362" s="756">
        <v>1800</v>
      </c>
      <c r="V362" s="756">
        <v>5675</v>
      </c>
      <c r="W362" s="756">
        <v>6650</v>
      </c>
      <c r="X362" s="756">
        <v>785</v>
      </c>
      <c r="Y362" s="756">
        <v>785</v>
      </c>
    </row>
    <row r="363" spans="1:25" x14ac:dyDescent="0.3">
      <c r="A363" t="s">
        <v>429</v>
      </c>
      <c r="B363" s="758">
        <v>72300</v>
      </c>
      <c r="C363" s="758">
        <v>74500</v>
      </c>
      <c r="D363" s="758">
        <v>74567</v>
      </c>
      <c r="E363" s="758">
        <v>67490</v>
      </c>
      <c r="F363" s="758">
        <v>67442</v>
      </c>
      <c r="G363" s="758">
        <v>72610</v>
      </c>
      <c r="H363" s="758">
        <v>9.15</v>
      </c>
      <c r="I363" s="758">
        <v>8.1999999999999993</v>
      </c>
      <c r="J363" s="758">
        <v>53350</v>
      </c>
      <c r="K363" s="758">
        <v>125610</v>
      </c>
      <c r="L363" s="758">
        <v>62420</v>
      </c>
      <c r="M363" s="758">
        <v>840</v>
      </c>
      <c r="N363" s="758">
        <v>5690</v>
      </c>
      <c r="O363" s="758">
        <v>4550</v>
      </c>
      <c r="P363" s="758">
        <v>3100</v>
      </c>
      <c r="Q363" s="758">
        <v>119.5</v>
      </c>
      <c r="R363" s="758">
        <v>176</v>
      </c>
      <c r="S363" s="758">
        <v>303.5</v>
      </c>
      <c r="T363" s="758">
        <v>1155</v>
      </c>
      <c r="U363" s="758">
        <v>1875</v>
      </c>
      <c r="V363" s="758">
        <v>6250</v>
      </c>
      <c r="W363" s="758">
        <v>7250</v>
      </c>
      <c r="X363" s="758">
        <v>875</v>
      </c>
      <c r="Y363" s="758">
        <v>875</v>
      </c>
    </row>
    <row r="364" spans="1:25" x14ac:dyDescent="0.3">
      <c r="A364" t="s">
        <v>430</v>
      </c>
      <c r="B364" s="760">
        <v>75800</v>
      </c>
      <c r="C364" s="760">
        <v>78000</v>
      </c>
      <c r="D364" s="760">
        <v>78124</v>
      </c>
      <c r="E364" s="760">
        <v>69690</v>
      </c>
      <c r="F364" s="760">
        <v>69662</v>
      </c>
      <c r="G364" s="760">
        <v>74810</v>
      </c>
      <c r="H364" s="760">
        <v>9.5</v>
      </c>
      <c r="I364" s="760">
        <v>8.3000000000000007</v>
      </c>
      <c r="J364" s="760">
        <v>54050</v>
      </c>
      <c r="K364" s="760">
        <v>125610</v>
      </c>
      <c r="L364" s="760">
        <v>64620</v>
      </c>
      <c r="M364" s="760">
        <v>910</v>
      </c>
      <c r="N364" s="760">
        <v>6575</v>
      </c>
      <c r="O364" s="760">
        <v>5275</v>
      </c>
      <c r="P364" s="760">
        <v>3625</v>
      </c>
      <c r="Q364" s="760">
        <v>119.5</v>
      </c>
      <c r="R364" s="760">
        <v>176</v>
      </c>
      <c r="S364" s="760">
        <v>303.5</v>
      </c>
      <c r="T364" s="760">
        <v>1215</v>
      </c>
      <c r="U364" s="760">
        <v>1950</v>
      </c>
      <c r="V364" s="760">
        <v>6700</v>
      </c>
      <c r="W364" s="760">
        <v>7775</v>
      </c>
      <c r="X364" s="760">
        <v>940</v>
      </c>
      <c r="Y364" s="760">
        <v>940</v>
      </c>
    </row>
    <row r="365" spans="1:25" x14ac:dyDescent="0.3">
      <c r="A365" t="s">
        <v>431</v>
      </c>
      <c r="B365" s="762">
        <v>78800</v>
      </c>
      <c r="C365" s="762">
        <v>81000</v>
      </c>
      <c r="D365" s="762">
        <v>80946</v>
      </c>
      <c r="E365" s="762">
        <v>71990</v>
      </c>
      <c r="F365" s="762">
        <v>71956</v>
      </c>
      <c r="G365" s="762">
        <v>77110</v>
      </c>
      <c r="H365" s="762">
        <v>9.5500000000000007</v>
      </c>
      <c r="I365" s="762">
        <v>8.5</v>
      </c>
      <c r="J365" s="762">
        <v>55000</v>
      </c>
      <c r="K365" s="762">
        <v>125610</v>
      </c>
      <c r="L365" s="762">
        <v>66920</v>
      </c>
      <c r="M365" s="762">
        <v>926</v>
      </c>
      <c r="N365" s="762">
        <v>6750</v>
      </c>
      <c r="O365" s="762">
        <v>5400</v>
      </c>
      <c r="P365" s="762">
        <v>3725</v>
      </c>
      <c r="Q365" s="762">
        <v>119.5</v>
      </c>
      <c r="R365" s="762">
        <v>176</v>
      </c>
      <c r="S365" s="762">
        <v>303.5</v>
      </c>
      <c r="T365" s="762">
        <v>1275</v>
      </c>
      <c r="U365" s="762">
        <v>2030</v>
      </c>
      <c r="V365" s="762">
        <v>7250</v>
      </c>
      <c r="W365" s="762">
        <v>8350</v>
      </c>
      <c r="X365" s="762">
        <v>970</v>
      </c>
      <c r="Y365" s="762">
        <v>970</v>
      </c>
    </row>
    <row r="366" spans="1:25" x14ac:dyDescent="0.3">
      <c r="A366" t="s">
        <v>432</v>
      </c>
      <c r="B366" s="764">
        <v>79750</v>
      </c>
      <c r="C366" s="764">
        <v>82000</v>
      </c>
      <c r="D366" s="764">
        <v>82047</v>
      </c>
      <c r="E366" s="764">
        <v>73040</v>
      </c>
      <c r="F366" s="764">
        <v>73014</v>
      </c>
      <c r="G366" s="764">
        <v>78110</v>
      </c>
      <c r="H366" s="764">
        <v>9.5500000000000007</v>
      </c>
      <c r="I366" s="764">
        <v>8.6</v>
      </c>
      <c r="J366" s="764">
        <v>55100</v>
      </c>
      <c r="K366" s="764">
        <v>125610</v>
      </c>
      <c r="L366" s="764">
        <v>67970</v>
      </c>
      <c r="M366" s="764">
        <v>937</v>
      </c>
      <c r="N366" s="764">
        <v>6890</v>
      </c>
      <c r="O366" s="764">
        <v>5505</v>
      </c>
      <c r="P366" s="764">
        <v>3790</v>
      </c>
      <c r="Q366" s="764">
        <v>119.5</v>
      </c>
      <c r="R366" s="764">
        <v>186.5</v>
      </c>
      <c r="S366" s="764">
        <v>325</v>
      </c>
      <c r="T366" s="764">
        <v>1300</v>
      </c>
      <c r="U366" s="764">
        <v>2075</v>
      </c>
      <c r="V366" s="764">
        <v>7250</v>
      </c>
      <c r="W366" s="764">
        <v>8350</v>
      </c>
      <c r="X366" s="764">
        <v>990</v>
      </c>
      <c r="Y366" s="764">
        <v>990</v>
      </c>
    </row>
    <row r="367" spans="1:25" x14ac:dyDescent="0.3">
      <c r="A367" t="s">
        <v>433</v>
      </c>
      <c r="B367" s="767">
        <v>82300</v>
      </c>
      <c r="C367" s="767">
        <v>84600</v>
      </c>
      <c r="D367" s="767">
        <v>84794</v>
      </c>
      <c r="E367" s="767">
        <v>76740</v>
      </c>
      <c r="F367" s="767">
        <v>76645</v>
      </c>
      <c r="G367" s="767">
        <v>81710</v>
      </c>
      <c r="H367" s="767">
        <v>9.6999999999999993</v>
      </c>
      <c r="I367" s="767">
        <v>8.85</v>
      </c>
      <c r="J367" s="767">
        <v>55500</v>
      </c>
      <c r="K367" s="767">
        <v>138150</v>
      </c>
      <c r="L367" s="767">
        <v>71620</v>
      </c>
      <c r="M367" s="767">
        <v>978</v>
      </c>
      <c r="N367" s="767">
        <v>7275</v>
      </c>
      <c r="O367" s="767">
        <v>5875</v>
      </c>
      <c r="P367" s="767">
        <v>4125</v>
      </c>
      <c r="Q367" s="767">
        <v>119.5</v>
      </c>
      <c r="R367" s="767">
        <v>186.5</v>
      </c>
      <c r="S367" s="767">
        <v>325</v>
      </c>
      <c r="T367" s="767">
        <v>1385</v>
      </c>
      <c r="U367" s="767">
        <v>2185</v>
      </c>
      <c r="V367" s="767">
        <v>7700</v>
      </c>
      <c r="W367" s="767">
        <v>8850</v>
      </c>
      <c r="X367" s="767">
        <v>1035</v>
      </c>
      <c r="Y367" s="767">
        <v>1040</v>
      </c>
    </row>
    <row r="368" spans="1:25" x14ac:dyDescent="0.3">
      <c r="A368" t="s">
        <v>434</v>
      </c>
      <c r="B368" s="769">
        <v>83400</v>
      </c>
      <c r="C368" s="769">
        <v>85700</v>
      </c>
      <c r="D368" s="769">
        <v>85941</v>
      </c>
      <c r="E368" s="769">
        <v>77740</v>
      </c>
      <c r="F368" s="769">
        <v>77676</v>
      </c>
      <c r="G368" s="769">
        <v>82710</v>
      </c>
      <c r="H368" s="769">
        <v>9.6999999999999993</v>
      </c>
      <c r="I368" s="769">
        <v>8.85</v>
      </c>
      <c r="J368" s="769">
        <v>56300</v>
      </c>
      <c r="K368" s="769">
        <v>138150</v>
      </c>
      <c r="L368" s="769">
        <v>72620</v>
      </c>
      <c r="M368" s="769">
        <v>978</v>
      </c>
      <c r="N368" s="769">
        <v>7275</v>
      </c>
      <c r="O368" s="769">
        <v>5875</v>
      </c>
      <c r="P368" s="769">
        <v>4125</v>
      </c>
      <c r="Q368" s="769">
        <v>119.5</v>
      </c>
      <c r="R368" s="769">
        <v>186.5</v>
      </c>
      <c r="S368" s="769">
        <v>325</v>
      </c>
      <c r="T368" s="769">
        <v>1385</v>
      </c>
      <c r="U368" s="769">
        <v>2185</v>
      </c>
      <c r="V368" s="769">
        <v>7765</v>
      </c>
      <c r="W368" s="769">
        <v>8940</v>
      </c>
      <c r="X368" s="769">
        <v>1040</v>
      </c>
      <c r="Y368" s="769">
        <v>1040</v>
      </c>
    </row>
    <row r="369" spans="1:25" x14ac:dyDescent="0.3">
      <c r="A369" t="s">
        <v>435</v>
      </c>
      <c r="B369" s="771">
        <v>83400</v>
      </c>
      <c r="C369" s="771">
        <v>85700</v>
      </c>
      <c r="D369" s="771">
        <v>85752</v>
      </c>
      <c r="E369" s="771">
        <v>77740</v>
      </c>
      <c r="F369" s="771">
        <v>77551</v>
      </c>
      <c r="G369" s="771">
        <v>82710</v>
      </c>
      <c r="H369" s="771">
        <v>9.65</v>
      </c>
      <c r="I369" s="771">
        <v>8.85</v>
      </c>
      <c r="J369" s="771">
        <v>56300</v>
      </c>
      <c r="K369" s="771">
        <v>138150</v>
      </c>
      <c r="L369" s="771">
        <v>72620</v>
      </c>
      <c r="M369" s="771">
        <v>951</v>
      </c>
      <c r="N369" s="771">
        <v>7040</v>
      </c>
      <c r="O369" s="771">
        <v>5700</v>
      </c>
      <c r="P369" s="771">
        <v>4000</v>
      </c>
      <c r="Q369" s="771">
        <v>119.5</v>
      </c>
      <c r="R369" s="771">
        <v>186.5</v>
      </c>
      <c r="S369" s="771">
        <v>325</v>
      </c>
      <c r="T369" s="771">
        <v>1340</v>
      </c>
      <c r="U369" s="771">
        <v>2125</v>
      </c>
      <c r="V369" s="771">
        <v>7325</v>
      </c>
      <c r="W369" s="771">
        <v>8525</v>
      </c>
      <c r="X369" s="771">
        <v>960</v>
      </c>
      <c r="Y369" s="771">
        <v>965</v>
      </c>
    </row>
    <row r="370" spans="1:25" x14ac:dyDescent="0.3">
      <c r="A370" t="s">
        <v>436</v>
      </c>
      <c r="B370" s="773">
        <v>82900</v>
      </c>
      <c r="C370" s="773">
        <v>85200</v>
      </c>
      <c r="D370" s="773">
        <v>85224</v>
      </c>
      <c r="E370" s="773">
        <v>77690</v>
      </c>
      <c r="F370" s="773">
        <v>77442</v>
      </c>
      <c r="G370" s="773">
        <v>82660</v>
      </c>
      <c r="H370" s="773">
        <v>9.65</v>
      </c>
      <c r="I370" s="773">
        <v>8.85</v>
      </c>
      <c r="J370" s="773">
        <v>56300</v>
      </c>
      <c r="K370" s="773">
        <v>138150</v>
      </c>
      <c r="L370" s="773">
        <v>72570</v>
      </c>
      <c r="M370" s="773">
        <v>948</v>
      </c>
      <c r="N370" s="773">
        <v>6930</v>
      </c>
      <c r="O370" s="773">
        <v>5600</v>
      </c>
      <c r="P370" s="773">
        <v>3910</v>
      </c>
      <c r="Q370" s="773">
        <v>119.5</v>
      </c>
      <c r="R370" s="773">
        <v>186.5</v>
      </c>
      <c r="S370" s="773">
        <v>325</v>
      </c>
      <c r="T370" s="773">
        <v>1320</v>
      </c>
      <c r="U370" s="773">
        <v>2110</v>
      </c>
      <c r="V370" s="773">
        <v>7100</v>
      </c>
      <c r="W370" s="773">
        <v>8275</v>
      </c>
      <c r="X370" s="773">
        <v>960</v>
      </c>
      <c r="Y370" s="773">
        <v>965</v>
      </c>
    </row>
    <row r="371" spans="1:25" x14ac:dyDescent="0.3">
      <c r="A371" t="s">
        <v>437</v>
      </c>
      <c r="B371" s="775">
        <v>81600</v>
      </c>
      <c r="C371" s="775">
        <v>83900</v>
      </c>
      <c r="D371" s="775">
        <v>83925</v>
      </c>
      <c r="E371" s="775">
        <v>77490</v>
      </c>
      <c r="F371" s="775">
        <v>77243</v>
      </c>
      <c r="G371" s="775">
        <v>82460</v>
      </c>
      <c r="H371" s="775">
        <v>9.65</v>
      </c>
      <c r="I371" s="775">
        <v>8.85</v>
      </c>
      <c r="J371" s="775">
        <v>56300</v>
      </c>
      <c r="K371" s="775">
        <v>144550</v>
      </c>
      <c r="L371" s="775">
        <v>72370</v>
      </c>
      <c r="M371" s="775">
        <v>934</v>
      </c>
      <c r="N371" s="775">
        <v>6725</v>
      </c>
      <c r="O371" s="775">
        <v>5425</v>
      </c>
      <c r="P371" s="775">
        <v>3775</v>
      </c>
      <c r="Q371" s="775">
        <v>119.5</v>
      </c>
      <c r="R371" s="775">
        <v>186.5</v>
      </c>
      <c r="S371" s="775">
        <v>325</v>
      </c>
      <c r="T371" s="775">
        <v>1285</v>
      </c>
      <c r="U371" s="775">
        <v>2055</v>
      </c>
      <c r="V371" s="775">
        <v>6750</v>
      </c>
      <c r="W371" s="775">
        <v>7825</v>
      </c>
      <c r="X371" s="775">
        <v>920</v>
      </c>
      <c r="Y371" s="775">
        <v>925</v>
      </c>
    </row>
    <row r="372" spans="1:25" x14ac:dyDescent="0.3">
      <c r="A372" t="s">
        <v>438</v>
      </c>
      <c r="B372" s="777">
        <v>80200</v>
      </c>
      <c r="C372" s="777">
        <v>82500</v>
      </c>
      <c r="D372" s="777">
        <v>82519</v>
      </c>
      <c r="E372" s="777">
        <v>77330</v>
      </c>
      <c r="F372" s="777">
        <v>77099</v>
      </c>
      <c r="G372" s="777">
        <v>82300</v>
      </c>
      <c r="H372" s="777">
        <v>9.65</v>
      </c>
      <c r="I372" s="777">
        <v>8.85</v>
      </c>
      <c r="J372" s="777">
        <v>56300</v>
      </c>
      <c r="K372" s="777">
        <v>144550</v>
      </c>
      <c r="L372" s="777">
        <v>72210</v>
      </c>
      <c r="M372" s="777">
        <v>925</v>
      </c>
      <c r="N372" s="777">
        <v>6625</v>
      </c>
      <c r="O372" s="777">
        <v>5365</v>
      </c>
      <c r="P372" s="777">
        <v>3740</v>
      </c>
      <c r="Q372" s="777">
        <v>119.5</v>
      </c>
      <c r="R372" s="777">
        <v>186.5</v>
      </c>
      <c r="S372" s="777">
        <v>325</v>
      </c>
      <c r="T372" s="777">
        <v>1265</v>
      </c>
      <c r="U372" s="777">
        <v>1995</v>
      </c>
      <c r="V372" s="777">
        <v>6685</v>
      </c>
      <c r="W372" s="777">
        <v>7735</v>
      </c>
      <c r="X372" s="777">
        <v>920</v>
      </c>
      <c r="Y372" s="777">
        <v>925</v>
      </c>
    </row>
    <row r="373" spans="1:25" x14ac:dyDescent="0.3">
      <c r="A373" t="s">
        <v>439</v>
      </c>
      <c r="B373" s="780">
        <v>79400</v>
      </c>
      <c r="C373" s="780">
        <v>81700</v>
      </c>
      <c r="D373" s="780">
        <v>81739</v>
      </c>
      <c r="E373" s="780">
        <v>77080</v>
      </c>
      <c r="F373" s="780">
        <v>76816</v>
      </c>
      <c r="G373" s="780">
        <v>82050</v>
      </c>
      <c r="H373" s="780">
        <v>9.65</v>
      </c>
      <c r="I373" s="780">
        <v>8.85</v>
      </c>
      <c r="J373" s="780">
        <v>56200</v>
      </c>
      <c r="K373" s="780">
        <v>144550</v>
      </c>
      <c r="L373" s="780">
        <v>71960</v>
      </c>
      <c r="M373" s="780">
        <v>920</v>
      </c>
      <c r="N373" s="780">
        <v>6625</v>
      </c>
      <c r="O373" s="780">
        <v>5365</v>
      </c>
      <c r="P373" s="780">
        <v>3740</v>
      </c>
      <c r="Q373" s="780">
        <v>119.5</v>
      </c>
      <c r="R373" s="780">
        <v>186.5</v>
      </c>
      <c r="S373" s="780">
        <v>325</v>
      </c>
      <c r="T373" s="780">
        <v>1245</v>
      </c>
      <c r="U373" s="780">
        <v>1970</v>
      </c>
      <c r="V373" s="780">
        <v>6685</v>
      </c>
      <c r="W373" s="780">
        <v>7735</v>
      </c>
      <c r="X373" s="780">
        <v>920</v>
      </c>
      <c r="Y373" s="780">
        <v>925</v>
      </c>
    </row>
    <row r="374" spans="1:25" x14ac:dyDescent="0.3">
      <c r="A374" t="s">
        <v>440</v>
      </c>
      <c r="B374" s="782">
        <v>79300</v>
      </c>
      <c r="C374" s="782">
        <v>81600</v>
      </c>
      <c r="D374" s="782">
        <v>81671</v>
      </c>
      <c r="E374" s="782">
        <v>77030</v>
      </c>
      <c r="F374" s="782">
        <v>76779</v>
      </c>
      <c r="G374" s="782">
        <v>82000</v>
      </c>
      <c r="H374" s="782">
        <v>9.65</v>
      </c>
      <c r="I374" s="782">
        <v>8.85</v>
      </c>
      <c r="J374" s="782">
        <v>56200</v>
      </c>
      <c r="K374" s="782">
        <v>144550</v>
      </c>
      <c r="L374" s="782">
        <v>71910</v>
      </c>
      <c r="M374" s="782">
        <v>920</v>
      </c>
      <c r="N374" s="782">
        <v>6625</v>
      </c>
      <c r="O374" s="782">
        <v>5365</v>
      </c>
      <c r="P374" s="782">
        <v>3740</v>
      </c>
      <c r="Q374" s="782">
        <v>119.5</v>
      </c>
      <c r="R374" s="782">
        <v>186.5</v>
      </c>
      <c r="S374" s="782">
        <v>325</v>
      </c>
      <c r="T374" s="782">
        <v>1245</v>
      </c>
      <c r="U374" s="782">
        <v>1970</v>
      </c>
      <c r="V374" s="782">
        <v>6710</v>
      </c>
      <c r="W374" s="782">
        <v>7775</v>
      </c>
      <c r="X374" s="782">
        <v>920</v>
      </c>
      <c r="Y374" s="782">
        <v>925</v>
      </c>
    </row>
    <row r="375" spans="1:25" x14ac:dyDescent="0.3">
      <c r="A375" t="s">
        <v>441</v>
      </c>
      <c r="B375" s="784">
        <v>77700</v>
      </c>
      <c r="C375" s="784">
        <v>80000</v>
      </c>
      <c r="D375" s="784">
        <v>79942</v>
      </c>
      <c r="E375" s="784">
        <v>76980</v>
      </c>
      <c r="F375" s="784">
        <v>76745</v>
      </c>
      <c r="G375" s="784">
        <v>81950</v>
      </c>
      <c r="H375" s="784">
        <v>9.5500000000000007</v>
      </c>
      <c r="I375" s="784">
        <v>9.0500000000000007</v>
      </c>
      <c r="J375" s="784">
        <v>56200</v>
      </c>
      <c r="K375" s="784">
        <v>144550</v>
      </c>
      <c r="L375" s="784">
        <v>71860</v>
      </c>
      <c r="M375" s="784">
        <v>889</v>
      </c>
      <c r="N375" s="784">
        <v>6350</v>
      </c>
      <c r="O375" s="784">
        <v>5140</v>
      </c>
      <c r="P375" s="784">
        <v>3590</v>
      </c>
      <c r="Q375" s="784">
        <v>112.5</v>
      </c>
      <c r="R375" s="784">
        <v>177.5</v>
      </c>
      <c r="S375" s="784">
        <v>307.5</v>
      </c>
      <c r="T375" s="784">
        <v>1205</v>
      </c>
      <c r="U375" s="784">
        <v>1915</v>
      </c>
      <c r="V375" s="784">
        <v>6425</v>
      </c>
      <c r="W375" s="784">
        <v>7500</v>
      </c>
      <c r="X375" s="784">
        <v>880</v>
      </c>
      <c r="Y375" s="784">
        <v>885</v>
      </c>
    </row>
    <row r="376" spans="1:25" x14ac:dyDescent="0.3">
      <c r="A376" t="s">
        <v>442</v>
      </c>
      <c r="B376" s="786">
        <v>77350</v>
      </c>
      <c r="C376" s="786">
        <v>79650</v>
      </c>
      <c r="D376" s="786">
        <v>79628</v>
      </c>
      <c r="E376" s="786">
        <v>76900</v>
      </c>
      <c r="F376" s="786">
        <v>76657</v>
      </c>
      <c r="G376" s="786">
        <v>81870</v>
      </c>
      <c r="H376" s="786">
        <v>9.5500000000000007</v>
      </c>
      <c r="I376" s="786">
        <v>9.0500000000000007</v>
      </c>
      <c r="J376" s="786">
        <v>56200</v>
      </c>
      <c r="K376" s="786">
        <v>144860</v>
      </c>
      <c r="L376" s="786">
        <v>71810</v>
      </c>
      <c r="M376" s="786">
        <v>894</v>
      </c>
      <c r="N376" s="786">
        <v>6450</v>
      </c>
      <c r="O376" s="786">
        <v>5190</v>
      </c>
      <c r="P376" s="786">
        <v>3590</v>
      </c>
      <c r="Q376" s="786">
        <v>112.5</v>
      </c>
      <c r="R376" s="786">
        <v>177.5</v>
      </c>
      <c r="S376" s="786">
        <v>307.5</v>
      </c>
      <c r="T376" s="786">
        <v>1250</v>
      </c>
      <c r="U376" s="786">
        <v>1975</v>
      </c>
      <c r="V376" s="786">
        <v>6550</v>
      </c>
      <c r="W376" s="786">
        <v>7650</v>
      </c>
      <c r="X376" s="786">
        <v>895</v>
      </c>
      <c r="Y376" s="786">
        <v>895</v>
      </c>
    </row>
    <row r="377" spans="1:25" x14ac:dyDescent="0.3">
      <c r="A377" t="s">
        <v>443</v>
      </c>
      <c r="B377" s="788">
        <v>76050</v>
      </c>
      <c r="C377" s="788">
        <v>78350</v>
      </c>
      <c r="D377" s="788">
        <v>78256</v>
      </c>
      <c r="E377" s="788">
        <v>76650</v>
      </c>
      <c r="F377" s="788">
        <v>76435</v>
      </c>
      <c r="G377" s="788">
        <v>81620</v>
      </c>
      <c r="H377" s="788">
        <v>9.5</v>
      </c>
      <c r="I377" s="788">
        <v>9.0500000000000007</v>
      </c>
      <c r="J377" s="788">
        <v>56200</v>
      </c>
      <c r="K377" s="788">
        <v>144860</v>
      </c>
      <c r="L377" s="788">
        <v>71560</v>
      </c>
      <c r="M377" s="788">
        <v>898</v>
      </c>
      <c r="N377" s="788">
        <v>6325</v>
      </c>
      <c r="O377" s="788">
        <v>5100</v>
      </c>
      <c r="P377" s="788">
        <v>3500</v>
      </c>
      <c r="Q377" s="788">
        <v>112.5</v>
      </c>
      <c r="R377" s="788">
        <v>177.5</v>
      </c>
      <c r="S377" s="788">
        <v>307.5</v>
      </c>
      <c r="T377" s="788">
        <v>1230</v>
      </c>
      <c r="U377" s="788">
        <v>1950</v>
      </c>
      <c r="V377" s="788">
        <v>6415</v>
      </c>
      <c r="W377" s="788">
        <v>7475</v>
      </c>
      <c r="X377" s="788">
        <v>880</v>
      </c>
      <c r="Y377" s="788">
        <v>885</v>
      </c>
    </row>
    <row r="378" spans="1:25" x14ac:dyDescent="0.3">
      <c r="A378" t="s">
        <v>444</v>
      </c>
      <c r="B378" s="790">
        <v>75200</v>
      </c>
      <c r="C378" s="790">
        <v>77500</v>
      </c>
      <c r="D378" s="790">
        <v>77386</v>
      </c>
      <c r="E378" s="790">
        <v>76350</v>
      </c>
      <c r="F378" s="790">
        <v>76250</v>
      </c>
      <c r="G378" s="790">
        <v>81320</v>
      </c>
      <c r="H378" s="790">
        <v>9.4</v>
      </c>
      <c r="I378" s="790">
        <v>9.0500000000000007</v>
      </c>
      <c r="J378" s="790">
        <v>56200</v>
      </c>
      <c r="K378" s="790">
        <v>144860</v>
      </c>
      <c r="L378" s="790">
        <v>71260</v>
      </c>
      <c r="M378" s="790">
        <v>887</v>
      </c>
      <c r="N378" s="790">
        <v>6190</v>
      </c>
      <c r="O378" s="790">
        <v>4990</v>
      </c>
      <c r="P378" s="790">
        <v>3425</v>
      </c>
      <c r="Q378" s="790">
        <v>112.5</v>
      </c>
      <c r="R378" s="790">
        <v>177.5</v>
      </c>
      <c r="S378" s="790">
        <v>307.5</v>
      </c>
      <c r="T378" s="790">
        <v>1205</v>
      </c>
      <c r="U378" s="790">
        <v>1920</v>
      </c>
      <c r="V378" s="790">
        <v>6365</v>
      </c>
      <c r="W378" s="790">
        <v>7390</v>
      </c>
      <c r="X378" s="790">
        <v>860</v>
      </c>
      <c r="Y378" s="790">
        <v>865</v>
      </c>
    </row>
    <row r="379" spans="1:25" x14ac:dyDescent="0.3">
      <c r="A379" t="s">
        <v>445</v>
      </c>
      <c r="B379" s="792">
        <v>73600</v>
      </c>
      <c r="C379" s="792">
        <v>75900</v>
      </c>
      <c r="D379" s="792">
        <v>75755</v>
      </c>
      <c r="E379" s="792">
        <v>76000</v>
      </c>
      <c r="F379" s="792">
        <v>76018</v>
      </c>
      <c r="G379" s="792">
        <v>80970</v>
      </c>
      <c r="H379" s="792">
        <v>9.4</v>
      </c>
      <c r="I379" s="792">
        <v>9.0500000000000007</v>
      </c>
      <c r="J379" s="792">
        <v>56000</v>
      </c>
      <c r="K379" s="792">
        <v>144860</v>
      </c>
      <c r="L379" s="792">
        <v>70960</v>
      </c>
      <c r="M379" s="792">
        <v>872</v>
      </c>
      <c r="N379" s="792">
        <v>6135</v>
      </c>
      <c r="O379" s="792">
        <v>4910</v>
      </c>
      <c r="P379" s="792">
        <v>3340</v>
      </c>
      <c r="Q379" s="792">
        <v>112.5</v>
      </c>
      <c r="R379" s="792">
        <v>177.5</v>
      </c>
      <c r="S379" s="792">
        <v>307.5</v>
      </c>
      <c r="T379" s="792">
        <v>1175</v>
      </c>
      <c r="U379" s="792">
        <v>1885</v>
      </c>
      <c r="V379" s="792">
        <v>6040</v>
      </c>
      <c r="W379" s="792">
        <v>7040</v>
      </c>
      <c r="X379" s="792">
        <v>850</v>
      </c>
      <c r="Y379" s="792">
        <v>850</v>
      </c>
    </row>
    <row r="380" spans="1:25" x14ac:dyDescent="0.3">
      <c r="A380" t="s">
        <v>446</v>
      </c>
      <c r="B380" s="794">
        <v>72700</v>
      </c>
      <c r="C380" s="794">
        <v>75000</v>
      </c>
      <c r="D380" s="794">
        <v>74869</v>
      </c>
      <c r="E380" s="794">
        <v>75850</v>
      </c>
      <c r="F380" s="794">
        <v>75907</v>
      </c>
      <c r="G380" s="794">
        <v>80820</v>
      </c>
      <c r="H380" s="794">
        <v>9.4</v>
      </c>
      <c r="I380" s="794">
        <v>9.0500000000000007</v>
      </c>
      <c r="J380" s="794">
        <v>56000</v>
      </c>
      <c r="K380" s="794">
        <v>144860</v>
      </c>
      <c r="L380" s="794">
        <v>70810</v>
      </c>
      <c r="M380" s="794">
        <v>874</v>
      </c>
      <c r="N380" s="794">
        <v>6115</v>
      </c>
      <c r="O380" s="794">
        <v>4875</v>
      </c>
      <c r="P380" s="794">
        <v>3300</v>
      </c>
      <c r="Q380" s="794">
        <v>110</v>
      </c>
      <c r="R380" s="794">
        <v>173.5</v>
      </c>
      <c r="S380" s="794">
        <v>301.5</v>
      </c>
      <c r="T380" s="794">
        <v>1157.5</v>
      </c>
      <c r="U380" s="794">
        <v>1865</v>
      </c>
      <c r="V380" s="794">
        <v>6040</v>
      </c>
      <c r="W380" s="794">
        <v>7040</v>
      </c>
      <c r="X380" s="794">
        <v>850</v>
      </c>
      <c r="Y380" s="794">
        <v>850</v>
      </c>
    </row>
    <row r="381" spans="1:25" x14ac:dyDescent="0.3">
      <c r="A381" t="s">
        <v>447</v>
      </c>
      <c r="B381" s="796">
        <v>72500</v>
      </c>
      <c r="C381" s="796">
        <v>74750</v>
      </c>
      <c r="D381" s="796">
        <v>74655</v>
      </c>
      <c r="E381" s="796">
        <v>75550</v>
      </c>
      <c r="F381" s="796">
        <v>75651</v>
      </c>
      <c r="G381" s="796">
        <v>80520</v>
      </c>
      <c r="H381" s="796">
        <v>9.4499999999999993</v>
      </c>
      <c r="I381" s="796">
        <v>9.25</v>
      </c>
      <c r="J381" s="796">
        <v>56000</v>
      </c>
      <c r="K381" s="796">
        <v>141350</v>
      </c>
      <c r="L381" s="796">
        <v>70510</v>
      </c>
      <c r="M381" s="796">
        <v>871</v>
      </c>
      <c r="N381" s="796">
        <v>6090</v>
      </c>
      <c r="O381" s="796">
        <v>4845</v>
      </c>
      <c r="P381" s="796">
        <v>3265</v>
      </c>
      <c r="Q381" s="796">
        <v>110</v>
      </c>
      <c r="R381" s="796">
        <v>173.5</v>
      </c>
      <c r="S381" s="796">
        <v>301.5</v>
      </c>
      <c r="T381" s="796">
        <v>1157.5</v>
      </c>
      <c r="U381" s="796">
        <v>1865</v>
      </c>
      <c r="V381" s="796">
        <v>6100</v>
      </c>
      <c r="W381" s="796">
        <v>7125</v>
      </c>
      <c r="X381" s="796">
        <v>850</v>
      </c>
      <c r="Y381" s="796">
        <v>850</v>
      </c>
    </row>
    <row r="382" spans="1:25" x14ac:dyDescent="0.3">
      <c r="A382" t="s">
        <v>448</v>
      </c>
      <c r="B382" s="798">
        <v>72350</v>
      </c>
      <c r="C382" s="798">
        <v>74600</v>
      </c>
      <c r="D382" s="798">
        <v>74495</v>
      </c>
      <c r="E382" s="798">
        <v>75350</v>
      </c>
      <c r="F382" s="798">
        <v>75438</v>
      </c>
      <c r="G382" s="798">
        <v>80320</v>
      </c>
      <c r="H382" s="798">
        <v>9.4499999999999993</v>
      </c>
      <c r="I382" s="798">
        <v>9.3000000000000007</v>
      </c>
      <c r="J382" s="798">
        <v>56000</v>
      </c>
      <c r="K382" s="798">
        <v>141350</v>
      </c>
      <c r="L382" s="798">
        <v>70310</v>
      </c>
      <c r="M382" s="798">
        <v>876</v>
      </c>
      <c r="N382" s="798">
        <v>6090</v>
      </c>
      <c r="O382" s="798">
        <v>4845</v>
      </c>
      <c r="P382" s="798">
        <v>3265</v>
      </c>
      <c r="Q382" s="798">
        <v>110</v>
      </c>
      <c r="R382" s="798">
        <v>173.5</v>
      </c>
      <c r="S382" s="798">
        <v>301.5</v>
      </c>
      <c r="T382" s="798">
        <v>1157.5</v>
      </c>
      <c r="U382" s="798">
        <v>1865</v>
      </c>
      <c r="V382" s="798">
        <v>6350</v>
      </c>
      <c r="W382" s="798">
        <v>7350</v>
      </c>
      <c r="X382" s="798">
        <v>850</v>
      </c>
      <c r="Y382" s="798">
        <v>850</v>
      </c>
    </row>
    <row r="383" spans="1:25" x14ac:dyDescent="0.3">
      <c r="A383" t="s">
        <v>449</v>
      </c>
      <c r="B383" s="800">
        <v>72350</v>
      </c>
      <c r="C383" s="800">
        <v>74600</v>
      </c>
      <c r="D383" s="800">
        <v>74589</v>
      </c>
      <c r="E383" s="800">
        <v>75200</v>
      </c>
      <c r="F383" s="800">
        <v>75302</v>
      </c>
      <c r="G383" s="800">
        <v>80170</v>
      </c>
      <c r="H383" s="800">
        <v>9.4499999999999993</v>
      </c>
      <c r="I383" s="800">
        <v>9.3000000000000007</v>
      </c>
      <c r="J383" s="800">
        <v>56000</v>
      </c>
      <c r="K383" s="800">
        <v>141350</v>
      </c>
      <c r="L383" s="800">
        <v>70160</v>
      </c>
      <c r="M383" s="800">
        <v>879</v>
      </c>
      <c r="N383" s="800">
        <v>6090</v>
      </c>
      <c r="O383" s="800">
        <v>4845</v>
      </c>
      <c r="P383" s="800">
        <v>3265</v>
      </c>
      <c r="Q383" s="800">
        <v>110</v>
      </c>
      <c r="R383" s="800">
        <v>173.5</v>
      </c>
      <c r="S383" s="800">
        <v>301.5</v>
      </c>
      <c r="T383" s="800">
        <v>1157.5</v>
      </c>
      <c r="U383" s="800">
        <v>1865</v>
      </c>
      <c r="V383" s="800">
        <v>6350</v>
      </c>
      <c r="W383" s="800">
        <v>7350</v>
      </c>
      <c r="X383" s="800">
        <v>850</v>
      </c>
      <c r="Y383" s="800">
        <v>850</v>
      </c>
    </row>
    <row r="384" spans="1:25" x14ac:dyDescent="0.3">
      <c r="A384" t="s">
        <v>450</v>
      </c>
      <c r="B384" s="803">
        <v>71200</v>
      </c>
      <c r="C384" s="803">
        <v>73450</v>
      </c>
      <c r="D384" s="803">
        <v>73414</v>
      </c>
      <c r="E384" s="803">
        <v>74700</v>
      </c>
      <c r="F384" s="803">
        <v>74726</v>
      </c>
      <c r="G384" s="803">
        <v>79670</v>
      </c>
      <c r="H384" s="803">
        <v>9.4</v>
      </c>
      <c r="I384" s="803">
        <v>9.3000000000000007</v>
      </c>
      <c r="J384" s="803">
        <v>56000</v>
      </c>
      <c r="K384" s="803">
        <v>141350</v>
      </c>
      <c r="L384" s="803">
        <v>69660</v>
      </c>
      <c r="M384" s="803">
        <v>849</v>
      </c>
      <c r="N384" s="803">
        <v>5925</v>
      </c>
      <c r="O384" s="803">
        <v>4700</v>
      </c>
      <c r="P384" s="803">
        <v>3130</v>
      </c>
      <c r="Q384" s="803">
        <v>110</v>
      </c>
      <c r="R384" s="803">
        <v>173.5</v>
      </c>
      <c r="S384" s="803">
        <v>301.5</v>
      </c>
      <c r="T384" s="803">
        <v>1115</v>
      </c>
      <c r="U384" s="803">
        <v>1815</v>
      </c>
      <c r="V384" s="803">
        <v>6000</v>
      </c>
      <c r="W384" s="803">
        <v>7050</v>
      </c>
      <c r="X384" s="803">
        <v>805</v>
      </c>
      <c r="Y384" s="803">
        <v>805</v>
      </c>
    </row>
    <row r="385" spans="1:25" x14ac:dyDescent="0.3">
      <c r="A385" t="s">
        <v>451</v>
      </c>
      <c r="B385" s="805">
        <v>70600</v>
      </c>
      <c r="C385" s="805">
        <v>72850</v>
      </c>
      <c r="D385" s="805">
        <v>72804</v>
      </c>
      <c r="E385" s="805">
        <v>74450</v>
      </c>
      <c r="F385" s="805">
        <v>74478</v>
      </c>
      <c r="G385" s="805">
        <v>79420</v>
      </c>
      <c r="H385" s="805">
        <v>9.3000000000000007</v>
      </c>
      <c r="I385" s="805">
        <v>9.3000000000000007</v>
      </c>
      <c r="J385" s="805">
        <v>56000</v>
      </c>
      <c r="K385" s="805">
        <v>141350</v>
      </c>
      <c r="L385" s="805">
        <v>69410</v>
      </c>
      <c r="M385" s="805">
        <v>844</v>
      </c>
      <c r="N385" s="805">
        <v>5765</v>
      </c>
      <c r="O385" s="805">
        <v>4565</v>
      </c>
      <c r="P385" s="805">
        <v>3050</v>
      </c>
      <c r="Q385" s="805">
        <v>101.5</v>
      </c>
      <c r="R385" s="805">
        <v>160</v>
      </c>
      <c r="S385" s="805">
        <v>282.5</v>
      </c>
      <c r="T385" s="805">
        <v>1075</v>
      </c>
      <c r="U385" s="805">
        <v>1775</v>
      </c>
      <c r="V385" s="805">
        <v>5770</v>
      </c>
      <c r="W385" s="805">
        <v>6845</v>
      </c>
      <c r="X385" s="805">
        <v>800</v>
      </c>
      <c r="Y385" s="805">
        <v>805</v>
      </c>
    </row>
    <row r="386" spans="1:25" x14ac:dyDescent="0.3">
      <c r="A386" t="s">
        <v>452</v>
      </c>
      <c r="B386" s="807">
        <v>70200</v>
      </c>
      <c r="C386" s="807">
        <v>72450</v>
      </c>
      <c r="D386" s="807">
        <v>72398</v>
      </c>
      <c r="E386" s="807">
        <v>74250</v>
      </c>
      <c r="F386" s="807">
        <v>74310</v>
      </c>
      <c r="G386" s="807">
        <v>79220</v>
      </c>
      <c r="H386" s="807">
        <v>9.25</v>
      </c>
      <c r="I386" s="807">
        <v>9.3000000000000007</v>
      </c>
      <c r="J386" s="807">
        <v>56000</v>
      </c>
      <c r="K386" s="807">
        <v>138000</v>
      </c>
      <c r="L386" s="807">
        <v>69210</v>
      </c>
      <c r="M386" s="807">
        <v>842</v>
      </c>
      <c r="N386" s="807">
        <v>5710</v>
      </c>
      <c r="O386" s="807">
        <v>4490</v>
      </c>
      <c r="P386" s="807">
        <v>3000</v>
      </c>
      <c r="Q386" s="807">
        <v>101.5</v>
      </c>
      <c r="R386" s="807">
        <v>160</v>
      </c>
      <c r="S386" s="807">
        <v>282.5</v>
      </c>
      <c r="T386" s="807">
        <v>1075</v>
      </c>
      <c r="U386" s="807">
        <v>1775</v>
      </c>
      <c r="V386" s="807">
        <v>5770</v>
      </c>
      <c r="W386" s="807">
        <v>6845</v>
      </c>
      <c r="X386" s="807">
        <v>800</v>
      </c>
      <c r="Y386" s="807">
        <v>805</v>
      </c>
    </row>
    <row r="387" spans="1:25" x14ac:dyDescent="0.3">
      <c r="A387" t="s">
        <v>453</v>
      </c>
      <c r="B387" s="809">
        <v>70200</v>
      </c>
      <c r="C387" s="809">
        <v>72450</v>
      </c>
      <c r="D387" s="809">
        <v>72380</v>
      </c>
      <c r="E387" s="809">
        <v>74150</v>
      </c>
      <c r="F387" s="809">
        <v>74215</v>
      </c>
      <c r="G387" s="809">
        <v>79120</v>
      </c>
      <c r="H387" s="809">
        <v>9.25</v>
      </c>
      <c r="I387" s="809">
        <v>9.3000000000000007</v>
      </c>
      <c r="J387" s="809">
        <v>56500</v>
      </c>
      <c r="K387" s="809">
        <v>138000</v>
      </c>
      <c r="L387" s="809">
        <v>69110</v>
      </c>
      <c r="M387" s="809">
        <v>848</v>
      </c>
      <c r="N387" s="809">
        <v>5740</v>
      </c>
      <c r="O387" s="809">
        <v>4525</v>
      </c>
      <c r="P387" s="809">
        <v>3035</v>
      </c>
      <c r="Q387" s="809">
        <v>101.5</v>
      </c>
      <c r="R387" s="809">
        <v>160</v>
      </c>
      <c r="S387" s="809">
        <v>282.5</v>
      </c>
      <c r="T387" s="809">
        <v>1075</v>
      </c>
      <c r="U387" s="809">
        <v>1775</v>
      </c>
      <c r="V387" s="809">
        <v>5975</v>
      </c>
      <c r="W387" s="809">
        <v>7065</v>
      </c>
      <c r="X387" s="809">
        <v>810</v>
      </c>
      <c r="Y387" s="809">
        <v>810</v>
      </c>
    </row>
    <row r="388" spans="1:25" x14ac:dyDescent="0.3">
      <c r="A388" t="s">
        <v>454</v>
      </c>
      <c r="B388" s="811">
        <v>70600</v>
      </c>
      <c r="C388" s="811">
        <v>72850</v>
      </c>
      <c r="D388" s="811">
        <v>72835</v>
      </c>
      <c r="E388" s="811">
        <v>74050</v>
      </c>
      <c r="F388" s="811">
        <v>74075</v>
      </c>
      <c r="G388" s="811">
        <v>79020</v>
      </c>
      <c r="H388" s="811">
        <v>9.35</v>
      </c>
      <c r="I388" s="811">
        <v>9.3000000000000007</v>
      </c>
      <c r="J388" s="811">
        <v>56650</v>
      </c>
      <c r="K388" s="811">
        <v>138000</v>
      </c>
      <c r="L388" s="811">
        <v>69010</v>
      </c>
      <c r="M388" s="811">
        <v>853</v>
      </c>
      <c r="N388" s="811">
        <v>5835</v>
      </c>
      <c r="O388" s="811">
        <v>4620</v>
      </c>
      <c r="P388" s="811">
        <v>3125</v>
      </c>
      <c r="Q388" s="811">
        <v>101.5</v>
      </c>
      <c r="R388" s="811">
        <v>160</v>
      </c>
      <c r="S388" s="811">
        <v>282.5</v>
      </c>
      <c r="T388" s="811">
        <v>1105</v>
      </c>
      <c r="U388" s="811">
        <v>1815</v>
      </c>
      <c r="V388" s="811">
        <v>6090</v>
      </c>
      <c r="W388" s="811">
        <v>7205</v>
      </c>
      <c r="X388" s="811">
        <v>820</v>
      </c>
      <c r="Y388" s="811">
        <v>825</v>
      </c>
    </row>
    <row r="389" spans="1:25" x14ac:dyDescent="0.3">
      <c r="A389" t="s">
        <v>455</v>
      </c>
      <c r="B389" s="813">
        <v>70900</v>
      </c>
      <c r="C389" s="813">
        <v>73150</v>
      </c>
      <c r="D389" s="813">
        <v>73116</v>
      </c>
      <c r="E389" s="813">
        <v>74000</v>
      </c>
      <c r="F389" s="813">
        <v>73968</v>
      </c>
      <c r="G389" s="813">
        <v>78970</v>
      </c>
      <c r="H389" s="813">
        <v>9.35</v>
      </c>
      <c r="I389" s="813">
        <v>9.35</v>
      </c>
      <c r="J389" s="813">
        <v>56750</v>
      </c>
      <c r="K389" s="813">
        <v>138000</v>
      </c>
      <c r="L389" s="813">
        <v>68960</v>
      </c>
      <c r="M389" s="813">
        <v>857</v>
      </c>
      <c r="N389" s="813">
        <v>5865</v>
      </c>
      <c r="O389" s="813">
        <v>4655</v>
      </c>
      <c r="P389" s="813">
        <v>3155</v>
      </c>
      <c r="Q389" s="813">
        <v>101.5</v>
      </c>
      <c r="R389" s="813">
        <v>160</v>
      </c>
      <c r="S389" s="813">
        <v>282.5</v>
      </c>
      <c r="T389" s="813">
        <v>1105</v>
      </c>
      <c r="U389" s="813">
        <v>1815</v>
      </c>
      <c r="V389" s="813">
        <v>6090</v>
      </c>
      <c r="W389" s="813">
        <v>7205</v>
      </c>
      <c r="X389" s="813">
        <v>825</v>
      </c>
      <c r="Y389" s="813">
        <v>825</v>
      </c>
    </row>
    <row r="390" spans="1:25" x14ac:dyDescent="0.3">
      <c r="A390" t="s">
        <v>456</v>
      </c>
      <c r="B390" s="815">
        <v>71600</v>
      </c>
      <c r="C390" s="815">
        <v>73850</v>
      </c>
      <c r="D390" s="815">
        <v>73842</v>
      </c>
      <c r="E390" s="815">
        <v>74130</v>
      </c>
      <c r="F390" s="815">
        <v>74167</v>
      </c>
      <c r="G390" s="815">
        <v>79100</v>
      </c>
      <c r="H390" s="815">
        <v>9.4</v>
      </c>
      <c r="I390" s="815">
        <v>9.4</v>
      </c>
      <c r="J390" s="815">
        <v>57000</v>
      </c>
      <c r="K390" s="815">
        <v>136000</v>
      </c>
      <c r="L390" s="815">
        <v>69010</v>
      </c>
      <c r="M390" s="815">
        <v>860</v>
      </c>
      <c r="N390" s="815">
        <v>5900</v>
      </c>
      <c r="O390" s="815">
        <v>4655</v>
      </c>
      <c r="P390" s="815">
        <v>3155</v>
      </c>
      <c r="Q390" s="815">
        <v>105</v>
      </c>
      <c r="R390" s="815">
        <v>165</v>
      </c>
      <c r="S390" s="815">
        <v>290</v>
      </c>
      <c r="T390" s="815">
        <v>1165</v>
      </c>
      <c r="U390" s="815">
        <v>1900</v>
      </c>
      <c r="V390" s="815">
        <v>6090</v>
      </c>
      <c r="W390" s="815">
        <v>7215</v>
      </c>
      <c r="X390" s="815">
        <v>832.5</v>
      </c>
      <c r="Y390" s="815">
        <v>830</v>
      </c>
    </row>
    <row r="391" spans="1:25" x14ac:dyDescent="0.3">
      <c r="A391" t="s">
        <v>457</v>
      </c>
      <c r="B391" s="817">
        <v>71600</v>
      </c>
      <c r="C391" s="817">
        <v>73850</v>
      </c>
      <c r="D391" s="817">
        <v>73781</v>
      </c>
      <c r="E391" s="817">
        <v>74130</v>
      </c>
      <c r="F391" s="817">
        <v>74152</v>
      </c>
      <c r="G391" s="817">
        <v>79100</v>
      </c>
      <c r="H391" s="817">
        <v>9.4</v>
      </c>
      <c r="I391" s="817">
        <v>9.4</v>
      </c>
      <c r="J391" s="817">
        <v>57500</v>
      </c>
      <c r="K391" s="817">
        <v>136000</v>
      </c>
      <c r="L391" s="817">
        <v>69010</v>
      </c>
      <c r="M391" s="817">
        <v>860</v>
      </c>
      <c r="N391" s="817">
        <v>5930</v>
      </c>
      <c r="O391" s="817">
        <v>4680</v>
      </c>
      <c r="P391" s="817">
        <v>3180</v>
      </c>
      <c r="Q391" s="817">
        <v>105</v>
      </c>
      <c r="R391" s="817">
        <v>165</v>
      </c>
      <c r="S391" s="817">
        <v>290</v>
      </c>
      <c r="T391" s="817">
        <v>1165</v>
      </c>
      <c r="U391" s="817">
        <v>1900</v>
      </c>
      <c r="V391" s="817">
        <v>6130</v>
      </c>
      <c r="W391" s="817">
        <v>7265</v>
      </c>
      <c r="X391" s="817">
        <v>832.5</v>
      </c>
      <c r="Y391" s="817">
        <v>830</v>
      </c>
    </row>
    <row r="392" spans="1:25" x14ac:dyDescent="0.3">
      <c r="A392" t="s">
        <v>458</v>
      </c>
      <c r="B392" s="819">
        <v>71600</v>
      </c>
      <c r="C392" s="819">
        <v>73850</v>
      </c>
      <c r="D392" s="819">
        <v>73784</v>
      </c>
      <c r="E392" s="819">
        <v>74080</v>
      </c>
      <c r="F392" s="819">
        <v>74110</v>
      </c>
      <c r="G392" s="819">
        <v>79050</v>
      </c>
      <c r="H392" s="819">
        <v>9.4</v>
      </c>
      <c r="I392" s="819">
        <v>9.4</v>
      </c>
      <c r="J392" s="819">
        <v>57750</v>
      </c>
      <c r="K392" s="819">
        <v>136000</v>
      </c>
      <c r="L392" s="819">
        <v>68960</v>
      </c>
      <c r="M392" s="819">
        <v>856</v>
      </c>
      <c r="N392" s="819">
        <v>5850</v>
      </c>
      <c r="O392" s="819">
        <v>4620</v>
      </c>
      <c r="P392" s="819">
        <v>3145</v>
      </c>
      <c r="Q392" s="819">
        <v>105</v>
      </c>
      <c r="R392" s="819">
        <v>165</v>
      </c>
      <c r="S392" s="819">
        <v>290</v>
      </c>
      <c r="T392" s="819">
        <v>1140</v>
      </c>
      <c r="U392" s="819">
        <v>1875</v>
      </c>
      <c r="V392" s="819">
        <v>6080</v>
      </c>
      <c r="W392" s="819">
        <v>7210</v>
      </c>
      <c r="X392" s="819">
        <v>827.5</v>
      </c>
      <c r="Y392" s="819">
        <v>827.5</v>
      </c>
    </row>
    <row r="393" spans="1:25" x14ac:dyDescent="0.3">
      <c r="A393" t="s">
        <v>459</v>
      </c>
      <c r="B393" s="821">
        <v>71500</v>
      </c>
      <c r="C393" s="821">
        <v>73750</v>
      </c>
      <c r="D393" s="821">
        <v>73678</v>
      </c>
      <c r="E393" s="821">
        <v>73980</v>
      </c>
      <c r="F393" s="821">
        <v>73993</v>
      </c>
      <c r="G393" s="821">
        <v>78950</v>
      </c>
      <c r="H393" s="821">
        <v>9.4</v>
      </c>
      <c r="I393" s="821">
        <v>9.4499999999999993</v>
      </c>
      <c r="J393" s="821">
        <v>58000</v>
      </c>
      <c r="K393" s="821">
        <v>136000</v>
      </c>
      <c r="L393" s="821">
        <v>68860</v>
      </c>
      <c r="M393" s="821">
        <v>856</v>
      </c>
      <c r="N393" s="821">
        <v>5885</v>
      </c>
      <c r="O393" s="821">
        <v>4655</v>
      </c>
      <c r="P393" s="821">
        <v>3180</v>
      </c>
      <c r="Q393" s="821">
        <v>105</v>
      </c>
      <c r="R393" s="821">
        <v>165</v>
      </c>
      <c r="S393" s="821">
        <v>290</v>
      </c>
      <c r="T393" s="821">
        <v>1140</v>
      </c>
      <c r="U393" s="821">
        <v>1875</v>
      </c>
      <c r="V393" s="821">
        <v>6150</v>
      </c>
      <c r="W393" s="821">
        <v>7285</v>
      </c>
      <c r="X393" s="821">
        <v>830</v>
      </c>
      <c r="Y393" s="821">
        <v>830</v>
      </c>
    </row>
    <row r="394" spans="1:25" x14ac:dyDescent="0.3">
      <c r="A394" t="s">
        <v>460</v>
      </c>
      <c r="B394" s="823">
        <v>71350</v>
      </c>
      <c r="C394" s="823">
        <v>73600</v>
      </c>
      <c r="D394" s="823">
        <v>73491</v>
      </c>
      <c r="E394" s="823">
        <v>73880</v>
      </c>
      <c r="F394" s="823">
        <v>73911</v>
      </c>
      <c r="G394" s="823">
        <v>78850</v>
      </c>
      <c r="H394" s="823">
        <v>9.35</v>
      </c>
      <c r="I394" s="823">
        <v>9.4499999999999993</v>
      </c>
      <c r="J394" s="823">
        <v>58250</v>
      </c>
      <c r="K394" s="823">
        <v>135700</v>
      </c>
      <c r="L394" s="823">
        <v>68760</v>
      </c>
      <c r="M394" s="823">
        <v>857</v>
      </c>
      <c r="N394" s="823">
        <v>5885</v>
      </c>
      <c r="O394" s="823">
        <v>4655</v>
      </c>
      <c r="P394" s="823">
        <v>3180</v>
      </c>
      <c r="Q394" s="823">
        <v>105</v>
      </c>
      <c r="R394" s="823">
        <v>165</v>
      </c>
      <c r="S394" s="823">
        <v>290</v>
      </c>
      <c r="T394" s="823">
        <v>1140</v>
      </c>
      <c r="U394" s="823">
        <v>1875</v>
      </c>
      <c r="V394" s="823">
        <v>6150</v>
      </c>
      <c r="W394" s="823">
        <v>7285</v>
      </c>
      <c r="X394" s="823">
        <v>830</v>
      </c>
      <c r="Y394" s="823">
        <v>830</v>
      </c>
    </row>
    <row r="395" spans="1:25" x14ac:dyDescent="0.3">
      <c r="A395" t="s">
        <v>461</v>
      </c>
      <c r="B395" s="825">
        <v>71300</v>
      </c>
      <c r="C395" s="825">
        <v>73550</v>
      </c>
      <c r="D395" s="825">
        <v>73456</v>
      </c>
      <c r="E395" s="825">
        <v>73730</v>
      </c>
      <c r="F395" s="825">
        <v>73773</v>
      </c>
      <c r="G395" s="825">
        <v>78700</v>
      </c>
      <c r="H395" s="825">
        <v>9.35</v>
      </c>
      <c r="I395" s="825">
        <v>9.4499999999999993</v>
      </c>
      <c r="J395" s="825">
        <v>60250</v>
      </c>
      <c r="K395" s="825">
        <v>135700</v>
      </c>
      <c r="L395" s="825">
        <v>68560</v>
      </c>
      <c r="M395" s="825">
        <v>858</v>
      </c>
      <c r="N395" s="825">
        <v>5885</v>
      </c>
      <c r="O395" s="825">
        <v>4655</v>
      </c>
      <c r="P395" s="825">
        <v>3180</v>
      </c>
      <c r="Q395" s="825">
        <v>105</v>
      </c>
      <c r="R395" s="825">
        <v>165</v>
      </c>
      <c r="S395" s="825">
        <v>290</v>
      </c>
      <c r="T395" s="825">
        <v>1140</v>
      </c>
      <c r="U395" s="825">
        <v>1875</v>
      </c>
      <c r="V395" s="825">
        <v>6150</v>
      </c>
      <c r="W395" s="825">
        <v>7285</v>
      </c>
      <c r="X395" s="825">
        <v>835</v>
      </c>
      <c r="Y395" s="825">
        <v>835</v>
      </c>
    </row>
    <row r="396" spans="1:25" x14ac:dyDescent="0.3">
      <c r="A396" t="s">
        <v>462</v>
      </c>
      <c r="B396" s="827">
        <v>71300</v>
      </c>
      <c r="C396" s="827">
        <v>73550</v>
      </c>
      <c r="D396" s="827">
        <v>73488</v>
      </c>
      <c r="E396" s="827">
        <v>73630</v>
      </c>
      <c r="F396" s="827">
        <v>73665</v>
      </c>
      <c r="G396" s="827">
        <v>78600</v>
      </c>
      <c r="H396" s="827">
        <v>9.35</v>
      </c>
      <c r="I396" s="827">
        <v>9.4499999999999993</v>
      </c>
      <c r="J396" s="827">
        <v>63250</v>
      </c>
      <c r="K396" s="827">
        <v>135700</v>
      </c>
      <c r="L396" s="827">
        <v>68460</v>
      </c>
      <c r="M396" s="827">
        <v>858</v>
      </c>
      <c r="N396" s="827">
        <v>5850</v>
      </c>
      <c r="O396" s="827">
        <v>4625</v>
      </c>
      <c r="P396" s="827">
        <v>3150</v>
      </c>
      <c r="Q396" s="827">
        <v>105</v>
      </c>
      <c r="R396" s="827">
        <v>165</v>
      </c>
      <c r="S396" s="827">
        <v>290</v>
      </c>
      <c r="T396" s="827">
        <v>1125</v>
      </c>
      <c r="U396" s="827">
        <v>1855</v>
      </c>
      <c r="V396" s="827">
        <v>6080</v>
      </c>
      <c r="W396" s="827">
        <v>7190</v>
      </c>
      <c r="X396" s="827">
        <v>835</v>
      </c>
      <c r="Y396" s="827">
        <v>835</v>
      </c>
    </row>
    <row r="397" spans="1:25" x14ac:dyDescent="0.3">
      <c r="A397" t="s">
        <v>462</v>
      </c>
      <c r="B397" s="828">
        <v>71300</v>
      </c>
      <c r="C397" s="828">
        <v>73550</v>
      </c>
      <c r="D397" s="828">
        <v>73488</v>
      </c>
      <c r="E397" s="828">
        <v>73630</v>
      </c>
      <c r="F397" s="828">
        <v>73665</v>
      </c>
      <c r="G397" s="828">
        <v>78600</v>
      </c>
      <c r="H397" s="828">
        <v>9.35</v>
      </c>
      <c r="I397" s="828">
        <v>9.4499999999999993</v>
      </c>
      <c r="J397" s="828">
        <v>63250</v>
      </c>
      <c r="K397" s="828">
        <v>135700</v>
      </c>
      <c r="L397" s="828">
        <v>68460</v>
      </c>
      <c r="M397" s="828">
        <v>858</v>
      </c>
      <c r="N397" s="828">
        <v>5850</v>
      </c>
      <c r="O397" s="828">
        <v>4625</v>
      </c>
      <c r="P397" s="828">
        <v>3150</v>
      </c>
      <c r="Q397" s="828">
        <v>105</v>
      </c>
      <c r="R397" s="828">
        <v>165</v>
      </c>
      <c r="S397" s="828">
        <v>290</v>
      </c>
      <c r="T397" s="828">
        <v>1125</v>
      </c>
      <c r="U397" s="828">
        <v>1855</v>
      </c>
      <c r="V397" s="828">
        <v>6080</v>
      </c>
      <c r="W397" s="828">
        <v>7190</v>
      </c>
      <c r="X397" s="828">
        <v>835</v>
      </c>
      <c r="Y397" s="828">
        <v>835</v>
      </c>
    </row>
    <row r="398" spans="1:25" x14ac:dyDescent="0.3">
      <c r="A398" t="s">
        <v>462</v>
      </c>
      <c r="B398" s="830">
        <v>71300</v>
      </c>
      <c r="C398" s="830">
        <v>73550</v>
      </c>
      <c r="D398" s="830">
        <v>73488</v>
      </c>
      <c r="E398" s="830">
        <v>73630</v>
      </c>
      <c r="F398" s="830">
        <v>73665</v>
      </c>
      <c r="G398" s="830">
        <v>78600</v>
      </c>
      <c r="H398" s="830">
        <v>9.35</v>
      </c>
      <c r="I398" s="830">
        <v>9.4499999999999993</v>
      </c>
      <c r="J398" s="830">
        <v>63250</v>
      </c>
      <c r="K398" s="830">
        <v>135700</v>
      </c>
      <c r="L398" s="830">
        <v>68460</v>
      </c>
      <c r="M398" s="830">
        <v>858</v>
      </c>
      <c r="N398" s="830">
        <v>5850</v>
      </c>
      <c r="O398" s="830">
        <v>4625</v>
      </c>
      <c r="P398" s="830">
        <v>3150</v>
      </c>
      <c r="Q398" s="830">
        <v>105</v>
      </c>
      <c r="R398" s="830">
        <v>165</v>
      </c>
      <c r="S398" s="830">
        <v>290</v>
      </c>
      <c r="T398" s="830">
        <v>1125</v>
      </c>
      <c r="U398" s="830">
        <v>1855</v>
      </c>
      <c r="V398" s="830">
        <v>6080</v>
      </c>
      <c r="W398" s="830">
        <v>7190</v>
      </c>
      <c r="X398" s="830">
        <v>835</v>
      </c>
      <c r="Y398" s="830">
        <v>835</v>
      </c>
    </row>
    <row r="399" spans="1:25" x14ac:dyDescent="0.3">
      <c r="A399" t="s">
        <v>463</v>
      </c>
      <c r="B399" s="832">
        <v>71300</v>
      </c>
      <c r="C399" s="832">
        <v>73550</v>
      </c>
      <c r="D399" s="832">
        <v>73446</v>
      </c>
      <c r="E399" s="832">
        <v>73580</v>
      </c>
      <c r="F399" s="832">
        <v>73606</v>
      </c>
      <c r="G399" s="832">
        <v>78550</v>
      </c>
      <c r="H399" s="832">
        <v>9.35</v>
      </c>
      <c r="I399" s="832">
        <v>9.4499999999999993</v>
      </c>
      <c r="J399" s="832">
        <v>66250</v>
      </c>
      <c r="K399" s="832">
        <v>135700</v>
      </c>
      <c r="L399" s="832">
        <v>68400</v>
      </c>
      <c r="M399" s="832">
        <v>843</v>
      </c>
      <c r="N399" s="832">
        <v>5810</v>
      </c>
      <c r="O399" s="832">
        <v>4595</v>
      </c>
      <c r="P399" s="832">
        <v>3130</v>
      </c>
      <c r="Q399" s="832">
        <v>103</v>
      </c>
      <c r="R399" s="832">
        <v>162.5</v>
      </c>
      <c r="S399" s="832">
        <v>282.5</v>
      </c>
      <c r="T399" s="832">
        <v>1110</v>
      </c>
      <c r="U399" s="832">
        <v>1835</v>
      </c>
      <c r="V399" s="832">
        <v>6080</v>
      </c>
      <c r="W399" s="832">
        <v>7190</v>
      </c>
      <c r="X399" s="832">
        <v>830</v>
      </c>
      <c r="Y399" s="832">
        <v>832.5</v>
      </c>
    </row>
    <row r="400" spans="1:25" x14ac:dyDescent="0.3">
      <c r="A400" t="s">
        <v>464</v>
      </c>
      <c r="B400" s="834">
        <v>71300</v>
      </c>
      <c r="C400" s="834">
        <v>73550</v>
      </c>
      <c r="D400" s="834">
        <v>73453</v>
      </c>
      <c r="E400" s="834">
        <v>73480</v>
      </c>
      <c r="F400" s="834">
        <v>73493</v>
      </c>
      <c r="G400" s="834">
        <v>78450</v>
      </c>
      <c r="H400" s="834">
        <v>9.33</v>
      </c>
      <c r="I400" s="834">
        <v>9.48</v>
      </c>
      <c r="J400" s="834">
        <v>68500</v>
      </c>
      <c r="K400" s="834">
        <v>134500</v>
      </c>
      <c r="L400" s="834">
        <v>68250</v>
      </c>
      <c r="M400" s="834">
        <v>839</v>
      </c>
      <c r="N400" s="834">
        <v>5760</v>
      </c>
      <c r="O400" s="834">
        <v>4575</v>
      </c>
      <c r="P400" s="834">
        <v>3130</v>
      </c>
      <c r="Q400" s="834">
        <v>103</v>
      </c>
      <c r="R400" s="834">
        <v>162.5</v>
      </c>
      <c r="S400" s="834">
        <v>282.5</v>
      </c>
      <c r="T400" s="834">
        <v>1090</v>
      </c>
      <c r="U400" s="834">
        <v>1810</v>
      </c>
      <c r="V400" s="834">
        <v>6050</v>
      </c>
      <c r="W400" s="834">
        <v>7150</v>
      </c>
      <c r="X400" s="834">
        <v>827.5</v>
      </c>
      <c r="Y400" s="834">
        <v>830</v>
      </c>
    </row>
    <row r="401" spans="1:25" x14ac:dyDescent="0.3">
      <c r="A401" t="s">
        <v>465</v>
      </c>
      <c r="B401" s="836">
        <v>70850</v>
      </c>
      <c r="C401" s="836">
        <v>73100</v>
      </c>
      <c r="D401" s="836">
        <v>73039</v>
      </c>
      <c r="E401" s="836">
        <v>73330</v>
      </c>
      <c r="F401" s="836">
        <v>73374</v>
      </c>
      <c r="G401" s="836">
        <v>78300</v>
      </c>
      <c r="H401" s="836">
        <v>9.33</v>
      </c>
      <c r="I401" s="836">
        <v>9.48</v>
      </c>
      <c r="J401" s="836">
        <v>71500</v>
      </c>
      <c r="K401" s="836">
        <v>134500</v>
      </c>
      <c r="L401" s="836">
        <v>68100</v>
      </c>
      <c r="M401" s="836">
        <v>829</v>
      </c>
      <c r="N401" s="836">
        <v>5715</v>
      </c>
      <c r="O401" s="836">
        <v>4530</v>
      </c>
      <c r="P401" s="836">
        <v>3090</v>
      </c>
      <c r="Q401" s="836">
        <v>103</v>
      </c>
      <c r="R401" s="836">
        <v>162.5</v>
      </c>
      <c r="S401" s="836">
        <v>282.5</v>
      </c>
      <c r="T401" s="836">
        <v>1055</v>
      </c>
      <c r="U401" s="836">
        <v>1765</v>
      </c>
      <c r="V401" s="836">
        <v>5980</v>
      </c>
      <c r="W401" s="836">
        <v>7070</v>
      </c>
      <c r="X401" s="836">
        <v>817.5</v>
      </c>
      <c r="Y401" s="836">
        <v>820</v>
      </c>
    </row>
    <row r="402" spans="1:25" x14ac:dyDescent="0.3">
      <c r="A402" t="s">
        <v>466</v>
      </c>
      <c r="B402" s="838">
        <v>70750</v>
      </c>
      <c r="C402" s="838">
        <v>73000</v>
      </c>
      <c r="D402" s="838">
        <v>73007</v>
      </c>
      <c r="E402" s="838">
        <v>73230</v>
      </c>
      <c r="F402" s="838">
        <v>73279</v>
      </c>
      <c r="G402" s="838">
        <v>78200</v>
      </c>
      <c r="H402" s="838">
        <v>9.33</v>
      </c>
      <c r="I402" s="838">
        <v>9.48</v>
      </c>
      <c r="J402" s="838">
        <v>73500</v>
      </c>
      <c r="K402" s="838">
        <v>134500</v>
      </c>
      <c r="L402" s="838">
        <v>68000</v>
      </c>
      <c r="M402" s="838">
        <v>828</v>
      </c>
      <c r="N402" s="838">
        <v>5715</v>
      </c>
      <c r="O402" s="838">
        <v>4530</v>
      </c>
      <c r="P402" s="838">
        <v>3090</v>
      </c>
      <c r="Q402" s="838">
        <v>103</v>
      </c>
      <c r="R402" s="838">
        <v>162.5</v>
      </c>
      <c r="S402" s="838">
        <v>282.5</v>
      </c>
      <c r="T402" s="838">
        <v>1025</v>
      </c>
      <c r="U402" s="838">
        <v>1725</v>
      </c>
      <c r="V402" s="838">
        <v>5980</v>
      </c>
      <c r="W402" s="838">
        <v>7070</v>
      </c>
      <c r="X402" s="838">
        <v>817.5</v>
      </c>
      <c r="Y402" s="838">
        <v>820</v>
      </c>
    </row>
    <row r="403" spans="1:25" x14ac:dyDescent="0.3">
      <c r="A403" t="s">
        <v>467</v>
      </c>
      <c r="B403" s="840">
        <v>70750</v>
      </c>
      <c r="C403" s="840">
        <v>73000</v>
      </c>
      <c r="D403" s="840">
        <v>73037</v>
      </c>
      <c r="E403" s="840">
        <v>73180</v>
      </c>
      <c r="F403" s="840">
        <v>73178</v>
      </c>
      <c r="G403" s="840">
        <v>78150</v>
      </c>
      <c r="H403" s="840">
        <v>9.3000000000000007</v>
      </c>
      <c r="I403" s="840">
        <v>9.4499999999999993</v>
      </c>
      <c r="J403" s="840">
        <v>74000</v>
      </c>
      <c r="K403" s="840">
        <v>134500</v>
      </c>
      <c r="L403" s="840">
        <v>67900</v>
      </c>
      <c r="M403" s="840">
        <v>828</v>
      </c>
      <c r="N403" s="840">
        <v>5715</v>
      </c>
      <c r="O403" s="840">
        <v>4530</v>
      </c>
      <c r="P403" s="840">
        <v>3090</v>
      </c>
      <c r="Q403" s="840">
        <v>103</v>
      </c>
      <c r="R403" s="840">
        <v>162.5</v>
      </c>
      <c r="S403" s="840">
        <v>282.5</v>
      </c>
      <c r="T403" s="840">
        <v>1025</v>
      </c>
      <c r="U403" s="840">
        <v>1725</v>
      </c>
      <c r="V403" s="840">
        <v>6025</v>
      </c>
      <c r="W403" s="840">
        <v>7125</v>
      </c>
      <c r="X403" s="840">
        <v>817.5</v>
      </c>
      <c r="Y403" s="840">
        <v>820</v>
      </c>
    </row>
    <row r="404" spans="1:25" x14ac:dyDescent="0.3">
      <c r="A404" t="s">
        <v>468</v>
      </c>
      <c r="B404" s="842">
        <v>70750</v>
      </c>
      <c r="C404" s="842">
        <v>73000</v>
      </c>
      <c r="D404" s="842">
        <v>73064</v>
      </c>
      <c r="E404" s="842">
        <v>73130</v>
      </c>
      <c r="F404" s="842">
        <v>73122</v>
      </c>
      <c r="G404" s="842">
        <v>78100</v>
      </c>
      <c r="H404" s="842">
        <v>9.3000000000000007</v>
      </c>
      <c r="I404" s="842">
        <v>9.4499999999999993</v>
      </c>
      <c r="J404" s="842">
        <v>75000</v>
      </c>
      <c r="K404" s="842">
        <v>134500</v>
      </c>
      <c r="L404" s="842">
        <v>67850</v>
      </c>
      <c r="M404" s="842">
        <v>829</v>
      </c>
      <c r="N404" s="842">
        <v>5785</v>
      </c>
      <c r="O404" s="842">
        <v>4600</v>
      </c>
      <c r="P404" s="842">
        <v>3150</v>
      </c>
      <c r="Q404" s="842">
        <v>103</v>
      </c>
      <c r="R404" s="842">
        <v>162.5</v>
      </c>
      <c r="S404" s="842">
        <v>280</v>
      </c>
      <c r="T404" s="842">
        <v>1050</v>
      </c>
      <c r="U404" s="842">
        <v>1755</v>
      </c>
      <c r="V404" s="842">
        <v>6135</v>
      </c>
      <c r="W404" s="842">
        <v>7250</v>
      </c>
      <c r="X404" s="842">
        <v>820</v>
      </c>
      <c r="Y404" s="842">
        <v>820</v>
      </c>
    </row>
    <row r="405" spans="1:25" x14ac:dyDescent="0.3">
      <c r="A405" t="s">
        <v>469</v>
      </c>
      <c r="B405" s="844">
        <v>71100</v>
      </c>
      <c r="C405" s="844">
        <v>73350</v>
      </c>
      <c r="D405" s="844">
        <v>73349</v>
      </c>
      <c r="E405" s="844">
        <v>73080</v>
      </c>
      <c r="F405" s="844">
        <v>73077</v>
      </c>
      <c r="G405" s="844">
        <v>78050</v>
      </c>
      <c r="H405" s="844">
        <v>9.3000000000000007</v>
      </c>
      <c r="I405" s="844">
        <v>9.4499999999999993</v>
      </c>
      <c r="J405" s="844">
        <v>75500</v>
      </c>
      <c r="K405" s="844">
        <v>134500</v>
      </c>
      <c r="L405" s="844">
        <v>67800</v>
      </c>
      <c r="M405" s="844">
        <v>846</v>
      </c>
      <c r="N405" s="844">
        <v>6060</v>
      </c>
      <c r="O405" s="844">
        <v>4835</v>
      </c>
      <c r="P405" s="844">
        <v>3325</v>
      </c>
      <c r="Q405" s="844">
        <v>103</v>
      </c>
      <c r="R405" s="844">
        <v>162.5</v>
      </c>
      <c r="S405" s="844">
        <v>280</v>
      </c>
      <c r="T405" s="844">
        <v>1100</v>
      </c>
      <c r="U405" s="844">
        <v>1825</v>
      </c>
      <c r="V405" s="844">
        <v>6400</v>
      </c>
      <c r="W405" s="844">
        <v>7550</v>
      </c>
      <c r="X405" s="844">
        <v>850</v>
      </c>
      <c r="Y405" s="844">
        <v>850</v>
      </c>
    </row>
    <row r="406" spans="1:25" x14ac:dyDescent="0.3">
      <c r="A406" t="s">
        <v>470</v>
      </c>
      <c r="B406" s="846">
        <v>71750</v>
      </c>
      <c r="C406" s="846">
        <v>74000</v>
      </c>
      <c r="D406" s="846">
        <v>73991</v>
      </c>
      <c r="E406" s="846">
        <v>73130</v>
      </c>
      <c r="F406" s="846">
        <v>73149</v>
      </c>
      <c r="G406" s="846">
        <v>78100</v>
      </c>
      <c r="H406" s="846">
        <v>9.4</v>
      </c>
      <c r="I406" s="846">
        <v>9.4499999999999993</v>
      </c>
      <c r="J406" s="846">
        <v>79000</v>
      </c>
      <c r="K406" s="846">
        <v>134500</v>
      </c>
      <c r="L406" s="846">
        <v>67850</v>
      </c>
      <c r="M406" s="846">
        <v>851</v>
      </c>
      <c r="N406" s="846">
        <v>6100</v>
      </c>
      <c r="O406" s="846">
        <v>4865</v>
      </c>
      <c r="P406" s="846">
        <v>3340</v>
      </c>
      <c r="Q406" s="846">
        <v>103</v>
      </c>
      <c r="R406" s="846">
        <v>162.5</v>
      </c>
      <c r="S406" s="846">
        <v>280</v>
      </c>
      <c r="T406" s="846">
        <v>1100</v>
      </c>
      <c r="U406" s="846">
        <v>1825</v>
      </c>
      <c r="V406" s="846">
        <v>6440</v>
      </c>
      <c r="W406" s="846">
        <v>7610</v>
      </c>
      <c r="X406" s="846">
        <v>860</v>
      </c>
      <c r="Y406" s="846">
        <v>860</v>
      </c>
    </row>
    <row r="407" spans="1:25" x14ac:dyDescent="0.3">
      <c r="A407" t="s">
        <v>471</v>
      </c>
      <c r="B407" s="848">
        <v>71850</v>
      </c>
      <c r="C407" s="848">
        <v>74100</v>
      </c>
      <c r="D407" s="848">
        <v>74110</v>
      </c>
      <c r="E407" s="848">
        <v>73130</v>
      </c>
      <c r="F407" s="848">
        <v>73189</v>
      </c>
      <c r="G407" s="848">
        <v>78100</v>
      </c>
      <c r="H407" s="848">
        <v>9.4</v>
      </c>
      <c r="I407" s="848">
        <v>9.4499999999999993</v>
      </c>
      <c r="J407" s="848">
        <v>82000</v>
      </c>
      <c r="K407" s="848">
        <v>134500</v>
      </c>
      <c r="L407" s="848">
        <v>67850</v>
      </c>
      <c r="M407" s="848">
        <v>854</v>
      </c>
      <c r="N407" s="848">
        <v>6100</v>
      </c>
      <c r="O407" s="848">
        <v>4865</v>
      </c>
      <c r="P407" s="848">
        <v>3340</v>
      </c>
      <c r="Q407" s="848">
        <v>103</v>
      </c>
      <c r="R407" s="848">
        <v>162.5</v>
      </c>
      <c r="S407" s="848">
        <v>280</v>
      </c>
      <c r="T407" s="848">
        <v>1115</v>
      </c>
      <c r="U407" s="848">
        <v>1845</v>
      </c>
      <c r="V407" s="848">
        <v>6360</v>
      </c>
      <c r="W407" s="848">
        <v>7520</v>
      </c>
      <c r="X407" s="848">
        <v>865</v>
      </c>
      <c r="Y407" s="848">
        <v>865</v>
      </c>
    </row>
    <row r="408" spans="1:25" x14ac:dyDescent="0.3">
      <c r="A408" t="s">
        <v>472</v>
      </c>
      <c r="B408" s="850">
        <v>72100</v>
      </c>
      <c r="C408" s="850">
        <v>74350</v>
      </c>
      <c r="D408" s="850">
        <v>74363</v>
      </c>
      <c r="E408" s="850">
        <v>73230</v>
      </c>
      <c r="F408" s="850">
        <v>73277</v>
      </c>
      <c r="G408" s="850">
        <v>78200</v>
      </c>
      <c r="H408" s="850">
        <v>9.4</v>
      </c>
      <c r="I408" s="850">
        <v>9.4499999999999993</v>
      </c>
      <c r="J408" s="850">
        <v>87000</v>
      </c>
      <c r="K408" s="850">
        <v>134500</v>
      </c>
      <c r="L408" s="850">
        <v>67930</v>
      </c>
      <c r="M408" s="850">
        <v>857</v>
      </c>
      <c r="N408" s="850">
        <v>6160</v>
      </c>
      <c r="O408" s="850">
        <v>4900</v>
      </c>
      <c r="P408" s="850">
        <v>3360</v>
      </c>
      <c r="Q408" s="850">
        <v>103</v>
      </c>
      <c r="R408" s="850">
        <v>162.5</v>
      </c>
      <c r="S408" s="850">
        <v>280</v>
      </c>
      <c r="T408" s="850">
        <v>1115</v>
      </c>
      <c r="U408" s="850">
        <v>1845</v>
      </c>
      <c r="V408" s="850">
        <v>6475</v>
      </c>
      <c r="W408" s="850">
        <v>7650</v>
      </c>
      <c r="X408" s="850">
        <v>865</v>
      </c>
      <c r="Y408" s="850">
        <v>865</v>
      </c>
    </row>
    <row r="409" spans="1:25" x14ac:dyDescent="0.3">
      <c r="A409" t="s">
        <v>473</v>
      </c>
      <c r="B409" s="852">
        <v>72550</v>
      </c>
      <c r="C409" s="852">
        <v>74800</v>
      </c>
      <c r="D409" s="852">
        <v>74821</v>
      </c>
      <c r="E409" s="852">
        <v>73380</v>
      </c>
      <c r="F409" s="852">
        <v>73404</v>
      </c>
      <c r="G409" s="852">
        <v>78350</v>
      </c>
      <c r="H409" s="852">
        <v>9.4499999999999993</v>
      </c>
      <c r="I409" s="852">
        <v>9.5</v>
      </c>
      <c r="J409" s="852">
        <v>90500</v>
      </c>
      <c r="K409" s="852">
        <v>134500</v>
      </c>
      <c r="L409" s="852">
        <v>68080</v>
      </c>
      <c r="M409" s="852">
        <v>870</v>
      </c>
      <c r="N409" s="852">
        <v>6260</v>
      </c>
      <c r="O409" s="852">
        <v>4990</v>
      </c>
      <c r="P409" s="852">
        <v>3425</v>
      </c>
      <c r="Q409" s="852">
        <v>105</v>
      </c>
      <c r="R409" s="852">
        <v>167.5</v>
      </c>
      <c r="S409" s="852">
        <v>295</v>
      </c>
      <c r="T409" s="852">
        <v>1140</v>
      </c>
      <c r="U409" s="852">
        <v>1890</v>
      </c>
      <c r="V409" s="852">
        <v>6750</v>
      </c>
      <c r="W409" s="852">
        <v>7975</v>
      </c>
      <c r="X409" s="852">
        <v>880</v>
      </c>
      <c r="Y409" s="852">
        <v>880</v>
      </c>
    </row>
    <row r="410" spans="1:25" x14ac:dyDescent="0.3">
      <c r="A410" t="s">
        <v>474</v>
      </c>
      <c r="B410" s="854">
        <v>73150</v>
      </c>
      <c r="C410" s="854">
        <v>75400</v>
      </c>
      <c r="D410" s="854">
        <v>75402</v>
      </c>
      <c r="E410" s="854">
        <v>73680</v>
      </c>
      <c r="F410" s="854">
        <v>73728</v>
      </c>
      <c r="G410" s="854">
        <v>78650</v>
      </c>
      <c r="H410" s="854">
        <v>9.5</v>
      </c>
      <c r="I410" s="854">
        <v>9.5500000000000007</v>
      </c>
      <c r="J410" s="854">
        <v>93000</v>
      </c>
      <c r="K410" s="854">
        <v>135650</v>
      </c>
      <c r="L410" s="854">
        <v>68380</v>
      </c>
      <c r="M410" s="854">
        <v>881</v>
      </c>
      <c r="N410" s="854">
        <v>6550</v>
      </c>
      <c r="O410" s="854">
        <v>5215</v>
      </c>
      <c r="P410" s="854">
        <v>3605</v>
      </c>
      <c r="Q410" s="854">
        <v>105</v>
      </c>
      <c r="R410" s="854">
        <v>167.5</v>
      </c>
      <c r="S410" s="854">
        <v>295</v>
      </c>
      <c r="T410" s="854">
        <v>1175</v>
      </c>
      <c r="U410" s="854">
        <v>1940</v>
      </c>
      <c r="V410" s="854">
        <v>6975</v>
      </c>
      <c r="W410" s="854">
        <v>8250</v>
      </c>
      <c r="X410" s="854">
        <v>907.5</v>
      </c>
      <c r="Y410" s="854">
        <v>910</v>
      </c>
    </row>
    <row r="411" spans="1:25" x14ac:dyDescent="0.3">
      <c r="A411" t="s">
        <v>475</v>
      </c>
      <c r="B411" s="856">
        <v>74300</v>
      </c>
      <c r="C411" s="856">
        <v>76550</v>
      </c>
      <c r="D411" s="856">
        <v>76595</v>
      </c>
      <c r="E411" s="856">
        <v>74180</v>
      </c>
      <c r="F411" s="856">
        <v>74186</v>
      </c>
      <c r="G411" s="856">
        <v>79150</v>
      </c>
      <c r="H411" s="856">
        <v>9.65</v>
      </c>
      <c r="I411" s="856">
        <v>9.65</v>
      </c>
      <c r="J411" s="856">
        <v>97500</v>
      </c>
      <c r="K411" s="856">
        <v>135650</v>
      </c>
      <c r="L411" s="856">
        <v>68880</v>
      </c>
      <c r="M411" s="856">
        <v>906</v>
      </c>
      <c r="N411" s="856">
        <v>6700</v>
      </c>
      <c r="O411" s="856">
        <v>5335</v>
      </c>
      <c r="P411" s="856">
        <v>3695</v>
      </c>
      <c r="Q411" s="856">
        <v>105</v>
      </c>
      <c r="R411" s="856">
        <v>167.5</v>
      </c>
      <c r="S411" s="856">
        <v>295</v>
      </c>
      <c r="T411" s="856">
        <v>1220</v>
      </c>
      <c r="U411" s="856">
        <v>1990</v>
      </c>
      <c r="V411" s="856">
        <v>7250</v>
      </c>
      <c r="W411" s="856">
        <v>8600</v>
      </c>
      <c r="X411" s="856">
        <v>942.5</v>
      </c>
      <c r="Y411" s="856">
        <v>935</v>
      </c>
    </row>
    <row r="412" spans="1:25" x14ac:dyDescent="0.3">
      <c r="A412" t="s">
        <v>476</v>
      </c>
      <c r="B412" s="858">
        <v>76300</v>
      </c>
      <c r="C412" s="858">
        <v>78500</v>
      </c>
      <c r="D412" s="858">
        <v>78553</v>
      </c>
      <c r="E412" s="858">
        <v>74780</v>
      </c>
      <c r="F412" s="858">
        <v>74717</v>
      </c>
      <c r="G412" s="858">
        <v>79700</v>
      </c>
      <c r="H412" s="858">
        <v>9.6999999999999993</v>
      </c>
      <c r="I412" s="858">
        <v>9.65</v>
      </c>
      <c r="J412" s="858">
        <v>100500</v>
      </c>
      <c r="K412" s="858">
        <v>135650</v>
      </c>
      <c r="L412" s="858">
        <v>69380</v>
      </c>
      <c r="M412" s="858">
        <v>925</v>
      </c>
      <c r="N412" s="858">
        <v>6860</v>
      </c>
      <c r="O412" s="858">
        <v>5470</v>
      </c>
      <c r="P412" s="858">
        <v>3790</v>
      </c>
      <c r="Q412" s="858">
        <v>105</v>
      </c>
      <c r="R412" s="858">
        <v>167.5</v>
      </c>
      <c r="S412" s="858">
        <v>295</v>
      </c>
      <c r="T412" s="858">
        <v>1265</v>
      </c>
      <c r="U412" s="858">
        <v>2065</v>
      </c>
      <c r="V412" s="858">
        <v>7415</v>
      </c>
      <c r="W412" s="858">
        <v>8825</v>
      </c>
      <c r="X412" s="858">
        <v>955</v>
      </c>
      <c r="Y412" s="858">
        <v>950</v>
      </c>
    </row>
    <row r="413" spans="1:25" x14ac:dyDescent="0.3">
      <c r="A413" t="s">
        <v>477</v>
      </c>
      <c r="B413" s="860">
        <v>76950</v>
      </c>
      <c r="C413" s="860">
        <v>79150</v>
      </c>
      <c r="D413" s="860">
        <v>79207</v>
      </c>
      <c r="E413" s="860">
        <v>75080</v>
      </c>
      <c r="F413" s="860">
        <v>75011</v>
      </c>
      <c r="G413" s="860">
        <v>80000</v>
      </c>
      <c r="H413" s="860">
        <v>9.6999999999999993</v>
      </c>
      <c r="I413" s="860">
        <v>9.75</v>
      </c>
      <c r="J413" s="860">
        <v>103000</v>
      </c>
      <c r="K413" s="860">
        <v>135650</v>
      </c>
      <c r="L413" s="860">
        <v>69680</v>
      </c>
      <c r="M413" s="860">
        <v>928</v>
      </c>
      <c r="N413" s="860">
        <v>6860</v>
      </c>
      <c r="O413" s="860">
        <v>5470</v>
      </c>
      <c r="P413" s="860">
        <v>3790</v>
      </c>
      <c r="Q413" s="860">
        <v>105</v>
      </c>
      <c r="R413" s="860">
        <v>167.5</v>
      </c>
      <c r="S413" s="860">
        <v>295</v>
      </c>
      <c r="T413" s="860">
        <v>1330</v>
      </c>
      <c r="U413" s="860">
        <v>2130</v>
      </c>
      <c r="V413" s="860">
        <v>7415</v>
      </c>
      <c r="W413" s="860">
        <v>8825</v>
      </c>
      <c r="X413" s="860">
        <v>955</v>
      </c>
      <c r="Y413" s="860">
        <v>955</v>
      </c>
    </row>
    <row r="414" spans="1:25" x14ac:dyDescent="0.3">
      <c r="A414" t="s">
        <v>478</v>
      </c>
      <c r="B414" s="862">
        <v>77800</v>
      </c>
      <c r="C414" s="862">
        <v>80000</v>
      </c>
      <c r="D414" s="862">
        <v>79881</v>
      </c>
      <c r="E414" s="862">
        <v>75380</v>
      </c>
      <c r="F414" s="862">
        <v>75315</v>
      </c>
      <c r="G414" s="862">
        <v>80300</v>
      </c>
      <c r="H414" s="862">
        <v>9.8000000000000007</v>
      </c>
      <c r="I414" s="862">
        <v>9.85</v>
      </c>
      <c r="J414" s="862">
        <v>106000</v>
      </c>
      <c r="K414" s="862">
        <v>135650</v>
      </c>
      <c r="L414" s="862">
        <v>69980</v>
      </c>
      <c r="M414" s="862">
        <v>944</v>
      </c>
      <c r="N414" s="862">
        <v>7025</v>
      </c>
      <c r="O414" s="862">
        <v>5600</v>
      </c>
      <c r="P414" s="862">
        <v>3900</v>
      </c>
      <c r="Q414" s="862">
        <v>116.5</v>
      </c>
      <c r="R414" s="862">
        <v>182.5</v>
      </c>
      <c r="S414" s="862">
        <v>320</v>
      </c>
      <c r="T414" s="862">
        <v>1380</v>
      </c>
      <c r="U414" s="862">
        <v>2180</v>
      </c>
      <c r="V414" s="862">
        <v>7650</v>
      </c>
      <c r="W414" s="862">
        <v>9075</v>
      </c>
      <c r="X414" s="862">
        <v>985</v>
      </c>
      <c r="Y414" s="862">
        <v>980</v>
      </c>
    </row>
    <row r="415" spans="1:25" x14ac:dyDescent="0.3">
      <c r="A415" t="s">
        <v>479</v>
      </c>
      <c r="B415" s="864">
        <v>78800</v>
      </c>
      <c r="C415" s="864">
        <v>81000</v>
      </c>
      <c r="D415" s="864">
        <v>81039</v>
      </c>
      <c r="E415" s="864">
        <v>76030</v>
      </c>
      <c r="F415" s="864">
        <v>76022</v>
      </c>
      <c r="G415" s="864">
        <v>80950</v>
      </c>
      <c r="H415" s="864">
        <v>9.85</v>
      </c>
      <c r="I415" s="864">
        <v>9.85</v>
      </c>
      <c r="J415" s="864">
        <v>113500</v>
      </c>
      <c r="K415" s="864">
        <v>141800</v>
      </c>
      <c r="L415" s="864">
        <v>70630</v>
      </c>
      <c r="M415" s="864">
        <v>941</v>
      </c>
      <c r="N415" s="864">
        <v>6925</v>
      </c>
      <c r="O415" s="864">
        <v>5500</v>
      </c>
      <c r="P415" s="864">
        <v>3810</v>
      </c>
      <c r="Q415" s="864">
        <v>116.5</v>
      </c>
      <c r="R415" s="864">
        <v>182.5</v>
      </c>
      <c r="S415" s="864">
        <v>320</v>
      </c>
      <c r="T415" s="864">
        <v>1350</v>
      </c>
      <c r="U415" s="864">
        <v>2150</v>
      </c>
      <c r="V415" s="864">
        <v>7360</v>
      </c>
      <c r="W415" s="864">
        <v>8770</v>
      </c>
      <c r="X415" s="864">
        <v>975</v>
      </c>
      <c r="Y415" s="864">
        <v>980</v>
      </c>
    </row>
    <row r="416" spans="1:25" x14ac:dyDescent="0.3">
      <c r="A416" t="s">
        <v>480</v>
      </c>
      <c r="B416" s="866">
        <v>78700</v>
      </c>
      <c r="C416" s="866">
        <v>80900</v>
      </c>
      <c r="D416" s="866">
        <v>80903</v>
      </c>
      <c r="E416" s="866">
        <v>76030</v>
      </c>
      <c r="F416" s="866">
        <v>76013</v>
      </c>
      <c r="G416" s="866">
        <v>80950</v>
      </c>
      <c r="H416" s="866">
        <v>9.75</v>
      </c>
      <c r="I416" s="866">
        <v>9.85</v>
      </c>
      <c r="J416" s="866">
        <v>115500</v>
      </c>
      <c r="K416" s="866">
        <v>141800</v>
      </c>
      <c r="L416" s="866">
        <v>70630</v>
      </c>
      <c r="M416" s="866">
        <v>931</v>
      </c>
      <c r="N416" s="866">
        <v>6675</v>
      </c>
      <c r="O416" s="866">
        <v>5325</v>
      </c>
      <c r="P416" s="866">
        <v>3675</v>
      </c>
      <c r="Q416" s="866">
        <v>116.5</v>
      </c>
      <c r="R416" s="866">
        <v>182.5</v>
      </c>
      <c r="S416" s="866">
        <v>320</v>
      </c>
      <c r="T416" s="866">
        <v>1315</v>
      </c>
      <c r="U416" s="866">
        <v>2115</v>
      </c>
      <c r="V416" s="866">
        <v>7075</v>
      </c>
      <c r="W416" s="866">
        <v>8420</v>
      </c>
      <c r="X416" s="866">
        <v>945</v>
      </c>
      <c r="Y416" s="866">
        <v>950</v>
      </c>
    </row>
    <row r="417" spans="1:25" x14ac:dyDescent="0.3">
      <c r="A417" t="s">
        <v>481</v>
      </c>
      <c r="B417" s="868">
        <v>78200</v>
      </c>
      <c r="C417" s="868">
        <v>80400</v>
      </c>
      <c r="D417" s="868">
        <v>80263</v>
      </c>
      <c r="E417" s="868">
        <v>75680</v>
      </c>
      <c r="F417" s="868">
        <v>75682</v>
      </c>
      <c r="G417" s="868">
        <v>80600</v>
      </c>
      <c r="H417" s="868">
        <v>9.6</v>
      </c>
      <c r="I417" s="868">
        <v>9.75</v>
      </c>
      <c r="J417" s="868">
        <v>119500</v>
      </c>
      <c r="K417" s="868">
        <v>141800</v>
      </c>
      <c r="L417" s="868">
        <v>70280</v>
      </c>
      <c r="M417" s="868">
        <v>919</v>
      </c>
      <c r="N417" s="868">
        <v>6560</v>
      </c>
      <c r="O417" s="868">
        <v>5235</v>
      </c>
      <c r="P417" s="868">
        <v>3600</v>
      </c>
      <c r="Q417" s="868">
        <v>110</v>
      </c>
      <c r="R417" s="868">
        <v>172.5</v>
      </c>
      <c r="S417" s="868">
        <v>307.5</v>
      </c>
      <c r="T417" s="868">
        <v>1290</v>
      </c>
      <c r="U417" s="868">
        <v>2085</v>
      </c>
      <c r="V417" s="868">
        <v>7045</v>
      </c>
      <c r="W417" s="868">
        <v>8405</v>
      </c>
      <c r="X417" s="868">
        <v>925</v>
      </c>
      <c r="Y417" s="868">
        <v>930</v>
      </c>
    </row>
    <row r="418" spans="1:25" x14ac:dyDescent="0.3">
      <c r="A418" t="s">
        <v>482</v>
      </c>
      <c r="B418" s="869">
        <v>78200</v>
      </c>
      <c r="C418" s="869">
        <v>80400</v>
      </c>
      <c r="D418" s="869">
        <v>80371</v>
      </c>
      <c r="E418" s="869">
        <v>75580</v>
      </c>
      <c r="F418" s="869">
        <v>75598</v>
      </c>
      <c r="G418" s="869">
        <v>80500</v>
      </c>
      <c r="H418" s="869">
        <v>9.6</v>
      </c>
      <c r="I418" s="869">
        <v>9.75</v>
      </c>
      <c r="J418" s="869">
        <v>119500</v>
      </c>
      <c r="K418" s="869">
        <v>141900</v>
      </c>
      <c r="L418" s="869">
        <v>70180</v>
      </c>
      <c r="M418" s="869">
        <v>927</v>
      </c>
      <c r="N418" s="869">
        <v>6680</v>
      </c>
      <c r="O418" s="869">
        <v>5335</v>
      </c>
      <c r="P418" s="869">
        <v>3685</v>
      </c>
      <c r="Q418" s="869">
        <v>110</v>
      </c>
      <c r="R418" s="869">
        <v>172.5</v>
      </c>
      <c r="S418" s="869">
        <v>307.5</v>
      </c>
      <c r="T418" s="869">
        <v>1320</v>
      </c>
      <c r="U418" s="869">
        <v>2120</v>
      </c>
      <c r="V418" s="869">
        <v>7245</v>
      </c>
      <c r="W418" s="869">
        <v>8605</v>
      </c>
      <c r="X418" s="869">
        <v>940</v>
      </c>
      <c r="Y418" s="869">
        <v>930</v>
      </c>
    </row>
    <row r="419" spans="1:25" x14ac:dyDescent="0.3">
      <c r="A419" t="s">
        <v>483</v>
      </c>
      <c r="B419" s="872">
        <v>78550</v>
      </c>
      <c r="C419" s="872">
        <v>80750</v>
      </c>
      <c r="D419" s="872">
        <v>80864</v>
      </c>
      <c r="E419" s="872">
        <v>75630</v>
      </c>
      <c r="F419" s="872">
        <v>75651</v>
      </c>
      <c r="G419" s="872">
        <v>80550</v>
      </c>
      <c r="H419" s="872">
        <v>9.8000000000000007</v>
      </c>
      <c r="I419" s="872">
        <v>9.9499999999999993</v>
      </c>
      <c r="J419" s="872">
        <v>120000</v>
      </c>
      <c r="K419" s="872">
        <v>141900</v>
      </c>
      <c r="L419" s="872">
        <v>70230</v>
      </c>
      <c r="M419" s="872">
        <v>966</v>
      </c>
      <c r="N419" s="872">
        <v>7020</v>
      </c>
      <c r="O419" s="872">
        <v>5670</v>
      </c>
      <c r="P419" s="872">
        <v>3990</v>
      </c>
      <c r="Q419" s="872">
        <v>110</v>
      </c>
      <c r="R419" s="872">
        <v>172.5</v>
      </c>
      <c r="S419" s="872">
        <v>307.5</v>
      </c>
      <c r="T419" s="872">
        <v>1365</v>
      </c>
      <c r="U419" s="872">
        <v>2180</v>
      </c>
      <c r="V419" s="872">
        <v>7820</v>
      </c>
      <c r="W419" s="872">
        <v>9230</v>
      </c>
      <c r="X419" s="872">
        <v>995</v>
      </c>
      <c r="Y419" s="872">
        <v>995</v>
      </c>
    </row>
    <row r="420" spans="1:25" x14ac:dyDescent="0.3">
      <c r="A420" t="s">
        <v>484</v>
      </c>
      <c r="B420" s="874">
        <v>80100</v>
      </c>
      <c r="C420" s="874">
        <v>82300</v>
      </c>
      <c r="D420" s="874">
        <v>82339</v>
      </c>
      <c r="E420" s="874">
        <v>75930</v>
      </c>
      <c r="F420" s="874">
        <v>75929</v>
      </c>
      <c r="G420" s="874">
        <v>80850</v>
      </c>
      <c r="H420" s="874">
        <v>9.9499999999999993</v>
      </c>
      <c r="I420" s="874">
        <v>10</v>
      </c>
      <c r="J420" s="874">
        <v>122000</v>
      </c>
      <c r="K420" s="874">
        <v>141900</v>
      </c>
      <c r="L420" s="874">
        <v>70530</v>
      </c>
      <c r="M420" s="874">
        <v>975</v>
      </c>
      <c r="N420" s="874">
        <v>7100</v>
      </c>
      <c r="O420" s="874">
        <v>5725</v>
      </c>
      <c r="P420" s="874">
        <v>4035</v>
      </c>
      <c r="Q420" s="874">
        <v>110</v>
      </c>
      <c r="R420" s="874">
        <v>172.5</v>
      </c>
      <c r="S420" s="874">
        <v>307.5</v>
      </c>
      <c r="T420" s="874">
        <v>1400</v>
      </c>
      <c r="U420" s="874">
        <v>2220</v>
      </c>
      <c r="V420" s="874">
        <v>7860</v>
      </c>
      <c r="W420" s="874">
        <v>9275</v>
      </c>
      <c r="X420" s="874">
        <v>1012.5</v>
      </c>
      <c r="Y420" s="874">
        <v>1000</v>
      </c>
    </row>
    <row r="421" spans="1:25" x14ac:dyDescent="0.3">
      <c r="A421" t="s">
        <v>485</v>
      </c>
      <c r="B421" s="876">
        <v>81100</v>
      </c>
      <c r="C421" s="876">
        <v>83300</v>
      </c>
      <c r="D421" s="876">
        <v>83228</v>
      </c>
      <c r="E421" s="876">
        <v>75980</v>
      </c>
      <c r="F421" s="876">
        <v>75978</v>
      </c>
      <c r="G421" s="876">
        <v>80900</v>
      </c>
      <c r="H421" s="876">
        <v>9.9499999999999993</v>
      </c>
      <c r="I421" s="876">
        <v>10</v>
      </c>
      <c r="J421" s="876">
        <v>125500</v>
      </c>
      <c r="K421" s="876">
        <v>141900</v>
      </c>
      <c r="L421" s="876">
        <v>70580</v>
      </c>
      <c r="M421" s="876">
        <v>984</v>
      </c>
      <c r="N421" s="876">
        <v>7140</v>
      </c>
      <c r="O421" s="876">
        <v>5760</v>
      </c>
      <c r="P421" s="876">
        <v>4055</v>
      </c>
      <c r="Q421" s="876">
        <v>110</v>
      </c>
      <c r="R421" s="876">
        <v>172.5</v>
      </c>
      <c r="S421" s="876">
        <v>307.5</v>
      </c>
      <c r="T421" s="876">
        <v>1420</v>
      </c>
      <c r="U421" s="876">
        <v>2245</v>
      </c>
      <c r="V421" s="876">
        <v>7880</v>
      </c>
      <c r="W421" s="876">
        <v>9295</v>
      </c>
      <c r="X421" s="876">
        <v>1020</v>
      </c>
      <c r="Y421" s="876">
        <v>1005</v>
      </c>
    </row>
    <row r="422" spans="1:25" x14ac:dyDescent="0.3">
      <c r="A422" t="s">
        <v>486</v>
      </c>
      <c r="B422" s="878">
        <v>82000</v>
      </c>
      <c r="C422" s="878">
        <v>84350</v>
      </c>
      <c r="D422" s="878">
        <v>84472</v>
      </c>
      <c r="E422" s="878">
        <v>76180</v>
      </c>
      <c r="F422" s="878">
        <v>76160</v>
      </c>
      <c r="G422" s="878">
        <v>81050</v>
      </c>
      <c r="H422" s="878">
        <v>10.050000000000001</v>
      </c>
      <c r="I422" s="878">
        <v>10.15</v>
      </c>
      <c r="J422" s="878">
        <v>131000</v>
      </c>
      <c r="K422" s="878">
        <v>141900</v>
      </c>
      <c r="L422" s="878">
        <v>70780</v>
      </c>
      <c r="M422" s="878">
        <v>1001</v>
      </c>
      <c r="N422" s="878">
        <v>7365</v>
      </c>
      <c r="O422" s="878">
        <v>5985</v>
      </c>
      <c r="P422" s="878">
        <v>4235</v>
      </c>
      <c r="Q422" s="878">
        <v>123.5</v>
      </c>
      <c r="R422" s="878">
        <v>192.5</v>
      </c>
      <c r="S422" s="878">
        <v>345</v>
      </c>
      <c r="T422" s="878">
        <v>1450</v>
      </c>
      <c r="U422" s="878">
        <v>2280</v>
      </c>
      <c r="V422" s="878">
        <v>8085</v>
      </c>
      <c r="W422" s="878">
        <v>9510</v>
      </c>
      <c r="X422" s="878">
        <v>1050</v>
      </c>
      <c r="Y422" s="878">
        <v>1030</v>
      </c>
    </row>
    <row r="423" spans="1:25" x14ac:dyDescent="0.3">
      <c r="A423" t="s">
        <v>487</v>
      </c>
      <c r="B423" s="880">
        <v>82800</v>
      </c>
      <c r="C423" s="880">
        <v>85150</v>
      </c>
      <c r="D423" s="880">
        <v>85010</v>
      </c>
      <c r="E423" s="880">
        <v>76480</v>
      </c>
      <c r="F423" s="880">
        <v>76490</v>
      </c>
      <c r="G423" s="880">
        <v>81350</v>
      </c>
      <c r="H423" s="880">
        <v>10.050000000000001</v>
      </c>
      <c r="I423" s="880">
        <v>10.15</v>
      </c>
      <c r="J423" s="880">
        <v>136000</v>
      </c>
      <c r="K423" s="880">
        <v>145900</v>
      </c>
      <c r="L423" s="880">
        <v>71130</v>
      </c>
      <c r="M423" s="880">
        <v>1006</v>
      </c>
      <c r="N423" s="880">
        <v>7365</v>
      </c>
      <c r="O423" s="880">
        <v>5985</v>
      </c>
      <c r="P423" s="880">
        <v>4235</v>
      </c>
      <c r="Q423" s="880">
        <v>123.5</v>
      </c>
      <c r="R423" s="880">
        <v>192.5</v>
      </c>
      <c r="S423" s="880">
        <v>345</v>
      </c>
      <c r="T423" s="880">
        <v>1450</v>
      </c>
      <c r="U423" s="880">
        <v>2280</v>
      </c>
      <c r="V423" s="880">
        <v>8085</v>
      </c>
      <c r="W423" s="880">
        <v>9510</v>
      </c>
      <c r="X423" s="880">
        <v>1055</v>
      </c>
      <c r="Y423" s="880">
        <v>1035</v>
      </c>
    </row>
    <row r="424" spans="1:25" x14ac:dyDescent="0.3">
      <c r="A424" t="s">
        <v>488</v>
      </c>
      <c r="B424" s="882">
        <v>83800</v>
      </c>
      <c r="C424" s="882">
        <v>86150</v>
      </c>
      <c r="D424" s="882">
        <v>86395</v>
      </c>
      <c r="E424" s="882">
        <v>77280</v>
      </c>
      <c r="F424" s="882">
        <v>77297</v>
      </c>
      <c r="G424" s="882">
        <v>82150</v>
      </c>
      <c r="H424" s="882">
        <v>10.1</v>
      </c>
      <c r="I424" s="882">
        <v>10.199999999999999</v>
      </c>
      <c r="J424" s="882">
        <v>141000</v>
      </c>
      <c r="K424" s="882">
        <v>145900</v>
      </c>
      <c r="L424" s="882">
        <v>71930</v>
      </c>
      <c r="M424" s="882">
        <v>1024</v>
      </c>
      <c r="N424" s="882">
        <v>7580</v>
      </c>
      <c r="O424" s="882">
        <v>6175</v>
      </c>
      <c r="P424" s="882">
        <v>4400</v>
      </c>
      <c r="Q424" s="882">
        <v>123.5</v>
      </c>
      <c r="R424" s="882">
        <v>192.5</v>
      </c>
      <c r="S424" s="882">
        <v>345</v>
      </c>
      <c r="T424" s="882">
        <v>1490</v>
      </c>
      <c r="U424" s="882">
        <v>2340</v>
      </c>
      <c r="V424" s="882">
        <v>8400</v>
      </c>
      <c r="W424" s="882">
        <v>9825</v>
      </c>
      <c r="X424" s="882">
        <v>1080</v>
      </c>
      <c r="Y424" s="882">
        <v>1060</v>
      </c>
    </row>
    <row r="425" spans="1:25" x14ac:dyDescent="0.3">
      <c r="A425" t="s">
        <v>489</v>
      </c>
      <c r="B425" s="885">
        <v>85050</v>
      </c>
      <c r="C425" s="885">
        <v>87400</v>
      </c>
      <c r="D425" s="885">
        <v>87967</v>
      </c>
      <c r="E425" s="885">
        <v>78080</v>
      </c>
      <c r="F425" s="885">
        <v>78074</v>
      </c>
      <c r="G425" s="885">
        <v>82950</v>
      </c>
      <c r="H425" s="885">
        <v>10.199999999999999</v>
      </c>
      <c r="I425" s="885">
        <v>10.35</v>
      </c>
      <c r="J425" s="885">
        <v>144500</v>
      </c>
      <c r="K425" s="885">
        <v>145900</v>
      </c>
      <c r="L425" s="885">
        <v>72730</v>
      </c>
      <c r="M425" s="885">
        <v>1056</v>
      </c>
      <c r="N425" s="885">
        <v>7975</v>
      </c>
      <c r="O425" s="885">
        <v>6475</v>
      </c>
      <c r="P425" s="885">
        <v>4625</v>
      </c>
      <c r="Q425" s="885">
        <v>123.5</v>
      </c>
      <c r="R425" s="885">
        <v>192.5</v>
      </c>
      <c r="S425" s="885">
        <v>345</v>
      </c>
      <c r="T425" s="885">
        <v>1575</v>
      </c>
      <c r="U425" s="885">
        <v>2465</v>
      </c>
      <c r="V425" s="885">
        <v>8450</v>
      </c>
      <c r="W425" s="885">
        <v>9900</v>
      </c>
      <c r="X425" s="885">
        <v>1140</v>
      </c>
      <c r="Y425" s="885">
        <v>1125</v>
      </c>
    </row>
    <row r="426" spans="1:25" x14ac:dyDescent="0.3">
      <c r="A426" t="s">
        <v>490</v>
      </c>
      <c r="B426" s="887">
        <v>86500</v>
      </c>
      <c r="C426" s="887">
        <v>88900</v>
      </c>
      <c r="D426" s="887">
        <v>89837</v>
      </c>
      <c r="E426" s="887">
        <v>79080</v>
      </c>
      <c r="F426" s="887">
        <v>78907</v>
      </c>
      <c r="G426" s="887">
        <v>83850</v>
      </c>
      <c r="H426" s="887">
        <v>10.5</v>
      </c>
      <c r="I426" s="887">
        <v>10.45</v>
      </c>
      <c r="J426" s="887">
        <v>148500</v>
      </c>
      <c r="K426" s="887">
        <v>145900</v>
      </c>
      <c r="L426" s="887">
        <v>73630</v>
      </c>
      <c r="M426" s="887">
        <v>1086</v>
      </c>
      <c r="N426" s="887">
        <v>8350</v>
      </c>
      <c r="O426" s="887">
        <v>6800</v>
      </c>
      <c r="P426" s="887">
        <v>4900</v>
      </c>
      <c r="Q426" s="887">
        <v>123.5</v>
      </c>
      <c r="R426" s="887">
        <v>192.5</v>
      </c>
      <c r="S426" s="887">
        <v>345</v>
      </c>
      <c r="T426" s="887">
        <v>1625</v>
      </c>
      <c r="U426" s="887">
        <v>2575</v>
      </c>
      <c r="V426" s="887">
        <v>8950</v>
      </c>
      <c r="W426" s="887">
        <v>10400</v>
      </c>
      <c r="X426" s="887">
        <v>1200</v>
      </c>
      <c r="Y426" s="887">
        <v>1175</v>
      </c>
    </row>
    <row r="427" spans="1:25" x14ac:dyDescent="0.3">
      <c r="A427" t="s">
        <v>491</v>
      </c>
      <c r="B427" s="890">
        <v>88900</v>
      </c>
      <c r="C427" s="890">
        <v>91300</v>
      </c>
      <c r="D427" s="890">
        <v>92400</v>
      </c>
      <c r="E427" s="890">
        <v>80580</v>
      </c>
      <c r="F427" s="890">
        <v>80387</v>
      </c>
      <c r="G427" s="890">
        <v>85350</v>
      </c>
      <c r="H427" s="890">
        <v>10.85</v>
      </c>
      <c r="I427" s="890">
        <v>10.55</v>
      </c>
      <c r="J427" s="890">
        <v>152500</v>
      </c>
      <c r="K427" s="890">
        <v>145900</v>
      </c>
      <c r="L427" s="890">
        <v>75080</v>
      </c>
      <c r="M427" s="890">
        <v>1117</v>
      </c>
      <c r="N427" s="890">
        <v>8675</v>
      </c>
      <c r="O427" s="890">
        <v>7075</v>
      </c>
      <c r="P427" s="890">
        <v>5150</v>
      </c>
      <c r="Q427" s="890">
        <v>147.5</v>
      </c>
      <c r="R427" s="890">
        <v>227.5</v>
      </c>
      <c r="S427" s="890">
        <v>410</v>
      </c>
      <c r="T427" s="890">
        <v>1710</v>
      </c>
      <c r="U427" s="890">
        <v>2700</v>
      </c>
      <c r="V427" s="890">
        <v>9575</v>
      </c>
      <c r="W427" s="890">
        <v>11075</v>
      </c>
      <c r="X427" s="890">
        <v>1245</v>
      </c>
      <c r="Y427" s="890">
        <v>1230</v>
      </c>
    </row>
    <row r="428" spans="1:25" x14ac:dyDescent="0.3">
      <c r="A428" t="s">
        <v>492</v>
      </c>
      <c r="B428" s="893">
        <v>89900</v>
      </c>
      <c r="C428" s="893">
        <v>92300</v>
      </c>
      <c r="D428" s="893">
        <v>92801</v>
      </c>
      <c r="E428" s="893">
        <v>81280</v>
      </c>
      <c r="F428" s="893">
        <v>81089</v>
      </c>
      <c r="G428" s="893">
        <v>86050</v>
      </c>
      <c r="H428" s="893">
        <v>10.95</v>
      </c>
      <c r="I428" s="893">
        <v>10.55</v>
      </c>
      <c r="J428" s="893">
        <v>157000</v>
      </c>
      <c r="K428" s="893">
        <v>157900</v>
      </c>
      <c r="L428" s="893">
        <v>75780</v>
      </c>
      <c r="M428" s="893">
        <v>1089</v>
      </c>
      <c r="N428" s="893">
        <v>8225</v>
      </c>
      <c r="O428" s="893">
        <v>6700</v>
      </c>
      <c r="P428" s="893">
        <v>4810</v>
      </c>
      <c r="Q428" s="893">
        <v>147.5</v>
      </c>
      <c r="R428" s="893">
        <v>227.5</v>
      </c>
      <c r="S428" s="893">
        <v>410</v>
      </c>
      <c r="T428" s="893">
        <v>1615</v>
      </c>
      <c r="U428" s="893">
        <v>2550</v>
      </c>
      <c r="V428" s="893">
        <v>8750</v>
      </c>
      <c r="W428" s="893">
        <v>10100</v>
      </c>
      <c r="X428" s="893">
        <v>1170</v>
      </c>
      <c r="Y428" s="893">
        <v>1155</v>
      </c>
    </row>
    <row r="429" spans="1:25" x14ac:dyDescent="0.3">
      <c r="A429" t="s">
        <v>493</v>
      </c>
      <c r="B429" s="895">
        <v>89750</v>
      </c>
      <c r="C429" s="895">
        <v>92150</v>
      </c>
      <c r="D429" s="895">
        <v>92607</v>
      </c>
      <c r="E429" s="895">
        <v>81280</v>
      </c>
      <c r="F429" s="895">
        <v>81018</v>
      </c>
      <c r="G429" s="895">
        <v>86050</v>
      </c>
      <c r="H429" s="895">
        <v>10.9</v>
      </c>
      <c r="I429" s="895">
        <v>10.55</v>
      </c>
      <c r="J429" s="895">
        <v>158000</v>
      </c>
      <c r="K429" s="895">
        <v>157900</v>
      </c>
      <c r="L429" s="895">
        <v>75780</v>
      </c>
      <c r="M429" s="895">
        <v>1071</v>
      </c>
      <c r="N429" s="895">
        <v>7850</v>
      </c>
      <c r="O429" s="895">
        <v>6325</v>
      </c>
      <c r="P429" s="895">
        <v>4460</v>
      </c>
      <c r="Q429" s="895">
        <v>147.5</v>
      </c>
      <c r="R429" s="895">
        <v>227.5</v>
      </c>
      <c r="S429" s="895">
        <v>410</v>
      </c>
      <c r="T429" s="895">
        <v>1565</v>
      </c>
      <c r="U429" s="895">
        <v>2410</v>
      </c>
      <c r="V429" s="895">
        <v>8425</v>
      </c>
      <c r="W429" s="895">
        <v>9725</v>
      </c>
      <c r="X429" s="895">
        <v>1130</v>
      </c>
      <c r="Y429" s="895">
        <v>1125</v>
      </c>
    </row>
    <row r="430" spans="1:25" x14ac:dyDescent="0.3">
      <c r="A430" t="s">
        <v>494</v>
      </c>
      <c r="B430" s="897">
        <v>89650</v>
      </c>
      <c r="C430" s="897">
        <v>92050</v>
      </c>
      <c r="D430" s="897">
        <v>92462</v>
      </c>
      <c r="E430" s="897">
        <v>81180</v>
      </c>
      <c r="F430" s="897">
        <v>80912</v>
      </c>
      <c r="G430" s="897">
        <v>85950</v>
      </c>
      <c r="H430" s="897">
        <v>10.75</v>
      </c>
      <c r="I430" s="897">
        <v>10.5</v>
      </c>
      <c r="J430" s="897">
        <v>160500</v>
      </c>
      <c r="K430" s="897">
        <v>157900</v>
      </c>
      <c r="L430" s="897">
        <v>75680</v>
      </c>
      <c r="M430" s="897">
        <v>1067</v>
      </c>
      <c r="N430" s="897">
        <v>7850</v>
      </c>
      <c r="O430" s="897">
        <v>6325</v>
      </c>
      <c r="P430" s="897">
        <v>4460</v>
      </c>
      <c r="Q430" s="897">
        <v>147.5</v>
      </c>
      <c r="R430" s="897">
        <v>227.5</v>
      </c>
      <c r="S430" s="897">
        <v>410</v>
      </c>
      <c r="T430" s="897">
        <v>1565</v>
      </c>
      <c r="U430" s="897">
        <v>2410</v>
      </c>
      <c r="V430" s="897">
        <v>8425</v>
      </c>
      <c r="W430" s="897">
        <v>9725</v>
      </c>
      <c r="X430" s="897">
        <v>1120</v>
      </c>
      <c r="Y430" s="897">
        <v>1110</v>
      </c>
    </row>
    <row r="431" spans="1:25" x14ac:dyDescent="0.3">
      <c r="A431" t="s">
        <v>495</v>
      </c>
      <c r="B431" s="899">
        <v>90400</v>
      </c>
      <c r="C431" s="899">
        <v>92800</v>
      </c>
      <c r="D431" s="899">
        <v>93415</v>
      </c>
      <c r="E431" s="899">
        <v>81330</v>
      </c>
      <c r="F431" s="899">
        <v>81134</v>
      </c>
      <c r="G431" s="899">
        <v>86100</v>
      </c>
      <c r="H431" s="899">
        <v>10.95</v>
      </c>
      <c r="I431" s="899">
        <v>10.65</v>
      </c>
      <c r="J431" s="899">
        <v>163000</v>
      </c>
      <c r="K431" s="899">
        <v>157900</v>
      </c>
      <c r="L431" s="899">
        <v>75830</v>
      </c>
      <c r="M431" s="899">
        <v>1113</v>
      </c>
      <c r="N431" s="899">
        <v>8275</v>
      </c>
      <c r="O431" s="899">
        <v>6700</v>
      </c>
      <c r="P431" s="899">
        <v>4800</v>
      </c>
      <c r="Q431" s="899">
        <v>147.5</v>
      </c>
      <c r="R431" s="899">
        <v>227.5</v>
      </c>
      <c r="S431" s="899">
        <v>410</v>
      </c>
      <c r="T431" s="899">
        <v>1645</v>
      </c>
      <c r="U431" s="899">
        <v>2565</v>
      </c>
      <c r="V431" s="899">
        <v>8900</v>
      </c>
      <c r="W431" s="899">
        <v>10250</v>
      </c>
      <c r="X431" s="899">
        <v>1185</v>
      </c>
      <c r="Y431" s="899">
        <v>1175</v>
      </c>
    </row>
    <row r="432" spans="1:25" x14ac:dyDescent="0.3">
      <c r="A432" t="s">
        <v>496</v>
      </c>
      <c r="B432" s="901">
        <v>90850</v>
      </c>
      <c r="C432" s="901">
        <v>93300</v>
      </c>
      <c r="D432" s="901">
        <v>93958</v>
      </c>
      <c r="E432" s="901">
        <v>81730</v>
      </c>
      <c r="F432" s="901">
        <v>81712</v>
      </c>
      <c r="G432" s="901">
        <v>86500</v>
      </c>
      <c r="H432" s="901">
        <v>10.95</v>
      </c>
      <c r="I432" s="901">
        <v>10.65</v>
      </c>
      <c r="J432" s="901">
        <v>165500</v>
      </c>
      <c r="K432" s="901">
        <v>157900</v>
      </c>
      <c r="L432" s="901">
        <v>76230</v>
      </c>
      <c r="M432" s="901">
        <v>1126</v>
      </c>
      <c r="N432" s="901">
        <v>8350</v>
      </c>
      <c r="O432" s="901">
        <v>6750</v>
      </c>
      <c r="P432" s="901">
        <v>4840</v>
      </c>
      <c r="Q432" s="901">
        <v>153.5</v>
      </c>
      <c r="R432" s="901">
        <v>234</v>
      </c>
      <c r="S432" s="901">
        <v>417.5</v>
      </c>
      <c r="T432" s="901">
        <v>1665</v>
      </c>
      <c r="U432" s="901">
        <v>2590</v>
      </c>
      <c r="V432" s="901">
        <v>8900</v>
      </c>
      <c r="W432" s="901">
        <v>10250</v>
      </c>
      <c r="X432" s="901">
        <v>1195</v>
      </c>
      <c r="Y432" s="901">
        <v>1180</v>
      </c>
    </row>
    <row r="433" spans="1:25" x14ac:dyDescent="0.3">
      <c r="A433" t="s">
        <v>497</v>
      </c>
      <c r="B433" s="903">
        <v>91300</v>
      </c>
      <c r="C433" s="903">
        <v>93750</v>
      </c>
      <c r="D433" s="903">
        <v>94314</v>
      </c>
      <c r="E433" s="903">
        <v>82080</v>
      </c>
      <c r="F433" s="903">
        <v>82109</v>
      </c>
      <c r="G433" s="903">
        <v>86850</v>
      </c>
      <c r="H433" s="903">
        <v>11</v>
      </c>
      <c r="I433" s="903">
        <v>10.65</v>
      </c>
      <c r="J433" s="903">
        <v>167500</v>
      </c>
      <c r="K433" s="903">
        <v>164200</v>
      </c>
      <c r="L433" s="903">
        <v>76580</v>
      </c>
      <c r="M433" s="903">
        <v>1150</v>
      </c>
      <c r="N433" s="903">
        <v>8485</v>
      </c>
      <c r="O433" s="903">
        <v>6860</v>
      </c>
      <c r="P433" s="903">
        <v>4930</v>
      </c>
      <c r="Q433" s="903">
        <v>153.5</v>
      </c>
      <c r="R433" s="903">
        <v>234</v>
      </c>
      <c r="S433" s="903">
        <v>417.5</v>
      </c>
      <c r="T433" s="903">
        <v>1665</v>
      </c>
      <c r="U433" s="903">
        <v>2600</v>
      </c>
      <c r="V433" s="903">
        <v>9125</v>
      </c>
      <c r="W433" s="903">
        <v>10525</v>
      </c>
      <c r="X433" s="903">
        <v>1217.5</v>
      </c>
      <c r="Y433" s="903">
        <v>1207.5</v>
      </c>
    </row>
    <row r="434" spans="1:25" x14ac:dyDescent="0.3">
      <c r="A434" t="s">
        <v>498</v>
      </c>
      <c r="B434" s="905">
        <v>91900</v>
      </c>
      <c r="C434" s="905">
        <v>94350</v>
      </c>
      <c r="D434" s="905">
        <v>94978</v>
      </c>
      <c r="E434" s="905">
        <v>82480</v>
      </c>
      <c r="F434" s="905">
        <v>82508</v>
      </c>
      <c r="G434" s="905">
        <v>87250</v>
      </c>
      <c r="H434" s="905">
        <v>11</v>
      </c>
      <c r="I434" s="905">
        <v>10.65</v>
      </c>
      <c r="J434" s="905">
        <v>169000</v>
      </c>
      <c r="K434" s="905">
        <v>164200</v>
      </c>
      <c r="L434" s="905">
        <v>76980</v>
      </c>
      <c r="M434" s="905">
        <v>1190</v>
      </c>
      <c r="N434" s="905">
        <v>8485</v>
      </c>
      <c r="O434" s="905">
        <v>6860</v>
      </c>
      <c r="P434" s="905">
        <v>4930</v>
      </c>
      <c r="Q434" s="905">
        <v>153.5</v>
      </c>
      <c r="R434" s="905">
        <v>234</v>
      </c>
      <c r="S434" s="905">
        <v>417.5</v>
      </c>
      <c r="T434" s="905">
        <v>1665</v>
      </c>
      <c r="U434" s="905">
        <v>2600</v>
      </c>
      <c r="V434" s="905">
        <v>9125</v>
      </c>
      <c r="W434" s="905">
        <v>10525</v>
      </c>
      <c r="X434" s="905">
        <v>1222.5</v>
      </c>
      <c r="Y434" s="905">
        <v>1212.5</v>
      </c>
    </row>
    <row r="435" spans="1:25" x14ac:dyDescent="0.3">
      <c r="A435" t="s">
        <v>499</v>
      </c>
      <c r="B435" s="907">
        <v>91950</v>
      </c>
      <c r="C435" s="907">
        <v>94400</v>
      </c>
      <c r="D435" s="907">
        <v>94864</v>
      </c>
      <c r="E435" s="907">
        <v>82580</v>
      </c>
      <c r="F435" s="907">
        <v>82496</v>
      </c>
      <c r="G435" s="907">
        <v>87350</v>
      </c>
      <c r="H435" s="907">
        <v>11</v>
      </c>
      <c r="I435" s="907">
        <v>10.43</v>
      </c>
      <c r="J435" s="907">
        <v>170000</v>
      </c>
      <c r="K435" s="907">
        <v>164200</v>
      </c>
      <c r="L435" s="907">
        <v>77080</v>
      </c>
      <c r="M435" s="907">
        <v>1184</v>
      </c>
      <c r="N435" s="907">
        <v>8375</v>
      </c>
      <c r="O435" s="907">
        <v>6750</v>
      </c>
      <c r="P435" s="907">
        <v>4800</v>
      </c>
      <c r="Q435" s="907">
        <v>153.5</v>
      </c>
      <c r="R435" s="907">
        <v>234</v>
      </c>
      <c r="S435" s="907">
        <v>417.5</v>
      </c>
      <c r="T435" s="907">
        <v>1645</v>
      </c>
      <c r="U435" s="907">
        <v>2575</v>
      </c>
      <c r="V435" s="907">
        <v>8975</v>
      </c>
      <c r="W435" s="907">
        <v>10300</v>
      </c>
      <c r="X435" s="907">
        <v>1215</v>
      </c>
      <c r="Y435" s="907">
        <v>1207.5</v>
      </c>
    </row>
    <row r="436" spans="1:25" x14ac:dyDescent="0.3">
      <c r="A436" t="s">
        <v>500</v>
      </c>
      <c r="B436" s="909">
        <v>91900</v>
      </c>
      <c r="C436" s="909">
        <v>94350</v>
      </c>
      <c r="D436" s="909">
        <v>94719</v>
      </c>
      <c r="E436" s="909">
        <v>82580</v>
      </c>
      <c r="F436" s="909">
        <v>82448</v>
      </c>
      <c r="G436" s="909">
        <v>87350</v>
      </c>
      <c r="H436" s="909">
        <v>10.98</v>
      </c>
      <c r="I436" s="909">
        <v>10.43</v>
      </c>
      <c r="J436" s="909">
        <v>171000</v>
      </c>
      <c r="K436" s="909">
        <v>164200</v>
      </c>
      <c r="L436" s="909">
        <v>77080</v>
      </c>
      <c r="M436" s="909">
        <v>1180</v>
      </c>
      <c r="N436" s="909">
        <v>8300</v>
      </c>
      <c r="O436" s="909">
        <v>6665</v>
      </c>
      <c r="P436" s="909">
        <v>4705</v>
      </c>
      <c r="Q436" s="909">
        <v>153.5</v>
      </c>
      <c r="R436" s="909">
        <v>234</v>
      </c>
      <c r="S436" s="909">
        <v>417.5</v>
      </c>
      <c r="T436" s="909">
        <v>1630</v>
      </c>
      <c r="U436" s="909">
        <v>2560</v>
      </c>
      <c r="V436" s="909">
        <v>8900</v>
      </c>
      <c r="W436" s="909">
        <v>10200</v>
      </c>
      <c r="X436" s="909">
        <v>1205</v>
      </c>
      <c r="Y436" s="909">
        <v>1202.5</v>
      </c>
    </row>
    <row r="437" spans="1:25" x14ac:dyDescent="0.3">
      <c r="A437" t="s">
        <v>501</v>
      </c>
      <c r="B437" s="911">
        <v>91550</v>
      </c>
      <c r="C437" s="911">
        <v>94000</v>
      </c>
      <c r="D437" s="911">
        <v>94185</v>
      </c>
      <c r="E437" s="911">
        <v>82480</v>
      </c>
      <c r="F437" s="911">
        <v>82392</v>
      </c>
      <c r="G437" s="911">
        <v>87250</v>
      </c>
      <c r="H437" s="911">
        <v>10.75</v>
      </c>
      <c r="I437" s="911">
        <v>10.28</v>
      </c>
      <c r="J437" s="911">
        <v>172000</v>
      </c>
      <c r="K437" s="911">
        <v>164200</v>
      </c>
      <c r="L437" s="911">
        <v>76980</v>
      </c>
      <c r="M437" s="911">
        <v>1162</v>
      </c>
      <c r="N437" s="911">
        <v>8090</v>
      </c>
      <c r="O437" s="911">
        <v>6555</v>
      </c>
      <c r="P437" s="911">
        <v>4605</v>
      </c>
      <c r="Q437" s="911">
        <v>145</v>
      </c>
      <c r="R437" s="911">
        <v>220</v>
      </c>
      <c r="S437" s="911">
        <v>402.5</v>
      </c>
      <c r="T437" s="911">
        <v>1590</v>
      </c>
      <c r="U437" s="911">
        <v>2515</v>
      </c>
      <c r="V437" s="911">
        <v>8475</v>
      </c>
      <c r="W437" s="911">
        <v>9725</v>
      </c>
      <c r="X437" s="911">
        <v>1175</v>
      </c>
      <c r="Y437" s="911">
        <v>1177.5</v>
      </c>
    </row>
    <row r="438" spans="1:25" x14ac:dyDescent="0.3">
      <c r="A438" t="s">
        <v>502</v>
      </c>
      <c r="B438" s="913">
        <v>90800</v>
      </c>
      <c r="C438" s="913">
        <v>93250</v>
      </c>
      <c r="D438" s="913">
        <v>93323</v>
      </c>
      <c r="E438" s="913">
        <v>82130</v>
      </c>
      <c r="F438" s="913">
        <v>82009</v>
      </c>
      <c r="G438" s="913">
        <v>86900</v>
      </c>
      <c r="H438" s="913">
        <v>10.75</v>
      </c>
      <c r="I438" s="913">
        <v>10.28</v>
      </c>
      <c r="J438" s="913">
        <v>172500</v>
      </c>
      <c r="K438" s="913">
        <v>172000</v>
      </c>
      <c r="L438" s="913">
        <v>76630</v>
      </c>
      <c r="M438" s="913">
        <v>1154</v>
      </c>
      <c r="N438" s="913">
        <v>8055</v>
      </c>
      <c r="O438" s="913">
        <v>6525</v>
      </c>
      <c r="P438" s="913">
        <v>4575</v>
      </c>
      <c r="Q438" s="913">
        <v>145</v>
      </c>
      <c r="R438" s="913">
        <v>220</v>
      </c>
      <c r="S438" s="913">
        <v>402.5</v>
      </c>
      <c r="T438" s="913">
        <v>1590</v>
      </c>
      <c r="U438" s="913">
        <v>2515</v>
      </c>
      <c r="V438" s="913">
        <v>8475</v>
      </c>
      <c r="W438" s="913">
        <v>9725</v>
      </c>
      <c r="X438" s="913">
        <v>1157.5</v>
      </c>
      <c r="Y438" s="913">
        <v>1160</v>
      </c>
    </row>
    <row r="439" spans="1:25" x14ac:dyDescent="0.3">
      <c r="A439" t="s">
        <v>503</v>
      </c>
      <c r="B439" s="915">
        <v>90350</v>
      </c>
      <c r="C439" s="915">
        <v>92750</v>
      </c>
      <c r="D439" s="915">
        <v>92725</v>
      </c>
      <c r="E439" s="915">
        <v>81930</v>
      </c>
      <c r="F439" s="915">
        <v>81758</v>
      </c>
      <c r="G439" s="915">
        <v>86700</v>
      </c>
      <c r="H439" s="915">
        <v>10.68</v>
      </c>
      <c r="I439" s="915">
        <v>10.199999999999999</v>
      </c>
      <c r="J439" s="915">
        <v>173000</v>
      </c>
      <c r="K439" s="915">
        <v>172000</v>
      </c>
      <c r="L439" s="915">
        <v>76430</v>
      </c>
      <c r="M439" s="915">
        <v>1165</v>
      </c>
      <c r="N439" s="915">
        <v>8150</v>
      </c>
      <c r="O439" s="915">
        <v>6595</v>
      </c>
      <c r="P439" s="915">
        <v>4635</v>
      </c>
      <c r="Q439" s="915">
        <v>145</v>
      </c>
      <c r="R439" s="915">
        <v>220</v>
      </c>
      <c r="S439" s="915">
        <v>402.5</v>
      </c>
      <c r="T439" s="915">
        <v>1610</v>
      </c>
      <c r="U439" s="915">
        <v>2535</v>
      </c>
      <c r="V439" s="915">
        <v>8675</v>
      </c>
      <c r="W439" s="915">
        <v>9925</v>
      </c>
      <c r="X439" s="915">
        <v>1172.5</v>
      </c>
      <c r="Y439" s="915">
        <v>1170</v>
      </c>
    </row>
    <row r="440" spans="1:25" x14ac:dyDescent="0.3">
      <c r="A440" t="s">
        <v>504</v>
      </c>
      <c r="B440" s="917">
        <v>90350</v>
      </c>
      <c r="C440" s="917">
        <v>92750</v>
      </c>
      <c r="D440" s="917">
        <v>92649</v>
      </c>
      <c r="E440" s="917">
        <v>81930</v>
      </c>
      <c r="F440" s="917">
        <v>81735</v>
      </c>
      <c r="G440" s="917">
        <v>86700</v>
      </c>
      <c r="H440" s="917">
        <v>10.68</v>
      </c>
      <c r="I440" s="917">
        <v>10.199999999999999</v>
      </c>
      <c r="J440" s="917">
        <v>173000</v>
      </c>
      <c r="K440" s="917">
        <v>172000</v>
      </c>
      <c r="L440" s="917">
        <v>76430</v>
      </c>
      <c r="M440" s="917">
        <v>1165</v>
      </c>
      <c r="N440" s="917">
        <v>8095</v>
      </c>
      <c r="O440" s="917">
        <v>6540</v>
      </c>
      <c r="P440" s="917">
        <v>4590</v>
      </c>
      <c r="Q440" s="917">
        <v>145</v>
      </c>
      <c r="R440" s="917">
        <v>220</v>
      </c>
      <c r="S440" s="917">
        <v>402.5</v>
      </c>
      <c r="T440" s="917">
        <v>1610</v>
      </c>
      <c r="U440" s="917">
        <v>2535</v>
      </c>
      <c r="V440" s="917">
        <v>8675</v>
      </c>
      <c r="W440" s="917">
        <v>9925</v>
      </c>
      <c r="X440" s="917">
        <v>1167.5</v>
      </c>
      <c r="Y440" s="917">
        <v>1170</v>
      </c>
    </row>
    <row r="441" spans="1:25" x14ac:dyDescent="0.3">
      <c r="A441" t="s">
        <v>505</v>
      </c>
      <c r="B441" s="919">
        <v>90250</v>
      </c>
      <c r="C441" s="919">
        <v>92700</v>
      </c>
      <c r="D441" s="919">
        <v>92627</v>
      </c>
      <c r="E441" s="919">
        <v>81930</v>
      </c>
      <c r="F441" s="919">
        <v>81769</v>
      </c>
      <c r="G441" s="919">
        <v>86700</v>
      </c>
      <c r="H441" s="919">
        <v>10.68</v>
      </c>
      <c r="I441" s="919">
        <v>10.199999999999999</v>
      </c>
      <c r="J441" s="919">
        <v>173000</v>
      </c>
      <c r="K441" s="919">
        <v>172000</v>
      </c>
      <c r="L441" s="919">
        <v>76430</v>
      </c>
      <c r="M441" s="919">
        <v>1178</v>
      </c>
      <c r="N441" s="919">
        <v>8140</v>
      </c>
      <c r="O441" s="919">
        <v>6590</v>
      </c>
      <c r="P441" s="919">
        <v>4630</v>
      </c>
      <c r="Q441" s="919">
        <v>145</v>
      </c>
      <c r="R441" s="919">
        <v>220</v>
      </c>
      <c r="S441" s="919">
        <v>402.5</v>
      </c>
      <c r="T441" s="919">
        <v>1640</v>
      </c>
      <c r="U441" s="919">
        <v>2565</v>
      </c>
      <c r="V441" s="919">
        <v>8765</v>
      </c>
      <c r="W441" s="919">
        <v>10025</v>
      </c>
      <c r="X441" s="919">
        <v>1175</v>
      </c>
      <c r="Y441" s="919">
        <v>1175</v>
      </c>
    </row>
    <row r="442" spans="1:25" x14ac:dyDescent="0.3">
      <c r="A442" t="s">
        <v>506</v>
      </c>
      <c r="B442" s="921">
        <v>91000</v>
      </c>
      <c r="C442" s="921">
        <v>93500</v>
      </c>
      <c r="D442" s="921">
        <v>93559</v>
      </c>
      <c r="E442" s="921">
        <v>82330</v>
      </c>
      <c r="F442" s="921">
        <v>82218</v>
      </c>
      <c r="G442" s="921">
        <v>87100</v>
      </c>
      <c r="H442" s="921">
        <v>10.7</v>
      </c>
      <c r="I442" s="921">
        <v>10.23</v>
      </c>
      <c r="J442" s="921">
        <v>173000</v>
      </c>
      <c r="K442" s="921">
        <v>172000</v>
      </c>
      <c r="L442" s="921">
        <v>76830</v>
      </c>
      <c r="M442" s="921">
        <v>1210</v>
      </c>
      <c r="N442" s="921">
        <v>8425</v>
      </c>
      <c r="O442" s="921">
        <v>6800</v>
      </c>
      <c r="P442" s="921">
        <v>4775</v>
      </c>
      <c r="Q442" s="921">
        <v>151</v>
      </c>
      <c r="R442" s="921">
        <v>230</v>
      </c>
      <c r="S442" s="921">
        <v>415</v>
      </c>
      <c r="T442" s="921">
        <v>1665</v>
      </c>
      <c r="U442" s="921">
        <v>2590</v>
      </c>
      <c r="V442" s="921">
        <v>9000</v>
      </c>
      <c r="W442" s="921">
        <v>10275</v>
      </c>
      <c r="X442" s="921">
        <v>1205</v>
      </c>
      <c r="Y442" s="921">
        <v>1202.5</v>
      </c>
    </row>
    <row r="443" spans="1:25" x14ac:dyDescent="0.3">
      <c r="A443" t="s">
        <v>507</v>
      </c>
      <c r="B443" s="923">
        <v>92000</v>
      </c>
      <c r="C443" s="923">
        <v>94500</v>
      </c>
      <c r="D443" s="923">
        <v>94581</v>
      </c>
      <c r="E443" s="923">
        <v>83030</v>
      </c>
      <c r="F443" s="923">
        <v>82917</v>
      </c>
      <c r="G443" s="923">
        <v>87800</v>
      </c>
      <c r="H443" s="923">
        <v>10.78</v>
      </c>
      <c r="I443" s="923">
        <v>10.4</v>
      </c>
      <c r="J443" s="923">
        <v>173000</v>
      </c>
      <c r="K443" s="923">
        <v>175700</v>
      </c>
      <c r="L443" s="923">
        <v>77530</v>
      </c>
      <c r="M443" s="923">
        <v>1220</v>
      </c>
      <c r="N443" s="923">
        <v>8565</v>
      </c>
      <c r="O443" s="923">
        <v>6915</v>
      </c>
      <c r="P443" s="923">
        <v>4875</v>
      </c>
      <c r="Q443" s="923">
        <v>151</v>
      </c>
      <c r="R443" s="923">
        <v>230</v>
      </c>
      <c r="S443" s="923">
        <v>415</v>
      </c>
      <c r="T443" s="923">
        <v>1680</v>
      </c>
      <c r="U443" s="923">
        <v>2605</v>
      </c>
      <c r="V443" s="923">
        <v>9175</v>
      </c>
      <c r="W443" s="923">
        <v>10450</v>
      </c>
      <c r="X443" s="923">
        <v>1215</v>
      </c>
      <c r="Y443" s="923">
        <v>1207.5</v>
      </c>
    </row>
    <row r="444" spans="1:25" x14ac:dyDescent="0.3">
      <c r="A444" t="s">
        <v>508</v>
      </c>
      <c r="B444" s="925">
        <v>92650</v>
      </c>
      <c r="C444" s="925">
        <v>95150</v>
      </c>
      <c r="D444" s="925">
        <v>95238</v>
      </c>
      <c r="E444" s="925">
        <v>83530</v>
      </c>
      <c r="F444" s="925">
        <v>83437</v>
      </c>
      <c r="G444" s="925">
        <v>88300</v>
      </c>
      <c r="H444" s="925">
        <v>10.93</v>
      </c>
      <c r="I444" s="925">
        <v>10.4</v>
      </c>
      <c r="J444" s="925">
        <v>173000</v>
      </c>
      <c r="K444" s="925">
        <v>175700</v>
      </c>
      <c r="L444" s="925">
        <v>78030</v>
      </c>
      <c r="M444" s="925">
        <v>1223</v>
      </c>
      <c r="N444" s="925">
        <v>8565</v>
      </c>
      <c r="O444" s="925">
        <v>6915</v>
      </c>
      <c r="P444" s="925">
        <v>4875</v>
      </c>
      <c r="Q444" s="925">
        <v>151</v>
      </c>
      <c r="R444" s="925">
        <v>230</v>
      </c>
      <c r="S444" s="925">
        <v>415</v>
      </c>
      <c r="T444" s="925">
        <v>1690</v>
      </c>
      <c r="U444" s="925">
        <v>2620</v>
      </c>
      <c r="V444" s="925">
        <v>9275</v>
      </c>
      <c r="W444" s="925">
        <v>10575</v>
      </c>
      <c r="X444" s="925">
        <v>1220</v>
      </c>
      <c r="Y444" s="925">
        <v>1210</v>
      </c>
    </row>
    <row r="445" spans="1:25" x14ac:dyDescent="0.3">
      <c r="A445" t="s">
        <v>509</v>
      </c>
      <c r="B445" s="927">
        <v>93350</v>
      </c>
      <c r="C445" s="927">
        <v>95850</v>
      </c>
      <c r="D445" s="927">
        <v>95962</v>
      </c>
      <c r="E445" s="927">
        <v>84380</v>
      </c>
      <c r="F445" s="927">
        <v>84295</v>
      </c>
      <c r="G445" s="927">
        <v>89100</v>
      </c>
      <c r="H445" s="927">
        <v>11.18</v>
      </c>
      <c r="I445" s="927">
        <v>10.4</v>
      </c>
      <c r="J445" s="927">
        <v>173000</v>
      </c>
      <c r="K445" s="927">
        <v>175700</v>
      </c>
      <c r="L445" s="927">
        <v>78830</v>
      </c>
      <c r="M445" s="927">
        <v>1248</v>
      </c>
      <c r="N445" s="927">
        <v>8755</v>
      </c>
      <c r="O445" s="927">
        <v>7080</v>
      </c>
      <c r="P445" s="927">
        <v>5010</v>
      </c>
      <c r="Q445" s="927">
        <v>151</v>
      </c>
      <c r="R445" s="927">
        <v>230</v>
      </c>
      <c r="S445" s="927">
        <v>415</v>
      </c>
      <c r="T445" s="927">
        <v>1750</v>
      </c>
      <c r="U445" s="927">
        <v>2700</v>
      </c>
      <c r="V445" s="927">
        <v>9650</v>
      </c>
      <c r="W445" s="927">
        <v>10975</v>
      </c>
      <c r="X445" s="927">
        <v>1260</v>
      </c>
      <c r="Y445" s="927">
        <v>1247.5</v>
      </c>
    </row>
    <row r="446" spans="1:25" x14ac:dyDescent="0.3">
      <c r="A446" t="s">
        <v>510</v>
      </c>
      <c r="B446" s="929">
        <v>94450</v>
      </c>
      <c r="C446" s="929">
        <v>97050</v>
      </c>
      <c r="D446" s="929">
        <v>97171</v>
      </c>
      <c r="E446" s="929">
        <v>85480</v>
      </c>
      <c r="F446" s="929">
        <v>85399</v>
      </c>
      <c r="G446" s="929">
        <v>90100</v>
      </c>
      <c r="H446" s="929">
        <v>11.2</v>
      </c>
      <c r="I446" s="929">
        <v>10.45</v>
      </c>
      <c r="J446" s="929">
        <v>173000</v>
      </c>
      <c r="K446" s="929">
        <v>175700</v>
      </c>
      <c r="L446" s="929">
        <v>79830</v>
      </c>
      <c r="M446" s="929">
        <v>1320</v>
      </c>
      <c r="N446" s="929">
        <v>8975</v>
      </c>
      <c r="O446" s="929">
        <v>7250</v>
      </c>
      <c r="P446" s="929">
        <v>5175</v>
      </c>
      <c r="Q446" s="929">
        <v>151</v>
      </c>
      <c r="R446" s="929">
        <v>230</v>
      </c>
      <c r="S446" s="929">
        <v>415</v>
      </c>
      <c r="T446" s="929">
        <v>1800</v>
      </c>
      <c r="U446" s="929">
        <v>2785</v>
      </c>
      <c r="V446" s="929">
        <v>10250</v>
      </c>
      <c r="W446" s="929">
        <v>11600</v>
      </c>
      <c r="X446" s="929">
        <v>1330</v>
      </c>
      <c r="Y446" s="929">
        <v>1310</v>
      </c>
    </row>
    <row r="447" spans="1:25" x14ac:dyDescent="0.3">
      <c r="A447" t="s">
        <v>511</v>
      </c>
      <c r="B447" s="931">
        <v>94950</v>
      </c>
      <c r="C447" s="931">
        <v>97550</v>
      </c>
      <c r="D447" s="931">
        <v>97690</v>
      </c>
      <c r="E447" s="931">
        <v>85980</v>
      </c>
      <c r="F447" s="931">
        <v>85889</v>
      </c>
      <c r="G447" s="931">
        <v>90600</v>
      </c>
      <c r="H447" s="931">
        <v>11.33</v>
      </c>
      <c r="I447" s="931">
        <v>10.48</v>
      </c>
      <c r="J447" s="931">
        <v>170500</v>
      </c>
      <c r="K447" s="931">
        <v>175700</v>
      </c>
      <c r="L447" s="931">
        <v>80330</v>
      </c>
      <c r="M447" s="931">
        <v>1326</v>
      </c>
      <c r="N447" s="931">
        <v>9150</v>
      </c>
      <c r="O447" s="931">
        <v>7375</v>
      </c>
      <c r="P447" s="931">
        <v>5265</v>
      </c>
      <c r="Q447" s="931">
        <v>157.5</v>
      </c>
      <c r="R447" s="931">
        <v>247.5</v>
      </c>
      <c r="S447" s="931">
        <v>452.5</v>
      </c>
      <c r="T447" s="931">
        <v>1825</v>
      </c>
      <c r="U447" s="931">
        <v>2825</v>
      </c>
      <c r="V447" s="931">
        <v>10425</v>
      </c>
      <c r="W447" s="931">
        <v>11800</v>
      </c>
      <c r="X447" s="931">
        <v>1340</v>
      </c>
      <c r="Y447" s="931">
        <v>1325</v>
      </c>
    </row>
    <row r="448" spans="1:25" x14ac:dyDescent="0.3">
      <c r="A448" t="s">
        <v>512</v>
      </c>
      <c r="B448" s="933">
        <v>95050</v>
      </c>
      <c r="C448" s="933">
        <v>97650</v>
      </c>
      <c r="D448" s="933">
        <v>97837</v>
      </c>
      <c r="E448" s="933">
        <v>86280</v>
      </c>
      <c r="F448" s="933">
        <v>86277</v>
      </c>
      <c r="G448" s="933">
        <v>90900</v>
      </c>
      <c r="H448" s="933">
        <v>11.33</v>
      </c>
      <c r="I448" s="933">
        <v>10.48</v>
      </c>
      <c r="J448" s="933">
        <v>169500</v>
      </c>
      <c r="K448" s="933">
        <v>182800</v>
      </c>
      <c r="L448" s="933">
        <v>80630</v>
      </c>
      <c r="M448" s="933">
        <v>1318</v>
      </c>
      <c r="N448" s="933">
        <v>9150</v>
      </c>
      <c r="O448" s="933">
        <v>7375</v>
      </c>
      <c r="P448" s="933">
        <v>5265</v>
      </c>
      <c r="Q448" s="933">
        <v>157.5</v>
      </c>
      <c r="R448" s="933">
        <v>247.5</v>
      </c>
      <c r="S448" s="933">
        <v>452.5</v>
      </c>
      <c r="T448" s="933">
        <v>1825</v>
      </c>
      <c r="U448" s="933">
        <v>2835</v>
      </c>
      <c r="V448" s="933">
        <v>10425</v>
      </c>
      <c r="W448" s="933">
        <v>11800</v>
      </c>
      <c r="X448" s="933">
        <v>1335</v>
      </c>
      <c r="Y448" s="933">
        <v>1320</v>
      </c>
    </row>
    <row r="449" spans="1:27" x14ac:dyDescent="0.3">
      <c r="A449" t="s">
        <v>513</v>
      </c>
      <c r="B449" s="935">
        <v>96350</v>
      </c>
      <c r="C449" s="935">
        <v>99000</v>
      </c>
      <c r="D449" s="935">
        <v>99120</v>
      </c>
      <c r="E449" s="935">
        <v>87480</v>
      </c>
      <c r="F449" s="935">
        <v>87526</v>
      </c>
      <c r="G449" s="935">
        <v>92100</v>
      </c>
      <c r="H449" s="935">
        <v>11.38</v>
      </c>
      <c r="I449" s="935">
        <v>10.5</v>
      </c>
      <c r="J449" s="935">
        <v>169500</v>
      </c>
      <c r="K449" s="935">
        <v>182800</v>
      </c>
      <c r="L449" s="935">
        <v>81830</v>
      </c>
      <c r="M449" s="935">
        <v>1378</v>
      </c>
      <c r="N449" s="935">
        <v>9700</v>
      </c>
      <c r="O449" s="935">
        <v>7775</v>
      </c>
      <c r="P449" s="935">
        <v>5665</v>
      </c>
      <c r="Q449" s="935">
        <v>157.5</v>
      </c>
      <c r="R449" s="935">
        <v>247.5</v>
      </c>
      <c r="S449" s="935">
        <v>452.5</v>
      </c>
      <c r="T449" s="935">
        <v>1900</v>
      </c>
      <c r="U449" s="935">
        <v>2920</v>
      </c>
      <c r="V449" s="935">
        <v>10900</v>
      </c>
      <c r="W449" s="935">
        <v>12300</v>
      </c>
      <c r="X449" s="935">
        <v>1385</v>
      </c>
      <c r="Y449" s="935">
        <v>1370</v>
      </c>
    </row>
    <row r="450" spans="1:27" x14ac:dyDescent="0.3">
      <c r="A450" t="s">
        <v>514</v>
      </c>
      <c r="B450" s="937">
        <v>96850</v>
      </c>
      <c r="C450" s="937">
        <v>99500</v>
      </c>
      <c r="D450" s="937">
        <v>99575</v>
      </c>
      <c r="E450" s="937">
        <v>88480</v>
      </c>
      <c r="F450" s="937">
        <v>88486</v>
      </c>
      <c r="G450" s="937">
        <v>93100</v>
      </c>
      <c r="H450" s="937">
        <v>11.45</v>
      </c>
      <c r="I450" s="937">
        <v>10.5</v>
      </c>
      <c r="J450" s="937">
        <v>169500</v>
      </c>
      <c r="K450" s="937">
        <v>182800</v>
      </c>
      <c r="L450" s="937">
        <v>82830</v>
      </c>
      <c r="M450" s="937">
        <v>1404</v>
      </c>
      <c r="N450" s="937">
        <v>10100</v>
      </c>
      <c r="O450" s="937">
        <v>8150</v>
      </c>
      <c r="P450" s="937">
        <v>5925</v>
      </c>
      <c r="Q450" s="937">
        <v>157.5</v>
      </c>
      <c r="R450" s="937">
        <v>247.5</v>
      </c>
      <c r="S450" s="937">
        <v>452.5</v>
      </c>
      <c r="T450" s="937">
        <v>2025</v>
      </c>
      <c r="U450" s="937">
        <v>3125</v>
      </c>
      <c r="V450" s="937">
        <v>11425</v>
      </c>
      <c r="W450" s="937">
        <v>12875</v>
      </c>
      <c r="X450" s="937">
        <v>1420</v>
      </c>
      <c r="Y450" s="937">
        <v>1402.5</v>
      </c>
    </row>
    <row r="451" spans="1:27" x14ac:dyDescent="0.3">
      <c r="A451" t="s">
        <v>515</v>
      </c>
      <c r="B451" s="939">
        <v>98850</v>
      </c>
      <c r="C451" s="939">
        <v>101500</v>
      </c>
      <c r="D451" s="939">
        <v>101284</v>
      </c>
      <c r="E451" s="939">
        <v>90780</v>
      </c>
      <c r="F451" s="939">
        <v>90926</v>
      </c>
      <c r="G451" s="939">
        <v>95400</v>
      </c>
      <c r="H451" s="939">
        <v>12</v>
      </c>
      <c r="I451" s="939">
        <v>11</v>
      </c>
      <c r="J451" s="939">
        <v>168000</v>
      </c>
      <c r="K451" s="939">
        <v>182800</v>
      </c>
      <c r="L451" s="939">
        <v>85030</v>
      </c>
      <c r="M451" s="939">
        <v>1434</v>
      </c>
      <c r="N451" s="939">
        <v>10500</v>
      </c>
      <c r="O451" s="939">
        <v>8600</v>
      </c>
      <c r="P451" s="939">
        <v>6350</v>
      </c>
      <c r="Q451" s="939">
        <v>157.5</v>
      </c>
      <c r="R451" s="939">
        <v>247.5</v>
      </c>
      <c r="S451" s="939">
        <v>452.5</v>
      </c>
      <c r="T451" s="939">
        <v>2085</v>
      </c>
      <c r="U451" s="939">
        <v>3210</v>
      </c>
      <c r="V451" s="939">
        <v>11725</v>
      </c>
      <c r="W451" s="939">
        <v>13225</v>
      </c>
      <c r="X451" s="939">
        <v>1450</v>
      </c>
      <c r="Y451" s="939">
        <v>1435</v>
      </c>
    </row>
    <row r="452" spans="1:27" x14ac:dyDescent="0.3">
      <c r="A452" t="s">
        <v>516</v>
      </c>
      <c r="B452" s="941">
        <v>109250</v>
      </c>
      <c r="C452" s="941">
        <v>111900</v>
      </c>
      <c r="D452" s="941">
        <v>111682</v>
      </c>
      <c r="E452" s="941">
        <v>102000</v>
      </c>
      <c r="F452" s="941">
        <v>102834</v>
      </c>
      <c r="G452" s="941">
        <v>106300</v>
      </c>
      <c r="H452" s="941">
        <v>12.7</v>
      </c>
      <c r="I452" s="941">
        <v>11.7</v>
      </c>
      <c r="J452" s="941">
        <v>166500</v>
      </c>
      <c r="K452" s="941">
        <v>189300</v>
      </c>
      <c r="L452" s="941">
        <v>95430</v>
      </c>
      <c r="M452" s="941">
        <v>1490</v>
      </c>
      <c r="N452" s="941">
        <v>10740</v>
      </c>
      <c r="O452" s="941">
        <v>8770</v>
      </c>
      <c r="P452" s="941">
        <v>6505</v>
      </c>
      <c r="Q452" s="941">
        <v>165</v>
      </c>
      <c r="R452" s="941">
        <v>265</v>
      </c>
      <c r="S452" s="941">
        <v>490</v>
      </c>
      <c r="T452" s="941">
        <v>2190</v>
      </c>
      <c r="U452" s="941">
        <v>3355</v>
      </c>
      <c r="V452" s="941">
        <v>12025</v>
      </c>
      <c r="W452" s="941">
        <v>13525</v>
      </c>
      <c r="X452" s="941">
        <v>1510</v>
      </c>
      <c r="Y452" s="941">
        <v>1490</v>
      </c>
      <c r="AA452" s="88"/>
    </row>
    <row r="453" spans="1:27" x14ac:dyDescent="0.3">
      <c r="A453" t="s">
        <v>517</v>
      </c>
      <c r="B453" s="943">
        <v>115000</v>
      </c>
      <c r="C453" s="943">
        <v>118000</v>
      </c>
      <c r="D453" s="943">
        <v>117013</v>
      </c>
      <c r="E453" s="943">
        <v>110000</v>
      </c>
      <c r="F453" s="943">
        <v>109844</v>
      </c>
      <c r="G453" s="943">
        <v>114300</v>
      </c>
      <c r="H453" s="943">
        <v>13.15</v>
      </c>
      <c r="I453" s="943">
        <v>12.1</v>
      </c>
      <c r="J453" s="943">
        <v>166500</v>
      </c>
      <c r="K453" s="943">
        <v>189300</v>
      </c>
      <c r="L453" s="943">
        <v>103430</v>
      </c>
      <c r="M453" s="943">
        <v>1545</v>
      </c>
      <c r="N453" s="943">
        <v>11000</v>
      </c>
      <c r="O453" s="943">
        <v>9000</v>
      </c>
      <c r="P453" s="943">
        <v>6750</v>
      </c>
      <c r="Q453" s="943">
        <v>165</v>
      </c>
      <c r="R453" s="943">
        <v>265</v>
      </c>
      <c r="S453" s="943">
        <v>490</v>
      </c>
      <c r="T453" s="943">
        <v>2240</v>
      </c>
      <c r="U453" s="943">
        <v>3400</v>
      </c>
      <c r="V453" s="943">
        <v>12475</v>
      </c>
      <c r="W453" s="943">
        <v>14025</v>
      </c>
      <c r="X453" s="943">
        <v>1565</v>
      </c>
      <c r="Y453" s="943">
        <v>1545</v>
      </c>
    </row>
    <row r="454" spans="1:27" x14ac:dyDescent="0.3">
      <c r="A454" t="s">
        <v>518</v>
      </c>
      <c r="B454" s="945">
        <v>115000</v>
      </c>
      <c r="C454" s="945">
        <v>118000</v>
      </c>
      <c r="D454" s="945">
        <v>115809</v>
      </c>
      <c r="E454" s="945">
        <v>110000</v>
      </c>
      <c r="F454" s="945">
        <v>109760</v>
      </c>
      <c r="G454" s="945">
        <v>114300</v>
      </c>
      <c r="H454" s="945">
        <v>13.55</v>
      </c>
      <c r="I454" s="945">
        <v>12.38</v>
      </c>
      <c r="J454" s="945">
        <v>166500</v>
      </c>
      <c r="K454" s="945">
        <v>189300</v>
      </c>
      <c r="L454" s="945">
        <v>103430</v>
      </c>
      <c r="M454" s="945">
        <v>1545</v>
      </c>
      <c r="N454" s="945">
        <v>10925</v>
      </c>
      <c r="O454" s="945">
        <v>8925</v>
      </c>
      <c r="P454" s="945">
        <v>6675</v>
      </c>
      <c r="Q454" s="945">
        <v>165</v>
      </c>
      <c r="R454" s="945">
        <v>265</v>
      </c>
      <c r="S454" s="945">
        <v>490</v>
      </c>
      <c r="T454" s="945">
        <v>2240</v>
      </c>
      <c r="U454" s="945">
        <v>3400</v>
      </c>
      <c r="V454" s="945">
        <v>12475</v>
      </c>
      <c r="W454" s="945">
        <v>14025</v>
      </c>
      <c r="X454" s="945">
        <v>1550</v>
      </c>
      <c r="Y454" s="945">
        <v>1545</v>
      </c>
    </row>
    <row r="455" spans="1:27" x14ac:dyDescent="0.3">
      <c r="A455" t="s">
        <v>519</v>
      </c>
      <c r="B455" s="947">
        <v>117000</v>
      </c>
      <c r="C455" s="947">
        <v>119500</v>
      </c>
      <c r="D455" s="947">
        <v>119853</v>
      </c>
      <c r="E455" s="947">
        <v>110800</v>
      </c>
      <c r="F455" s="947">
        <v>110749</v>
      </c>
      <c r="G455" s="947">
        <v>115100</v>
      </c>
      <c r="H455" s="947">
        <v>14.4</v>
      </c>
      <c r="I455" s="947">
        <v>13.5</v>
      </c>
      <c r="J455" s="947">
        <v>166500</v>
      </c>
      <c r="K455" s="947">
        <v>199000</v>
      </c>
      <c r="L455" s="947">
        <v>104230</v>
      </c>
      <c r="M455" s="947">
        <v>1535</v>
      </c>
      <c r="N455" s="947">
        <v>11150</v>
      </c>
      <c r="O455" s="947">
        <v>9100</v>
      </c>
      <c r="P455" s="947">
        <v>6775</v>
      </c>
      <c r="Q455" s="947">
        <v>165</v>
      </c>
      <c r="R455" s="947">
        <v>275</v>
      </c>
      <c r="S455" s="947">
        <v>515</v>
      </c>
      <c r="T455" s="947">
        <v>2365</v>
      </c>
      <c r="U455" s="947">
        <v>3550</v>
      </c>
      <c r="V455" s="947">
        <v>12475</v>
      </c>
      <c r="W455" s="947">
        <v>14025</v>
      </c>
      <c r="X455" s="947">
        <v>1567.5</v>
      </c>
      <c r="Y455" s="947">
        <v>1560</v>
      </c>
    </row>
    <row r="456" spans="1:27" x14ac:dyDescent="0.3">
      <c r="A456" t="s">
        <v>520</v>
      </c>
      <c r="B456" s="950">
        <v>124250</v>
      </c>
      <c r="C456" s="950">
        <v>127500</v>
      </c>
      <c r="D456" s="950">
        <v>126005</v>
      </c>
      <c r="E456" s="950">
        <v>117500</v>
      </c>
      <c r="F456" s="950">
        <v>117181</v>
      </c>
      <c r="G456" s="950">
        <v>121800</v>
      </c>
      <c r="H456" s="950">
        <v>14.7</v>
      </c>
      <c r="I456" s="950">
        <v>13.9</v>
      </c>
      <c r="J456" s="950">
        <v>161500</v>
      </c>
      <c r="K456" s="950">
        <v>199000</v>
      </c>
      <c r="L456" s="950">
        <v>110930</v>
      </c>
      <c r="M456" s="950">
        <v>1640</v>
      </c>
      <c r="N456" s="950">
        <v>11625</v>
      </c>
      <c r="O456" s="950">
        <v>9375</v>
      </c>
      <c r="P456" s="950">
        <v>7000</v>
      </c>
      <c r="Q456" s="950">
        <v>165</v>
      </c>
      <c r="R456" s="950">
        <v>275</v>
      </c>
      <c r="S456" s="950">
        <v>515</v>
      </c>
      <c r="T456" s="950">
        <v>2475</v>
      </c>
      <c r="U456" s="950">
        <v>3715</v>
      </c>
      <c r="V456" s="950">
        <v>13275</v>
      </c>
      <c r="W456" s="950">
        <v>14925</v>
      </c>
      <c r="X456" s="950">
        <v>1680</v>
      </c>
      <c r="Y456" s="950">
        <v>1665</v>
      </c>
    </row>
    <row r="457" spans="1:27" x14ac:dyDescent="0.3">
      <c r="A457" t="s">
        <v>521</v>
      </c>
      <c r="B457" s="953">
        <v>130000</v>
      </c>
      <c r="C457" s="953">
        <v>133500</v>
      </c>
      <c r="D457" s="953">
        <v>132231</v>
      </c>
      <c r="E457" s="953">
        <v>124000</v>
      </c>
      <c r="F457" s="953">
        <v>123951</v>
      </c>
      <c r="G457" s="953">
        <v>128300</v>
      </c>
      <c r="H457" s="953">
        <v>15.15</v>
      </c>
      <c r="I457" s="953">
        <v>14.25</v>
      </c>
      <c r="J457" s="953">
        <v>158500</v>
      </c>
      <c r="K457" s="953">
        <v>199000</v>
      </c>
      <c r="L457" s="953">
        <v>117430</v>
      </c>
      <c r="M457" s="953">
        <v>1770</v>
      </c>
      <c r="N457" s="953">
        <v>12100</v>
      </c>
      <c r="O457" s="953">
        <v>9790</v>
      </c>
      <c r="P457" s="953">
        <v>7340</v>
      </c>
      <c r="Q457" s="953">
        <v>165</v>
      </c>
      <c r="R457" s="953">
        <v>275</v>
      </c>
      <c r="S457" s="953">
        <v>515</v>
      </c>
      <c r="T457" s="953">
        <v>2575</v>
      </c>
      <c r="U457" s="953">
        <v>3825</v>
      </c>
      <c r="V457" s="953">
        <v>13775</v>
      </c>
      <c r="W457" s="953">
        <v>15450</v>
      </c>
      <c r="X457" s="953">
        <v>1755</v>
      </c>
      <c r="Y457" s="953">
        <v>1745</v>
      </c>
    </row>
    <row r="458" spans="1:27" x14ac:dyDescent="0.3">
      <c r="A458" t="s">
        <v>522</v>
      </c>
      <c r="B458" s="955">
        <v>135000</v>
      </c>
      <c r="C458" s="955">
        <v>138500</v>
      </c>
      <c r="D458" s="955">
        <v>137043</v>
      </c>
      <c r="E458" s="955">
        <v>128500</v>
      </c>
      <c r="F458" s="955">
        <v>127934</v>
      </c>
      <c r="G458" s="955">
        <v>132800</v>
      </c>
      <c r="H458" s="955">
        <v>15.7</v>
      </c>
      <c r="I458" s="955">
        <v>14.9</v>
      </c>
      <c r="J458" s="955">
        <v>156500</v>
      </c>
      <c r="K458" s="955">
        <v>199000</v>
      </c>
      <c r="L458" s="955">
        <v>121930</v>
      </c>
      <c r="M458" s="955">
        <v>1800</v>
      </c>
      <c r="N458" s="955">
        <v>12400</v>
      </c>
      <c r="O458" s="955">
        <v>10015</v>
      </c>
      <c r="P458" s="955">
        <v>7540</v>
      </c>
      <c r="Q458" s="955">
        <v>190</v>
      </c>
      <c r="R458" s="955">
        <v>312.5</v>
      </c>
      <c r="S458" s="955">
        <v>582.5</v>
      </c>
      <c r="T458" s="955">
        <v>2700</v>
      </c>
      <c r="U458" s="955">
        <v>4140</v>
      </c>
      <c r="V458" s="955">
        <v>14325</v>
      </c>
      <c r="W458" s="955">
        <v>16075</v>
      </c>
      <c r="X458" s="955">
        <v>1825</v>
      </c>
      <c r="Y458" s="955">
        <v>1810</v>
      </c>
    </row>
    <row r="459" spans="1:27" x14ac:dyDescent="0.3">
      <c r="A459" t="s">
        <v>523</v>
      </c>
      <c r="B459" s="957">
        <v>136500</v>
      </c>
      <c r="C459" s="957">
        <v>140000</v>
      </c>
      <c r="D459" s="957">
        <v>138842</v>
      </c>
      <c r="E459" s="957">
        <v>132000</v>
      </c>
      <c r="F459" s="957">
        <v>131619</v>
      </c>
      <c r="G459" s="957">
        <v>136300</v>
      </c>
      <c r="H459" s="957">
        <v>15.75</v>
      </c>
      <c r="I459" s="957">
        <v>15</v>
      </c>
      <c r="J459" s="957">
        <v>156500</v>
      </c>
      <c r="K459" s="957">
        <v>218900</v>
      </c>
      <c r="L459" s="957">
        <v>125430</v>
      </c>
      <c r="M459" s="957">
        <v>1880</v>
      </c>
      <c r="N459" s="957">
        <v>13500</v>
      </c>
      <c r="O459" s="957">
        <v>10400</v>
      </c>
      <c r="P459" s="957">
        <v>7700</v>
      </c>
      <c r="Q459" s="957">
        <v>190</v>
      </c>
      <c r="R459" s="957">
        <v>312.5</v>
      </c>
      <c r="S459" s="957">
        <v>582.5</v>
      </c>
      <c r="T459" s="957">
        <v>2765</v>
      </c>
      <c r="U459" s="957">
        <v>4240</v>
      </c>
      <c r="V459" s="957">
        <v>14325</v>
      </c>
      <c r="W459" s="957">
        <v>16075</v>
      </c>
      <c r="X459" s="957">
        <v>1950</v>
      </c>
      <c r="Y459" s="957">
        <v>1925</v>
      </c>
    </row>
    <row r="460" spans="1:27" x14ac:dyDescent="0.3">
      <c r="A460" t="s">
        <v>524</v>
      </c>
      <c r="B460" s="961">
        <v>148500</v>
      </c>
      <c r="C460" s="961">
        <v>152000</v>
      </c>
      <c r="D460" s="961">
        <v>152463</v>
      </c>
      <c r="E460" s="961">
        <v>143000</v>
      </c>
      <c r="F460" s="961">
        <v>141347</v>
      </c>
      <c r="G460" s="961">
        <v>147300</v>
      </c>
      <c r="H460" s="961">
        <v>15.9</v>
      </c>
      <c r="I460" s="961">
        <v>15.4</v>
      </c>
      <c r="J460" s="961">
        <v>156500</v>
      </c>
      <c r="K460" s="961">
        <v>218900</v>
      </c>
      <c r="L460" s="961">
        <v>136430</v>
      </c>
      <c r="M460" s="961">
        <v>1980</v>
      </c>
      <c r="N460" s="961">
        <v>14450</v>
      </c>
      <c r="O460" s="961">
        <v>11550</v>
      </c>
      <c r="P460" s="961">
        <v>8400</v>
      </c>
      <c r="Q460" s="961">
        <v>190</v>
      </c>
      <c r="R460" s="961">
        <v>312.5</v>
      </c>
      <c r="S460" s="961">
        <v>582.5</v>
      </c>
      <c r="T460" s="961">
        <v>3015</v>
      </c>
      <c r="U460" s="961">
        <v>4640</v>
      </c>
      <c r="V460" s="961">
        <v>15900</v>
      </c>
      <c r="W460" s="961">
        <v>17650</v>
      </c>
      <c r="X460" s="961">
        <v>2085</v>
      </c>
      <c r="Y460" s="961">
        <v>2060</v>
      </c>
    </row>
    <row r="461" spans="1:27" x14ac:dyDescent="0.3">
      <c r="A461" t="s">
        <v>525</v>
      </c>
      <c r="B461" s="963">
        <v>156000</v>
      </c>
      <c r="C461" s="963">
        <v>159500</v>
      </c>
      <c r="D461" s="963">
        <v>160975</v>
      </c>
      <c r="E461" s="963">
        <v>150500</v>
      </c>
      <c r="F461" s="963">
        <v>148951</v>
      </c>
      <c r="G461" s="963">
        <v>154850</v>
      </c>
      <c r="H461" s="963">
        <v>16.100000000000001</v>
      </c>
      <c r="I461" s="963">
        <v>15.6</v>
      </c>
      <c r="J461" s="963">
        <v>156500</v>
      </c>
      <c r="K461" s="963">
        <v>218900</v>
      </c>
      <c r="L461" s="963">
        <v>143900</v>
      </c>
      <c r="M461" s="963">
        <v>2090</v>
      </c>
      <c r="N461" s="963">
        <v>14950</v>
      </c>
      <c r="O461" s="963">
        <v>11800</v>
      </c>
      <c r="P461" s="963">
        <v>8625</v>
      </c>
      <c r="Q461" s="963">
        <v>190</v>
      </c>
      <c r="R461" s="963">
        <v>312.5</v>
      </c>
      <c r="S461" s="963">
        <v>582.5</v>
      </c>
      <c r="T461" s="963">
        <v>3100</v>
      </c>
      <c r="U461" s="963">
        <v>4950</v>
      </c>
      <c r="V461" s="963">
        <v>16750</v>
      </c>
      <c r="W461" s="963">
        <v>18500</v>
      </c>
      <c r="X461" s="963">
        <v>2190</v>
      </c>
      <c r="Y461" s="963">
        <v>2165</v>
      </c>
    </row>
    <row r="462" spans="1:27" x14ac:dyDescent="0.3">
      <c r="A462" t="s">
        <v>526</v>
      </c>
      <c r="B462" s="966">
        <v>159500</v>
      </c>
      <c r="C462" s="966">
        <v>163000</v>
      </c>
      <c r="D462" s="966">
        <v>165597</v>
      </c>
      <c r="E462" s="966">
        <v>154000</v>
      </c>
      <c r="F462" s="966">
        <v>154277</v>
      </c>
      <c r="G462" s="966">
        <v>158350</v>
      </c>
      <c r="H462" s="966">
        <v>16.5</v>
      </c>
      <c r="I462" s="966">
        <v>16</v>
      </c>
      <c r="J462" s="966">
        <v>156000</v>
      </c>
      <c r="K462" s="966">
        <v>218900</v>
      </c>
      <c r="L462" s="966">
        <v>147400</v>
      </c>
      <c r="M462" s="966">
        <v>2100</v>
      </c>
      <c r="N462" s="966">
        <v>15075</v>
      </c>
      <c r="O462" s="966">
        <v>11900</v>
      </c>
      <c r="P462" s="966">
        <v>8710</v>
      </c>
      <c r="Q462" s="966">
        <v>190</v>
      </c>
      <c r="R462" s="966">
        <v>312.5</v>
      </c>
      <c r="S462" s="966">
        <v>582.5</v>
      </c>
      <c r="T462" s="966">
        <v>3140</v>
      </c>
      <c r="U462" s="966">
        <v>4990</v>
      </c>
      <c r="V462" s="966">
        <v>16750</v>
      </c>
      <c r="W462" s="966">
        <v>18500</v>
      </c>
      <c r="X462" s="966">
        <v>2200</v>
      </c>
      <c r="Y462" s="966">
        <v>2170</v>
      </c>
    </row>
    <row r="463" spans="1:27" x14ac:dyDescent="0.3">
      <c r="A463" t="s">
        <v>527</v>
      </c>
      <c r="B463" s="968">
        <v>155500</v>
      </c>
      <c r="C463" s="968">
        <v>159000</v>
      </c>
      <c r="D463" s="968">
        <v>160260</v>
      </c>
      <c r="E463" s="968">
        <v>150500</v>
      </c>
      <c r="F463" s="968">
        <v>151226</v>
      </c>
      <c r="G463" s="968">
        <v>154850</v>
      </c>
      <c r="H463" s="968">
        <v>16.5</v>
      </c>
      <c r="I463" s="968">
        <v>16</v>
      </c>
      <c r="J463" s="968">
        <v>155000</v>
      </c>
      <c r="K463" s="968">
        <v>218900</v>
      </c>
      <c r="L463" s="968">
        <v>143900</v>
      </c>
      <c r="M463" s="968">
        <v>2060</v>
      </c>
      <c r="N463" s="968">
        <v>14825</v>
      </c>
      <c r="O463" s="968">
        <v>11725</v>
      </c>
      <c r="P463" s="968">
        <v>8575</v>
      </c>
      <c r="Q463" s="968">
        <v>190</v>
      </c>
      <c r="R463" s="968">
        <v>312.5</v>
      </c>
      <c r="S463" s="968">
        <v>582.5</v>
      </c>
      <c r="T463" s="968">
        <v>3090</v>
      </c>
      <c r="U463" s="968">
        <v>4935</v>
      </c>
      <c r="V463" s="968">
        <v>16250</v>
      </c>
      <c r="W463" s="968">
        <v>17850</v>
      </c>
      <c r="X463" s="968">
        <v>2155</v>
      </c>
      <c r="Y463" s="968">
        <v>2145</v>
      </c>
    </row>
    <row r="464" spans="1:27" x14ac:dyDescent="0.3">
      <c r="A464" t="s">
        <v>528</v>
      </c>
      <c r="B464" s="970">
        <v>154500</v>
      </c>
      <c r="C464" s="970">
        <v>158000</v>
      </c>
      <c r="D464" s="970">
        <v>159477</v>
      </c>
      <c r="E464" s="970">
        <v>149000</v>
      </c>
      <c r="F464" s="970">
        <v>148695</v>
      </c>
      <c r="G464" s="970">
        <v>153350</v>
      </c>
      <c r="H464" s="970">
        <v>16.25</v>
      </c>
      <c r="I464" s="970">
        <v>15.83</v>
      </c>
      <c r="J464" s="970">
        <v>155000</v>
      </c>
      <c r="K464" s="970">
        <v>251100</v>
      </c>
      <c r="L464" s="970">
        <v>142400</v>
      </c>
      <c r="M464" s="970">
        <v>1980</v>
      </c>
      <c r="N464" s="970">
        <v>14400</v>
      </c>
      <c r="O464" s="970">
        <v>11500</v>
      </c>
      <c r="P464" s="970">
        <v>8425</v>
      </c>
      <c r="Q464" s="970">
        <v>190</v>
      </c>
      <c r="R464" s="970">
        <v>312.5</v>
      </c>
      <c r="S464" s="970">
        <v>582.5</v>
      </c>
      <c r="T464" s="970">
        <v>3060</v>
      </c>
      <c r="U464" s="970">
        <v>4835</v>
      </c>
      <c r="V464" s="970">
        <v>15550</v>
      </c>
      <c r="W464" s="970">
        <v>17150</v>
      </c>
      <c r="X464" s="970">
        <v>2085</v>
      </c>
      <c r="Y464" s="970">
        <v>2080</v>
      </c>
    </row>
    <row r="465" spans="1:25" x14ac:dyDescent="0.3">
      <c r="A465" t="s">
        <v>529</v>
      </c>
      <c r="B465" s="972">
        <v>147500</v>
      </c>
      <c r="C465" s="972">
        <v>151000</v>
      </c>
      <c r="D465" s="972">
        <v>151665</v>
      </c>
      <c r="E465" s="972">
        <v>144000</v>
      </c>
      <c r="F465" s="972">
        <v>143216</v>
      </c>
      <c r="G465" s="972">
        <v>148350</v>
      </c>
      <c r="H465" s="972">
        <v>16.25</v>
      </c>
      <c r="I465" s="972">
        <v>15.6</v>
      </c>
      <c r="J465" s="972">
        <v>155000</v>
      </c>
      <c r="K465" s="972">
        <v>251100</v>
      </c>
      <c r="L465" s="972">
        <v>136900</v>
      </c>
      <c r="M465" s="972">
        <v>1950</v>
      </c>
      <c r="N465" s="972">
        <v>13950</v>
      </c>
      <c r="O465" s="972">
        <v>11175</v>
      </c>
      <c r="P465" s="972">
        <v>8225</v>
      </c>
      <c r="Q465" s="972">
        <v>190</v>
      </c>
      <c r="R465" s="972">
        <v>312.5</v>
      </c>
      <c r="S465" s="972">
        <v>582.5</v>
      </c>
      <c r="T465" s="972">
        <v>2985</v>
      </c>
      <c r="U465" s="972">
        <v>4710</v>
      </c>
      <c r="V465" s="972">
        <v>15050</v>
      </c>
      <c r="W465" s="972">
        <v>16650</v>
      </c>
      <c r="X465" s="972">
        <v>2040</v>
      </c>
      <c r="Y465" s="972">
        <v>2040</v>
      </c>
    </row>
    <row r="466" spans="1:25" x14ac:dyDescent="0.3">
      <c r="A466" t="s">
        <v>530</v>
      </c>
      <c r="B466" s="974">
        <v>149000</v>
      </c>
      <c r="C466" s="974">
        <v>152500</v>
      </c>
      <c r="D466" s="974">
        <v>154099</v>
      </c>
      <c r="E466" s="974">
        <v>147000</v>
      </c>
      <c r="F466" s="974">
        <v>146201</v>
      </c>
      <c r="G466" s="974">
        <v>151850</v>
      </c>
      <c r="H466" s="974">
        <v>16.25</v>
      </c>
      <c r="I466" s="974">
        <v>15.6</v>
      </c>
      <c r="J466" s="974">
        <v>151500</v>
      </c>
      <c r="K466" s="974">
        <v>251100</v>
      </c>
      <c r="L466" s="974">
        <v>139900</v>
      </c>
      <c r="M466" s="974">
        <v>1985</v>
      </c>
      <c r="N466" s="974">
        <v>14075</v>
      </c>
      <c r="O466" s="974">
        <v>11265</v>
      </c>
      <c r="P466" s="974">
        <v>8295</v>
      </c>
      <c r="Q466" s="974">
        <v>190</v>
      </c>
      <c r="R466" s="974">
        <v>312.5</v>
      </c>
      <c r="S466" s="974">
        <v>582.5</v>
      </c>
      <c r="T466" s="974">
        <v>2985</v>
      </c>
      <c r="U466" s="974">
        <v>4710</v>
      </c>
      <c r="V466" s="974">
        <v>15050</v>
      </c>
      <c r="W466" s="974">
        <v>16650</v>
      </c>
      <c r="X466" s="974">
        <v>2060</v>
      </c>
      <c r="Y466" s="974">
        <v>2055</v>
      </c>
    </row>
    <row r="467" spans="1:25" x14ac:dyDescent="0.3">
      <c r="A467" t="s">
        <v>531</v>
      </c>
      <c r="B467" s="976">
        <v>155000</v>
      </c>
      <c r="C467" s="976">
        <v>158500</v>
      </c>
      <c r="D467" s="976">
        <v>159635</v>
      </c>
      <c r="E467" s="976">
        <v>151500</v>
      </c>
      <c r="F467" s="976">
        <v>150583</v>
      </c>
      <c r="G467" s="976">
        <v>156350</v>
      </c>
      <c r="H467" s="976">
        <v>18</v>
      </c>
      <c r="I467" s="976">
        <v>16.8</v>
      </c>
      <c r="J467" s="976">
        <v>149500</v>
      </c>
      <c r="K467" s="976">
        <v>251100</v>
      </c>
      <c r="L467" s="976">
        <v>143900</v>
      </c>
      <c r="M467" s="976">
        <v>2035</v>
      </c>
      <c r="N467" s="976">
        <v>14300</v>
      </c>
      <c r="O467" s="976">
        <v>11450</v>
      </c>
      <c r="P467" s="976">
        <v>8450</v>
      </c>
      <c r="Q467" s="976">
        <v>190</v>
      </c>
      <c r="R467" s="976">
        <v>312.5</v>
      </c>
      <c r="S467" s="976">
        <v>582.5</v>
      </c>
      <c r="T467" s="976">
        <v>3060</v>
      </c>
      <c r="U467" s="976">
        <v>4835</v>
      </c>
      <c r="V467" s="976">
        <v>15350</v>
      </c>
      <c r="W467" s="976">
        <v>16950</v>
      </c>
      <c r="X467" s="976">
        <v>2120</v>
      </c>
      <c r="Y467" s="976">
        <v>2110</v>
      </c>
    </row>
    <row r="468" spans="1:25" x14ac:dyDescent="0.3">
      <c r="A468" t="s">
        <v>532</v>
      </c>
      <c r="B468" s="978">
        <v>161000</v>
      </c>
      <c r="C468" s="978">
        <v>164500</v>
      </c>
      <c r="D468" s="978">
        <v>164857</v>
      </c>
      <c r="E468" s="978">
        <v>156500</v>
      </c>
      <c r="F468" s="978">
        <v>155569</v>
      </c>
      <c r="G468" s="978">
        <v>161350</v>
      </c>
      <c r="H468" s="978">
        <v>19.5</v>
      </c>
      <c r="I468" s="978">
        <v>18.75</v>
      </c>
      <c r="J468" s="978">
        <v>148500</v>
      </c>
      <c r="K468" s="978">
        <v>251100</v>
      </c>
      <c r="L468" s="978">
        <v>148900</v>
      </c>
      <c r="M468" s="978">
        <v>2130</v>
      </c>
      <c r="N468" s="978">
        <v>15225</v>
      </c>
      <c r="O468" s="978">
        <v>11950</v>
      </c>
      <c r="P468" s="978">
        <v>8900</v>
      </c>
      <c r="Q468" s="978">
        <v>195</v>
      </c>
      <c r="R468" s="978">
        <v>320</v>
      </c>
      <c r="S468" s="978">
        <v>595</v>
      </c>
      <c r="T468" s="978">
        <v>3200</v>
      </c>
      <c r="U468" s="978">
        <v>4975</v>
      </c>
      <c r="V468" s="978">
        <v>15750</v>
      </c>
      <c r="W468" s="978">
        <v>17350</v>
      </c>
      <c r="X468" s="978">
        <v>2210</v>
      </c>
      <c r="Y468" s="978">
        <v>2195</v>
      </c>
    </row>
    <row r="469" spans="1:25" x14ac:dyDescent="0.3">
      <c r="A469" t="s">
        <v>533</v>
      </c>
      <c r="B469" s="980">
        <v>167500</v>
      </c>
      <c r="C469" s="980">
        <v>171000</v>
      </c>
      <c r="D469" s="980">
        <v>168960</v>
      </c>
      <c r="E469" s="980">
        <v>161000</v>
      </c>
      <c r="F469" s="980">
        <v>160537</v>
      </c>
      <c r="G469" s="980">
        <v>166350</v>
      </c>
      <c r="H469" s="980">
        <v>20.5</v>
      </c>
      <c r="I469" s="980">
        <v>20</v>
      </c>
      <c r="J469" s="980">
        <v>146000</v>
      </c>
      <c r="K469" s="980">
        <v>257500</v>
      </c>
      <c r="L469" s="980">
        <v>152900</v>
      </c>
      <c r="M469" s="980">
        <v>2214</v>
      </c>
      <c r="N469" s="980">
        <v>15675</v>
      </c>
      <c r="O469" s="980">
        <v>12325</v>
      </c>
      <c r="P469" s="980">
        <v>9225</v>
      </c>
      <c r="Q469" s="980">
        <v>195</v>
      </c>
      <c r="R469" s="980">
        <v>320</v>
      </c>
      <c r="S469" s="980">
        <v>595</v>
      </c>
      <c r="T469" s="980">
        <v>3300</v>
      </c>
      <c r="U469" s="980">
        <v>5125</v>
      </c>
      <c r="V469" s="980">
        <v>15975</v>
      </c>
      <c r="W469" s="980">
        <v>17575</v>
      </c>
      <c r="X469" s="980">
        <v>2275</v>
      </c>
      <c r="Y469" s="980">
        <v>2255</v>
      </c>
    </row>
    <row r="470" spans="1:25" x14ac:dyDescent="0.3">
      <c r="A470" t="s">
        <v>534</v>
      </c>
      <c r="B470" s="982">
        <v>178000</v>
      </c>
      <c r="C470" s="982">
        <v>181500</v>
      </c>
      <c r="D470" s="982">
        <v>178964</v>
      </c>
      <c r="E470" s="982">
        <v>169000</v>
      </c>
      <c r="F470" s="982">
        <v>167093</v>
      </c>
      <c r="G470" s="982">
        <v>174350</v>
      </c>
      <c r="H470" s="982">
        <v>21.5</v>
      </c>
      <c r="I470" s="982">
        <v>20.5</v>
      </c>
      <c r="J470" s="982">
        <v>145000</v>
      </c>
      <c r="K470" s="982">
        <v>257500</v>
      </c>
      <c r="L470" s="982">
        <v>160400</v>
      </c>
      <c r="M470" s="982">
        <v>2235</v>
      </c>
      <c r="N470" s="982">
        <v>15875</v>
      </c>
      <c r="O470" s="982">
        <v>12600</v>
      </c>
      <c r="P470" s="982">
        <v>9425</v>
      </c>
      <c r="Q470" s="982">
        <v>195</v>
      </c>
      <c r="R470" s="982">
        <v>320</v>
      </c>
      <c r="S470" s="982">
        <v>595</v>
      </c>
      <c r="T470" s="982">
        <v>3330</v>
      </c>
      <c r="U470" s="982">
        <v>5190</v>
      </c>
      <c r="V470" s="982">
        <v>16125</v>
      </c>
      <c r="W470" s="982">
        <v>17775</v>
      </c>
      <c r="X470" s="982">
        <v>2295</v>
      </c>
      <c r="Y470" s="982">
        <v>2275</v>
      </c>
    </row>
    <row r="471" spans="1:25" x14ac:dyDescent="0.3">
      <c r="A471" t="s">
        <v>535</v>
      </c>
      <c r="B471" s="984">
        <v>169000</v>
      </c>
      <c r="C471" s="984">
        <v>172500</v>
      </c>
      <c r="D471" s="984">
        <v>171425</v>
      </c>
      <c r="E471" s="984">
        <v>166000</v>
      </c>
      <c r="F471" s="984">
        <v>165248</v>
      </c>
      <c r="G471" s="984">
        <v>171350</v>
      </c>
      <c r="H471" s="984">
        <v>21.5</v>
      </c>
      <c r="I471" s="984">
        <v>20.5</v>
      </c>
      <c r="J471" s="984">
        <v>144000</v>
      </c>
      <c r="K471" s="984">
        <v>257500</v>
      </c>
      <c r="L471" s="984">
        <v>157000</v>
      </c>
      <c r="M471" s="984">
        <v>2205</v>
      </c>
      <c r="N471" s="984">
        <v>15825</v>
      </c>
      <c r="O471" s="984">
        <v>12575</v>
      </c>
      <c r="P471" s="984">
        <v>9425</v>
      </c>
      <c r="Q471" s="984">
        <v>195</v>
      </c>
      <c r="R471" s="984">
        <v>320</v>
      </c>
      <c r="S471" s="984">
        <v>595</v>
      </c>
      <c r="T471" s="984">
        <v>3330</v>
      </c>
      <c r="U471" s="984">
        <v>5190</v>
      </c>
      <c r="V471" s="984">
        <v>16025</v>
      </c>
      <c r="W471" s="984">
        <v>17675</v>
      </c>
      <c r="X471" s="984">
        <v>2285</v>
      </c>
      <c r="Y471" s="984">
        <v>2265</v>
      </c>
    </row>
    <row r="472" spans="1:25" x14ac:dyDescent="0.3">
      <c r="A472" t="s">
        <v>536</v>
      </c>
      <c r="B472" s="986">
        <v>168500</v>
      </c>
      <c r="C472" s="986">
        <v>172000</v>
      </c>
      <c r="D472" s="986">
        <v>170455</v>
      </c>
      <c r="E472" s="986">
        <v>165700</v>
      </c>
      <c r="F472" s="986">
        <v>164750</v>
      </c>
      <c r="G472" s="986">
        <v>171050</v>
      </c>
      <c r="H472" s="986">
        <v>21.35</v>
      </c>
      <c r="I472" s="986">
        <v>20.45</v>
      </c>
      <c r="J472" s="986">
        <v>144000</v>
      </c>
      <c r="K472" s="986">
        <v>257500</v>
      </c>
      <c r="L472" s="986">
        <v>156600</v>
      </c>
      <c r="M472" s="986">
        <v>2190</v>
      </c>
      <c r="N472" s="986">
        <v>15825</v>
      </c>
      <c r="O472" s="986">
        <v>12575</v>
      </c>
      <c r="P472" s="986">
        <v>9425</v>
      </c>
      <c r="Q472" s="986">
        <v>195</v>
      </c>
      <c r="R472" s="986">
        <v>320</v>
      </c>
      <c r="S472" s="986">
        <v>595</v>
      </c>
      <c r="T472" s="986">
        <v>3330</v>
      </c>
      <c r="U472" s="986">
        <v>5165</v>
      </c>
      <c r="V472" s="986">
        <v>15925</v>
      </c>
      <c r="W472" s="986">
        <v>17575</v>
      </c>
      <c r="X472" s="986">
        <v>2270</v>
      </c>
      <c r="Y472" s="986">
        <v>2255</v>
      </c>
    </row>
    <row r="473" spans="1:25" x14ac:dyDescent="0.3">
      <c r="A473" t="s">
        <v>537</v>
      </c>
      <c r="B473" s="988">
        <v>164500</v>
      </c>
      <c r="C473" s="988">
        <v>168000</v>
      </c>
      <c r="D473" s="988">
        <v>166721</v>
      </c>
      <c r="E473" s="988">
        <v>163000</v>
      </c>
      <c r="F473" s="988">
        <v>162905</v>
      </c>
      <c r="G473" s="988">
        <v>168550</v>
      </c>
      <c r="H473" s="988">
        <v>21.25</v>
      </c>
      <c r="I473" s="988">
        <v>20.399999999999999</v>
      </c>
      <c r="J473" s="988">
        <v>144000</v>
      </c>
      <c r="K473" s="988">
        <v>257500</v>
      </c>
      <c r="L473" s="988">
        <v>153500</v>
      </c>
      <c r="M473" s="988">
        <v>2168</v>
      </c>
      <c r="N473" s="988">
        <v>15650</v>
      </c>
      <c r="O473" s="988">
        <v>12500</v>
      </c>
      <c r="P473" s="988">
        <v>9350</v>
      </c>
      <c r="Q473" s="988">
        <v>195</v>
      </c>
      <c r="R473" s="988">
        <v>320</v>
      </c>
      <c r="S473" s="988">
        <v>595</v>
      </c>
      <c r="T473" s="988">
        <v>3305</v>
      </c>
      <c r="U473" s="988">
        <v>5125</v>
      </c>
      <c r="V473" s="988">
        <v>15700</v>
      </c>
      <c r="W473" s="988">
        <v>17350</v>
      </c>
      <c r="X473" s="988">
        <v>2250</v>
      </c>
      <c r="Y473" s="988">
        <v>2245</v>
      </c>
    </row>
    <row r="474" spans="1:25" x14ac:dyDescent="0.3">
      <c r="A474" t="s">
        <v>538</v>
      </c>
      <c r="B474" s="990">
        <v>157000</v>
      </c>
      <c r="C474" s="990">
        <v>160500</v>
      </c>
      <c r="D474" s="990">
        <v>159309</v>
      </c>
      <c r="E474" s="990">
        <v>158000</v>
      </c>
      <c r="F474" s="990">
        <v>158082</v>
      </c>
      <c r="G474" s="990">
        <v>163550</v>
      </c>
      <c r="H474" s="990">
        <v>20.9</v>
      </c>
      <c r="I474" s="990">
        <v>19.5</v>
      </c>
      <c r="J474" s="990">
        <v>142500</v>
      </c>
      <c r="K474" s="990">
        <v>273200</v>
      </c>
      <c r="L474" s="990">
        <v>148500</v>
      </c>
      <c r="M474" s="990">
        <v>2070</v>
      </c>
      <c r="N474" s="990">
        <v>14900</v>
      </c>
      <c r="O474" s="990">
        <v>12125</v>
      </c>
      <c r="P474" s="990">
        <v>9025</v>
      </c>
      <c r="Q474" s="990">
        <v>195</v>
      </c>
      <c r="R474" s="990">
        <v>320</v>
      </c>
      <c r="S474" s="990">
        <v>595</v>
      </c>
      <c r="T474" s="990">
        <v>3240</v>
      </c>
      <c r="U474" s="990">
        <v>4965</v>
      </c>
      <c r="V474" s="990">
        <v>15075</v>
      </c>
      <c r="W474" s="990">
        <v>16500</v>
      </c>
      <c r="X474" s="990">
        <v>2175</v>
      </c>
      <c r="Y474" s="990">
        <v>2170</v>
      </c>
    </row>
    <row r="475" spans="1:25" x14ac:dyDescent="0.3">
      <c r="A475" t="s">
        <v>539</v>
      </c>
      <c r="B475" s="993">
        <v>131000</v>
      </c>
      <c r="C475" s="993">
        <v>134500</v>
      </c>
      <c r="D475" s="993">
        <v>136038</v>
      </c>
      <c r="E475" s="993">
        <v>132500</v>
      </c>
      <c r="F475" s="993">
        <v>134096</v>
      </c>
      <c r="G475" s="993">
        <v>139000</v>
      </c>
      <c r="H475" s="1005" t="s">
        <v>540</v>
      </c>
      <c r="I475" s="1005" t="s">
        <v>540</v>
      </c>
      <c r="J475" s="993">
        <v>126000</v>
      </c>
      <c r="K475" s="993">
        <v>250000</v>
      </c>
      <c r="L475" s="993">
        <v>122000</v>
      </c>
      <c r="M475" s="1005" t="s">
        <v>540</v>
      </c>
      <c r="N475" s="993">
        <v>12925</v>
      </c>
      <c r="O475" s="993">
        <v>10600</v>
      </c>
      <c r="P475" s="993">
        <v>7725</v>
      </c>
      <c r="Q475" s="1005" t="s">
        <v>540</v>
      </c>
      <c r="R475" s="1005" t="s">
        <v>540</v>
      </c>
      <c r="S475" s="1005" t="s">
        <v>540</v>
      </c>
      <c r="T475" s="993">
        <v>2875</v>
      </c>
      <c r="U475" s="993">
        <v>4375</v>
      </c>
      <c r="V475" s="993">
        <v>13000</v>
      </c>
      <c r="W475" s="993">
        <v>13900</v>
      </c>
      <c r="X475" t="s">
        <v>540</v>
      </c>
      <c r="Y475" t="s">
        <v>540</v>
      </c>
    </row>
    <row r="476" spans="1:25" x14ac:dyDescent="0.3">
      <c r="A476" t="s">
        <v>541</v>
      </c>
      <c r="B476" s="1000">
        <v>132000</v>
      </c>
      <c r="C476" s="1000">
        <v>135500</v>
      </c>
      <c r="D476" s="1000">
        <v>134390</v>
      </c>
      <c r="E476" s="1000">
        <v>133000</v>
      </c>
      <c r="F476" s="1000">
        <v>134819</v>
      </c>
      <c r="G476" s="1000">
        <v>139500</v>
      </c>
      <c r="H476" s="1005" t="s">
        <v>540</v>
      </c>
      <c r="I476" s="1005" t="s">
        <v>540</v>
      </c>
      <c r="J476" s="1000">
        <v>125000</v>
      </c>
      <c r="K476" s="1000">
        <v>250000</v>
      </c>
      <c r="L476" s="1000">
        <v>122500</v>
      </c>
      <c r="M476" s="1005" t="s">
        <v>540</v>
      </c>
      <c r="N476" s="1000">
        <v>13015</v>
      </c>
      <c r="O476" s="1000">
        <v>10675</v>
      </c>
      <c r="P476" s="1000">
        <v>7785</v>
      </c>
      <c r="Q476" s="1005" t="s">
        <v>540</v>
      </c>
      <c r="R476" s="1005" t="s">
        <v>540</v>
      </c>
      <c r="S476" s="1005" t="s">
        <v>540</v>
      </c>
      <c r="T476" s="1000">
        <v>2875</v>
      </c>
      <c r="U476" s="1000">
        <v>4375</v>
      </c>
      <c r="V476" s="1000">
        <v>13000</v>
      </c>
      <c r="W476" s="1000">
        <v>13900</v>
      </c>
      <c r="X476" t="s">
        <v>540</v>
      </c>
      <c r="Y476" t="s">
        <v>540</v>
      </c>
    </row>
    <row r="477" spans="1:25" x14ac:dyDescent="0.3">
      <c r="A477" t="s">
        <v>542</v>
      </c>
      <c r="B477" s="1004">
        <v>132500</v>
      </c>
      <c r="C477" s="1004">
        <v>136000</v>
      </c>
      <c r="D477" s="1004">
        <v>134406</v>
      </c>
      <c r="E477" s="1004">
        <v>133750</v>
      </c>
      <c r="F477" s="1004">
        <v>135598</v>
      </c>
      <c r="G477" s="1004">
        <v>140250</v>
      </c>
      <c r="H477" s="1005" t="s">
        <v>540</v>
      </c>
      <c r="I477" s="1005" t="s">
        <v>540</v>
      </c>
      <c r="J477" s="1004">
        <v>125000</v>
      </c>
      <c r="K477" s="1004">
        <v>250000</v>
      </c>
      <c r="L477" s="1004">
        <v>123200</v>
      </c>
      <c r="M477" s="1005" t="s">
        <v>540</v>
      </c>
      <c r="N477" s="1004">
        <v>13015</v>
      </c>
      <c r="O477" s="1004">
        <v>10675</v>
      </c>
      <c r="P477" s="1004">
        <v>7785</v>
      </c>
      <c r="Q477" s="1005" t="s">
        <v>540</v>
      </c>
      <c r="R477" s="1005" t="s">
        <v>540</v>
      </c>
      <c r="S477" s="1005" t="s">
        <v>540</v>
      </c>
      <c r="T477" s="1004">
        <v>2875</v>
      </c>
      <c r="U477" s="1004">
        <v>4375</v>
      </c>
      <c r="V477" s="1004">
        <v>13000</v>
      </c>
      <c r="W477" s="1004">
        <v>13900</v>
      </c>
      <c r="X477" t="s">
        <v>540</v>
      </c>
      <c r="Y477" t="s">
        <v>540</v>
      </c>
    </row>
    <row r="478" spans="1:25" x14ac:dyDescent="0.3">
      <c r="A478" t="s">
        <v>543</v>
      </c>
      <c r="B478" s="1016">
        <v>134500</v>
      </c>
      <c r="C478" s="1016">
        <v>138000</v>
      </c>
      <c r="D478" s="1016">
        <v>138483</v>
      </c>
      <c r="E478" s="1016">
        <v>134500</v>
      </c>
      <c r="F478" s="1016">
        <v>136050</v>
      </c>
      <c r="G478" s="1016">
        <v>141000</v>
      </c>
      <c r="H478" t="s">
        <v>540</v>
      </c>
      <c r="I478" t="s">
        <v>540</v>
      </c>
      <c r="J478" s="1016">
        <v>125000</v>
      </c>
      <c r="K478" s="1016">
        <v>250000</v>
      </c>
      <c r="L478" s="1016">
        <v>123950</v>
      </c>
      <c r="M478" t="s">
        <v>540</v>
      </c>
      <c r="N478" s="1016">
        <v>13090</v>
      </c>
      <c r="O478" s="1016">
        <v>10730</v>
      </c>
      <c r="P478" s="1016">
        <v>7840</v>
      </c>
      <c r="Q478" t="s">
        <v>540</v>
      </c>
      <c r="R478" t="s">
        <v>540</v>
      </c>
      <c r="S478" t="s">
        <v>540</v>
      </c>
      <c r="T478" s="1016">
        <v>2915</v>
      </c>
      <c r="U478" s="1016">
        <v>4415</v>
      </c>
      <c r="V478" s="1016">
        <v>13100</v>
      </c>
      <c r="W478" s="1016">
        <v>14000</v>
      </c>
      <c r="X478" t="s">
        <v>540</v>
      </c>
      <c r="Y478" t="s">
        <v>540</v>
      </c>
    </row>
    <row r="479" spans="1:25" x14ac:dyDescent="0.3">
      <c r="A479" t="s">
        <v>544</v>
      </c>
      <c r="B479" s="1019">
        <v>139000</v>
      </c>
      <c r="C479" s="1019">
        <v>142500</v>
      </c>
      <c r="D479" s="1019">
        <v>142168</v>
      </c>
      <c r="E479" s="1019">
        <v>136500</v>
      </c>
      <c r="F479" s="1019">
        <v>137962</v>
      </c>
      <c r="G479" s="1019">
        <v>143000</v>
      </c>
      <c r="H479" t="s">
        <v>540</v>
      </c>
      <c r="I479" t="s">
        <v>540</v>
      </c>
      <c r="J479" s="1019">
        <v>125000</v>
      </c>
      <c r="K479" s="1019">
        <v>250000</v>
      </c>
      <c r="L479" s="1019">
        <v>125950</v>
      </c>
      <c r="M479" t="s">
        <v>540</v>
      </c>
      <c r="N479" s="1019">
        <v>13250</v>
      </c>
      <c r="O479" s="1019">
        <v>10840</v>
      </c>
      <c r="P479" s="1019">
        <v>7940</v>
      </c>
      <c r="Q479" t="s">
        <v>540</v>
      </c>
      <c r="R479" t="s">
        <v>540</v>
      </c>
      <c r="S479" t="s">
        <v>540</v>
      </c>
      <c r="T479" s="1019">
        <v>3065</v>
      </c>
      <c r="U479" s="1019">
        <v>4575</v>
      </c>
      <c r="V479" s="1019">
        <v>13250</v>
      </c>
      <c r="W479" s="1019">
        <v>14200</v>
      </c>
      <c r="X479" t="s">
        <v>540</v>
      </c>
      <c r="Y479" t="s">
        <v>540</v>
      </c>
    </row>
    <row r="480" spans="1:25" x14ac:dyDescent="0.3">
      <c r="A480" t="s">
        <v>545</v>
      </c>
      <c r="B480" s="1022">
        <v>140250</v>
      </c>
      <c r="C480" s="1022">
        <v>143750</v>
      </c>
      <c r="D480" s="1022">
        <v>143223</v>
      </c>
      <c r="E480" s="1022">
        <v>137500</v>
      </c>
      <c r="F480" s="1022">
        <v>139006</v>
      </c>
      <c r="G480" s="1022">
        <v>144000</v>
      </c>
      <c r="H480" t="s">
        <v>540</v>
      </c>
      <c r="I480" t="s">
        <v>540</v>
      </c>
      <c r="J480" s="1022">
        <v>125000</v>
      </c>
      <c r="K480" s="1022">
        <v>238700</v>
      </c>
      <c r="L480" s="1022">
        <v>126950</v>
      </c>
      <c r="M480" t="s">
        <v>540</v>
      </c>
      <c r="N480" s="1022">
        <v>13375</v>
      </c>
      <c r="O480" s="1022">
        <v>10925</v>
      </c>
      <c r="P480" s="1022">
        <v>8000</v>
      </c>
      <c r="Q480" t="s">
        <v>540</v>
      </c>
      <c r="R480" t="s">
        <v>540</v>
      </c>
      <c r="S480" t="s">
        <v>540</v>
      </c>
      <c r="T480" s="1022">
        <v>3125</v>
      </c>
      <c r="U480" s="1022">
        <v>4640</v>
      </c>
      <c r="V480" s="1022">
        <v>13340</v>
      </c>
      <c r="W480" s="1022">
        <v>14300</v>
      </c>
      <c r="X480" t="s">
        <v>540</v>
      </c>
      <c r="Y480" t="s">
        <v>540</v>
      </c>
    </row>
    <row r="481" spans="1:25" x14ac:dyDescent="0.3">
      <c r="A481" t="s">
        <v>546</v>
      </c>
      <c r="B481" s="1025">
        <v>148500</v>
      </c>
      <c r="C481" s="1025">
        <v>152000</v>
      </c>
      <c r="D481" s="1025">
        <v>152025</v>
      </c>
      <c r="E481" s="1025">
        <v>144500</v>
      </c>
      <c r="F481" s="1025">
        <v>145759</v>
      </c>
      <c r="G481" s="1025">
        <v>151000</v>
      </c>
      <c r="H481" t="s">
        <v>540</v>
      </c>
      <c r="I481" t="s">
        <v>540</v>
      </c>
      <c r="J481" s="1025">
        <v>125000</v>
      </c>
      <c r="K481" s="1025">
        <v>238700</v>
      </c>
      <c r="L481" s="1025">
        <v>133450</v>
      </c>
      <c r="M481" t="s">
        <v>540</v>
      </c>
      <c r="N481" s="1025">
        <v>14000</v>
      </c>
      <c r="O481" s="1025">
        <v>11300</v>
      </c>
      <c r="P481" s="1025">
        <v>8200</v>
      </c>
      <c r="Q481" t="s">
        <v>540</v>
      </c>
      <c r="R481" t="s">
        <v>540</v>
      </c>
      <c r="S481" t="s">
        <v>540</v>
      </c>
      <c r="T481" s="1025">
        <v>3250</v>
      </c>
      <c r="U481" s="1025">
        <v>4825</v>
      </c>
      <c r="V481" s="1025">
        <v>13600</v>
      </c>
      <c r="W481" s="1025">
        <v>14700</v>
      </c>
      <c r="X481" t="s">
        <v>540</v>
      </c>
      <c r="Y481" t="s">
        <v>540</v>
      </c>
    </row>
    <row r="482" spans="1:25" x14ac:dyDescent="0.3">
      <c r="A482" t="s">
        <v>547</v>
      </c>
      <c r="B482" s="1028">
        <v>158250</v>
      </c>
      <c r="C482" s="1028">
        <v>161750</v>
      </c>
      <c r="D482" s="1028">
        <v>161243</v>
      </c>
      <c r="E482" s="1028">
        <v>153000</v>
      </c>
      <c r="F482" s="1028">
        <v>153111</v>
      </c>
      <c r="G482" s="1028">
        <v>159500</v>
      </c>
      <c r="H482" t="s">
        <v>540</v>
      </c>
      <c r="I482" t="s">
        <v>540</v>
      </c>
      <c r="J482" s="1028">
        <v>125000</v>
      </c>
      <c r="K482" s="1028">
        <v>238700</v>
      </c>
      <c r="L482" s="1028">
        <v>141450</v>
      </c>
      <c r="M482" t="s">
        <v>540</v>
      </c>
      <c r="N482" s="1028">
        <v>14950</v>
      </c>
      <c r="O482" s="1028">
        <v>11850</v>
      </c>
      <c r="P482" s="1028">
        <v>8600</v>
      </c>
      <c r="Q482" t="s">
        <v>540</v>
      </c>
      <c r="R482" t="s">
        <v>540</v>
      </c>
      <c r="S482" t="s">
        <v>540</v>
      </c>
      <c r="T482" s="1028">
        <v>3600</v>
      </c>
      <c r="U482" s="1028">
        <v>5400</v>
      </c>
      <c r="V482" s="1028">
        <v>14100</v>
      </c>
      <c r="W482" s="1028">
        <v>15300</v>
      </c>
      <c r="X482" t="s">
        <v>540</v>
      </c>
      <c r="Y482" t="s">
        <v>540</v>
      </c>
    </row>
    <row r="483" spans="1:25" x14ac:dyDescent="0.3">
      <c r="A483" t="s">
        <v>548</v>
      </c>
      <c r="B483" s="1031">
        <v>169500</v>
      </c>
      <c r="C483" s="1031">
        <v>173000</v>
      </c>
      <c r="D483" s="1031">
        <v>172310</v>
      </c>
      <c r="E483" s="1031">
        <v>163000</v>
      </c>
      <c r="F483" s="1031">
        <v>161938</v>
      </c>
      <c r="G483" s="1031">
        <v>169500</v>
      </c>
      <c r="H483" t="s">
        <v>540</v>
      </c>
      <c r="I483" t="s">
        <v>540</v>
      </c>
      <c r="J483" s="1031">
        <v>125000</v>
      </c>
      <c r="K483" s="1031">
        <v>238700</v>
      </c>
      <c r="L483" s="1031">
        <v>151450</v>
      </c>
      <c r="M483" t="s">
        <v>540</v>
      </c>
      <c r="N483" s="1031">
        <v>15850</v>
      </c>
      <c r="O483" s="1031">
        <v>12500</v>
      </c>
      <c r="P483" s="1031">
        <v>9100</v>
      </c>
      <c r="Q483" t="s">
        <v>540</v>
      </c>
      <c r="R483" t="s">
        <v>540</v>
      </c>
      <c r="S483" t="s">
        <v>540</v>
      </c>
      <c r="T483" s="1031">
        <v>3800</v>
      </c>
      <c r="U483" s="1031">
        <v>5700</v>
      </c>
      <c r="V483" s="1031">
        <v>14500</v>
      </c>
      <c r="W483" s="1031">
        <v>15800</v>
      </c>
      <c r="X483" t="s">
        <v>540</v>
      </c>
      <c r="Y483" t="s">
        <v>540</v>
      </c>
    </row>
    <row r="484" spans="1:25" x14ac:dyDescent="0.3">
      <c r="A484" t="s">
        <v>549</v>
      </c>
      <c r="B484" s="1034">
        <v>168500</v>
      </c>
      <c r="C484" s="1034">
        <v>172000</v>
      </c>
      <c r="D484" s="1034">
        <v>171196</v>
      </c>
      <c r="E484" s="1034">
        <v>162600</v>
      </c>
      <c r="F484" s="1034">
        <v>161638</v>
      </c>
      <c r="G484" s="1034">
        <v>169100</v>
      </c>
      <c r="H484" t="s">
        <v>540</v>
      </c>
      <c r="I484" t="s">
        <v>540</v>
      </c>
      <c r="J484" s="1034">
        <v>125000</v>
      </c>
      <c r="K484" s="1034">
        <v>260750</v>
      </c>
      <c r="L484" s="1034">
        <v>151050</v>
      </c>
      <c r="M484" t="s">
        <v>540</v>
      </c>
      <c r="N484" s="1034">
        <v>15850</v>
      </c>
      <c r="O484" s="1034">
        <v>12500</v>
      </c>
      <c r="P484" s="1034">
        <v>9100</v>
      </c>
      <c r="Q484" t="s">
        <v>540</v>
      </c>
      <c r="R484" t="s">
        <v>540</v>
      </c>
      <c r="S484" t="s">
        <v>540</v>
      </c>
      <c r="T484" s="1034">
        <v>3725</v>
      </c>
      <c r="U484" s="1034">
        <v>5600</v>
      </c>
      <c r="V484" s="1034">
        <v>14075</v>
      </c>
      <c r="W484" s="1034">
        <v>15350</v>
      </c>
      <c r="X484" t="s">
        <v>540</v>
      </c>
      <c r="Y484" t="s">
        <v>540</v>
      </c>
    </row>
    <row r="485" spans="1:25" x14ac:dyDescent="0.3">
      <c r="A485" t="s">
        <v>550</v>
      </c>
      <c r="B485" s="1037">
        <v>169000</v>
      </c>
      <c r="C485" s="1037">
        <v>172500</v>
      </c>
      <c r="D485" s="1037">
        <v>171847</v>
      </c>
      <c r="E485" s="1037">
        <v>162600</v>
      </c>
      <c r="F485" s="1037">
        <v>161742</v>
      </c>
      <c r="G485" s="1037">
        <v>169100</v>
      </c>
      <c r="H485" t="s">
        <v>540</v>
      </c>
      <c r="I485" t="s">
        <v>540</v>
      </c>
      <c r="J485" s="1037">
        <v>125000</v>
      </c>
      <c r="K485" s="1037">
        <v>260750</v>
      </c>
      <c r="L485" s="1037">
        <v>151050</v>
      </c>
      <c r="M485" t="s">
        <v>540</v>
      </c>
      <c r="N485" s="1037">
        <v>15850</v>
      </c>
      <c r="O485" s="1037">
        <v>12500</v>
      </c>
      <c r="P485" s="1037">
        <v>9100</v>
      </c>
      <c r="Q485" t="s">
        <v>540</v>
      </c>
      <c r="R485" t="s">
        <v>540</v>
      </c>
      <c r="S485" t="s">
        <v>540</v>
      </c>
      <c r="T485" s="1037">
        <v>3685</v>
      </c>
      <c r="U485" s="1037">
        <v>5525</v>
      </c>
      <c r="V485" s="1037">
        <v>13775</v>
      </c>
      <c r="W485" s="1037">
        <v>15050</v>
      </c>
      <c r="X485" t="s">
        <v>540</v>
      </c>
      <c r="Y485" t="s">
        <v>540</v>
      </c>
    </row>
    <row r="486" spans="1:25" x14ac:dyDescent="0.3">
      <c r="A486" t="s">
        <v>551</v>
      </c>
      <c r="B486" s="1040">
        <v>157500</v>
      </c>
      <c r="C486" s="1040">
        <v>161000</v>
      </c>
      <c r="D486" s="1040">
        <v>161266</v>
      </c>
      <c r="E486" s="1040">
        <v>155600</v>
      </c>
      <c r="F486" s="1040">
        <v>155853</v>
      </c>
      <c r="G486" s="1040">
        <v>162100</v>
      </c>
      <c r="H486" t="s">
        <v>540</v>
      </c>
      <c r="I486" t="s">
        <v>540</v>
      </c>
      <c r="J486" s="1040">
        <v>121500</v>
      </c>
      <c r="K486" s="1040">
        <v>260750</v>
      </c>
      <c r="L486" s="1040">
        <v>144050</v>
      </c>
      <c r="M486" t="s">
        <v>540</v>
      </c>
      <c r="N486" s="1040">
        <v>15150</v>
      </c>
      <c r="O486" s="1040">
        <v>12125</v>
      </c>
      <c r="P486" s="1040">
        <v>8850</v>
      </c>
      <c r="Q486" t="s">
        <v>540</v>
      </c>
      <c r="R486" t="s">
        <v>540</v>
      </c>
      <c r="S486" t="s">
        <v>540</v>
      </c>
      <c r="T486" s="1040">
        <v>3565</v>
      </c>
      <c r="U486" s="1040">
        <v>5350</v>
      </c>
      <c r="V486" s="1040">
        <v>13225</v>
      </c>
      <c r="W486" s="1040">
        <v>14475</v>
      </c>
      <c r="X486" t="s">
        <v>540</v>
      </c>
      <c r="Y486" t="s">
        <v>540</v>
      </c>
    </row>
    <row r="487" spans="1:25" x14ac:dyDescent="0.3">
      <c r="A487" t="s">
        <v>552</v>
      </c>
      <c r="B487" s="1043">
        <v>150500</v>
      </c>
      <c r="C487" s="1043">
        <v>154000</v>
      </c>
      <c r="D487" s="1043">
        <v>155177</v>
      </c>
      <c r="E487" s="1043">
        <v>151500</v>
      </c>
      <c r="F487" s="1043">
        <v>152497</v>
      </c>
      <c r="G487" s="1043">
        <v>158100</v>
      </c>
      <c r="H487" t="s">
        <v>540</v>
      </c>
      <c r="I487" t="s">
        <v>540</v>
      </c>
      <c r="J487" s="1043">
        <v>121000</v>
      </c>
      <c r="K487" s="1043">
        <v>260750</v>
      </c>
      <c r="L487" s="1043">
        <v>140050</v>
      </c>
      <c r="M487" t="s">
        <v>540</v>
      </c>
      <c r="N487" s="1043">
        <v>14450</v>
      </c>
      <c r="O487" s="1043">
        <v>11750</v>
      </c>
      <c r="P487" s="1043">
        <v>8650</v>
      </c>
      <c r="Q487" t="s">
        <v>540</v>
      </c>
      <c r="R487" t="s">
        <v>540</v>
      </c>
      <c r="S487" t="s">
        <v>540</v>
      </c>
      <c r="T487" s="1043">
        <v>3455</v>
      </c>
      <c r="U487" s="1043">
        <v>5190</v>
      </c>
      <c r="V487" s="1043">
        <v>12625</v>
      </c>
      <c r="W487" s="1043">
        <v>13775</v>
      </c>
      <c r="X487" t="s">
        <v>540</v>
      </c>
      <c r="Y487" t="s">
        <v>540</v>
      </c>
    </row>
    <row r="488" spans="1:25" x14ac:dyDescent="0.3">
      <c r="A488" t="s">
        <v>553</v>
      </c>
      <c r="B488" s="1046">
        <v>152500</v>
      </c>
      <c r="C488" s="1046">
        <v>156000</v>
      </c>
      <c r="D488" s="1046">
        <v>156691</v>
      </c>
      <c r="E488" s="1046">
        <v>152500</v>
      </c>
      <c r="F488" s="1046">
        <v>152998</v>
      </c>
      <c r="G488" s="1046">
        <v>159100</v>
      </c>
      <c r="H488" t="s">
        <v>540</v>
      </c>
      <c r="I488" t="s">
        <v>540</v>
      </c>
      <c r="J488" s="1046">
        <v>119500</v>
      </c>
      <c r="K488" s="1046">
        <v>260750</v>
      </c>
      <c r="L488" s="1046">
        <v>141050</v>
      </c>
      <c r="M488" t="s">
        <v>540</v>
      </c>
      <c r="N488" s="1046">
        <v>14900</v>
      </c>
      <c r="O488" s="1046">
        <v>12050</v>
      </c>
      <c r="P488" s="1046">
        <v>8850</v>
      </c>
      <c r="Q488" t="s">
        <v>540</v>
      </c>
      <c r="R488" t="s">
        <v>540</v>
      </c>
      <c r="S488" t="s">
        <v>540</v>
      </c>
      <c r="T488" s="1046">
        <v>3455</v>
      </c>
      <c r="U488" s="1046">
        <v>5190</v>
      </c>
      <c r="V488" s="1046">
        <v>12825</v>
      </c>
      <c r="W488" s="1046">
        <v>14000</v>
      </c>
      <c r="X488" t="s">
        <v>540</v>
      </c>
      <c r="Y488" t="s">
        <v>540</v>
      </c>
    </row>
    <row r="489" spans="1:25" x14ac:dyDescent="0.3">
      <c r="A489" t="s">
        <v>554</v>
      </c>
      <c r="B489" s="1049">
        <v>151750</v>
      </c>
      <c r="C489" s="1049">
        <v>155250</v>
      </c>
      <c r="D489" s="1049">
        <v>156048</v>
      </c>
      <c r="E489" s="1049">
        <v>151250</v>
      </c>
      <c r="F489" s="1049">
        <v>151395</v>
      </c>
      <c r="G489" s="1049">
        <v>157850</v>
      </c>
      <c r="H489" t="s">
        <v>540</v>
      </c>
      <c r="I489" t="s">
        <v>540</v>
      </c>
      <c r="J489" s="1049">
        <v>117500</v>
      </c>
      <c r="K489" s="1049">
        <v>273500</v>
      </c>
      <c r="L489" s="1049">
        <v>139550</v>
      </c>
      <c r="M489" t="s">
        <v>540</v>
      </c>
      <c r="N489" s="1049">
        <v>14900</v>
      </c>
      <c r="O489" s="1049">
        <v>12050</v>
      </c>
      <c r="P489" s="1049">
        <v>8850</v>
      </c>
      <c r="Q489" t="s">
        <v>540</v>
      </c>
      <c r="R489" t="s">
        <v>540</v>
      </c>
      <c r="S489" t="s">
        <v>540</v>
      </c>
      <c r="T489" s="1049">
        <v>3455</v>
      </c>
      <c r="U489" s="1049">
        <v>5190</v>
      </c>
      <c r="V489" s="1049">
        <v>12825</v>
      </c>
      <c r="W489" s="1049">
        <v>14000</v>
      </c>
      <c r="X489" t="s">
        <v>540</v>
      </c>
      <c r="Y489" t="s">
        <v>540</v>
      </c>
    </row>
    <row r="490" spans="1:25" x14ac:dyDescent="0.3">
      <c r="A490" t="s">
        <v>555</v>
      </c>
      <c r="B490" s="1052">
        <v>151250</v>
      </c>
      <c r="C490" s="1052">
        <v>154750</v>
      </c>
      <c r="D490" s="1052">
        <v>155498</v>
      </c>
      <c r="E490" s="1052">
        <v>151250</v>
      </c>
      <c r="F490" s="1052">
        <v>151567</v>
      </c>
      <c r="G490" s="1052">
        <v>157850</v>
      </c>
      <c r="H490" t="s">
        <v>540</v>
      </c>
      <c r="I490" t="s">
        <v>540</v>
      </c>
      <c r="J490" s="1052">
        <v>115000</v>
      </c>
      <c r="K490" s="1052">
        <v>273500</v>
      </c>
      <c r="L490" s="1052">
        <v>139550</v>
      </c>
      <c r="M490" t="s">
        <v>540</v>
      </c>
      <c r="N490" s="1052">
        <v>15050</v>
      </c>
      <c r="O490" s="1052">
        <v>12140</v>
      </c>
      <c r="P490" s="1052">
        <v>8915</v>
      </c>
      <c r="Q490" t="s">
        <v>540</v>
      </c>
      <c r="R490" t="s">
        <v>540</v>
      </c>
      <c r="S490" t="s">
        <v>540</v>
      </c>
      <c r="T490" s="1052">
        <v>3455</v>
      </c>
      <c r="U490" s="1052">
        <v>5190</v>
      </c>
      <c r="V490" s="1052">
        <v>12975</v>
      </c>
      <c r="W490" s="1052">
        <v>14150</v>
      </c>
      <c r="X490" t="s">
        <v>540</v>
      </c>
      <c r="Y490" t="s">
        <v>540</v>
      </c>
    </row>
    <row r="491" spans="1:25" x14ac:dyDescent="0.3">
      <c r="A491" t="s">
        <v>556</v>
      </c>
      <c r="B491" s="1055">
        <v>155250</v>
      </c>
      <c r="C491" s="1055">
        <v>158500</v>
      </c>
      <c r="D491" s="1055">
        <v>158595</v>
      </c>
      <c r="E491" s="1055">
        <v>152500</v>
      </c>
      <c r="F491" s="1055">
        <v>153589</v>
      </c>
      <c r="G491" s="1055">
        <v>159000</v>
      </c>
      <c r="H491" t="s">
        <v>540</v>
      </c>
      <c r="I491" t="s">
        <v>540</v>
      </c>
      <c r="J491" s="1055">
        <v>114000</v>
      </c>
      <c r="K491" s="1055">
        <v>273500</v>
      </c>
      <c r="L491" s="1055">
        <v>140550</v>
      </c>
      <c r="M491" t="s">
        <v>540</v>
      </c>
      <c r="N491" s="1055">
        <v>15300</v>
      </c>
      <c r="O491" s="1055">
        <v>12325</v>
      </c>
      <c r="P491" s="1055">
        <v>9075</v>
      </c>
      <c r="Q491" t="s">
        <v>540</v>
      </c>
      <c r="R491" t="s">
        <v>540</v>
      </c>
      <c r="S491" t="s">
        <v>540</v>
      </c>
      <c r="T491" s="1055">
        <v>3480</v>
      </c>
      <c r="U491" s="1055">
        <v>5200</v>
      </c>
      <c r="V491" s="1055">
        <v>13175</v>
      </c>
      <c r="W491" s="1055">
        <v>14350</v>
      </c>
      <c r="X491" t="s">
        <v>540</v>
      </c>
      <c r="Y491" t="s">
        <v>540</v>
      </c>
    </row>
    <row r="492" spans="1:25" x14ac:dyDescent="0.3">
      <c r="A492" t="s">
        <v>557</v>
      </c>
      <c r="B492" s="1058">
        <v>155750</v>
      </c>
      <c r="C492" s="1058">
        <v>159000</v>
      </c>
      <c r="D492" s="1058">
        <v>159393</v>
      </c>
      <c r="E492" s="1058">
        <v>152000</v>
      </c>
      <c r="F492" s="1058">
        <v>152874</v>
      </c>
      <c r="G492" s="1058">
        <v>158500</v>
      </c>
      <c r="H492" t="s">
        <v>540</v>
      </c>
      <c r="I492" t="s">
        <v>540</v>
      </c>
      <c r="J492" s="1058">
        <v>112500</v>
      </c>
      <c r="K492" s="1058">
        <v>273500</v>
      </c>
      <c r="L492" s="1058">
        <v>140050</v>
      </c>
      <c r="M492" t="s">
        <v>540</v>
      </c>
      <c r="N492" s="1058">
        <v>15300</v>
      </c>
      <c r="O492" s="1058">
        <v>12325</v>
      </c>
      <c r="P492" s="1058">
        <v>9075</v>
      </c>
      <c r="Q492" t="s">
        <v>540</v>
      </c>
      <c r="R492" t="s">
        <v>540</v>
      </c>
      <c r="S492" t="s">
        <v>540</v>
      </c>
      <c r="T492" s="1058">
        <v>3440</v>
      </c>
      <c r="U492" s="1058">
        <v>5140</v>
      </c>
      <c r="V492" s="1058">
        <v>13175</v>
      </c>
      <c r="W492" s="1058">
        <v>14350</v>
      </c>
      <c r="X492" t="s">
        <v>540</v>
      </c>
      <c r="Y492" t="s">
        <v>540</v>
      </c>
    </row>
  </sheetData>
  <pageMargins left="0.7" right="0.7" top="0.75" bottom="0.75" header="0.3" footer="0.3"/>
  <pageSetup orientation="portrait"/>
  <headerFooter>
    <oddFooter>&amp;L&amp;"Calibri"&amp;10 &amp;K000000_x000D_# Internal Use Only_x000D_&amp;1#&amp;"Calibri"&amp;10 &amp;K000000 Internal Use Only</oddFooter>
  </headerFooter>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sheetPr>
  <dimension ref="A1:I49"/>
  <sheetViews>
    <sheetView showGridLines="0" workbookViewId="0">
      <pane ySplit="1" topLeftCell="A32" activePane="bottomLeft" state="frozen"/>
      <selection pane="bottomLeft" activeCell="H51" sqref="H51"/>
    </sheetView>
  </sheetViews>
  <sheetFormatPr defaultColWidth="9.44140625" defaultRowHeight="14.4" x14ac:dyDescent="0.3"/>
  <cols>
    <col min="1" max="1" width="20.5546875" style="62" bestFit="1" customWidth="1"/>
    <col min="2" max="2" width="11.5546875" style="12" bestFit="1" customWidth="1"/>
    <col min="3" max="3" width="11.44140625" style="12" customWidth="1"/>
    <col min="4" max="4" width="10.5546875" style="12" bestFit="1" customWidth="1"/>
    <col min="5" max="5" width="11.5546875" style="12" customWidth="1"/>
    <col min="6" max="6" width="11.5546875" style="12" bestFit="1" customWidth="1"/>
    <col min="7" max="7" width="14.44140625" style="12" customWidth="1"/>
    <col min="8" max="547" width="9.44140625" style="62" customWidth="1"/>
    <col min="548" max="16384" width="9.44140625" style="62"/>
  </cols>
  <sheetData>
    <row r="1" spans="1:9" x14ac:dyDescent="0.3">
      <c r="A1" s="9" t="s">
        <v>558</v>
      </c>
      <c r="B1" s="9" t="s">
        <v>559</v>
      </c>
      <c r="C1" s="9" t="s">
        <v>560</v>
      </c>
      <c r="D1" s="9" t="s">
        <v>3</v>
      </c>
      <c r="E1" s="9" t="s">
        <v>561</v>
      </c>
      <c r="F1" s="9" t="s">
        <v>562</v>
      </c>
      <c r="G1" s="9" t="s">
        <v>563</v>
      </c>
      <c r="H1" s="9" t="s">
        <v>564</v>
      </c>
      <c r="I1" s="9" t="s">
        <v>565</v>
      </c>
    </row>
    <row r="2" spans="1:9" s="63" customFormat="1" x14ac:dyDescent="0.3">
      <c r="A2" s="64" t="s">
        <v>566</v>
      </c>
      <c r="B2" s="45">
        <v>145350</v>
      </c>
      <c r="C2" s="45">
        <v>142550</v>
      </c>
      <c r="D2" s="45">
        <v>584534</v>
      </c>
      <c r="E2" s="45">
        <v>143800</v>
      </c>
      <c r="F2" s="45">
        <v>141900</v>
      </c>
      <c r="G2" s="45">
        <v>105467</v>
      </c>
      <c r="H2" s="29">
        <f t="shared" ref="H2:H49" si="0">+B2/E2-1</f>
        <v>1.0778859527120987E-2</v>
      </c>
      <c r="I2" s="64"/>
    </row>
    <row r="3" spans="1:9" s="63" customFormat="1" x14ac:dyDescent="0.3">
      <c r="A3" s="30" t="s">
        <v>567</v>
      </c>
      <c r="B3" s="45">
        <v>144150</v>
      </c>
      <c r="C3" s="45">
        <v>145350</v>
      </c>
      <c r="D3" s="45">
        <v>323961</v>
      </c>
      <c r="E3" s="45">
        <v>143100</v>
      </c>
      <c r="F3" s="45">
        <v>145300</v>
      </c>
      <c r="G3" s="45">
        <v>106948</v>
      </c>
      <c r="H3" s="29">
        <f t="shared" si="0"/>
        <v>7.3375262054506951E-3</v>
      </c>
      <c r="I3" s="52">
        <f t="shared" ref="I3:I49" si="1">+G3/G2-1</f>
        <v>1.4042307072354321E-2</v>
      </c>
    </row>
    <row r="4" spans="1:9" s="63" customFormat="1" x14ac:dyDescent="0.3">
      <c r="A4" s="30" t="s">
        <v>568</v>
      </c>
      <c r="B4" s="45">
        <v>148900</v>
      </c>
      <c r="C4" s="45">
        <v>144150</v>
      </c>
      <c r="D4" s="45">
        <v>374012</v>
      </c>
      <c r="E4" s="45">
        <v>144600</v>
      </c>
      <c r="F4" s="45">
        <v>144600</v>
      </c>
      <c r="G4" s="45">
        <v>98275</v>
      </c>
      <c r="H4" s="29">
        <f t="shared" si="0"/>
        <v>2.9737206085753698E-2</v>
      </c>
      <c r="I4" s="52">
        <f t="shared" si="1"/>
        <v>-8.1095485656580757E-2</v>
      </c>
    </row>
    <row r="5" spans="1:9" s="63" customFormat="1" x14ac:dyDescent="0.3">
      <c r="A5" s="30" t="s">
        <v>569</v>
      </c>
      <c r="B5" s="45">
        <v>141650</v>
      </c>
      <c r="C5" s="45">
        <v>148900</v>
      </c>
      <c r="D5" s="45">
        <v>382854</v>
      </c>
      <c r="E5" s="45">
        <v>147500</v>
      </c>
      <c r="F5" s="45">
        <v>149800</v>
      </c>
      <c r="G5" s="45">
        <v>96195</v>
      </c>
      <c r="H5" s="29">
        <f t="shared" si="0"/>
        <v>-3.9661016949152583E-2</v>
      </c>
      <c r="I5" s="52">
        <f t="shared" si="1"/>
        <v>-2.1165097939455646E-2</v>
      </c>
    </row>
    <row r="6" spans="1:9" s="63" customFormat="1" x14ac:dyDescent="0.3">
      <c r="A6" s="30" t="s">
        <v>570</v>
      </c>
      <c r="B6" s="45">
        <v>142550</v>
      </c>
      <c r="C6" s="45">
        <v>141650</v>
      </c>
      <c r="D6" s="45">
        <v>367056</v>
      </c>
      <c r="E6" s="45">
        <v>147200</v>
      </c>
      <c r="F6" s="45">
        <v>141150</v>
      </c>
      <c r="G6" s="45">
        <v>99509</v>
      </c>
      <c r="H6" s="29">
        <f t="shared" si="0"/>
        <v>-3.1589673913043459E-2</v>
      </c>
      <c r="I6" s="52">
        <f t="shared" si="1"/>
        <v>3.4450855034045436E-2</v>
      </c>
    </row>
    <row r="7" spans="1:9" s="63" customFormat="1" x14ac:dyDescent="0.3">
      <c r="A7" s="30" t="s">
        <v>571</v>
      </c>
      <c r="B7" s="45">
        <v>142600</v>
      </c>
      <c r="C7" s="45">
        <v>142550</v>
      </c>
      <c r="D7" s="45">
        <v>269895</v>
      </c>
      <c r="E7" s="45">
        <v>142800</v>
      </c>
      <c r="F7" s="45">
        <v>144000</v>
      </c>
      <c r="G7" s="45">
        <v>107801</v>
      </c>
      <c r="H7" s="29">
        <f t="shared" si="0"/>
        <v>-1.4005602240896309E-3</v>
      </c>
      <c r="I7" s="52">
        <f t="shared" si="1"/>
        <v>8.3329146107387286E-2</v>
      </c>
    </row>
    <row r="8" spans="1:9" s="63" customFormat="1" x14ac:dyDescent="0.3">
      <c r="A8" s="30" t="s">
        <v>572</v>
      </c>
      <c r="B8" s="45">
        <v>140900</v>
      </c>
      <c r="C8" s="45">
        <v>142600</v>
      </c>
      <c r="D8" s="45">
        <v>234117</v>
      </c>
      <c r="E8" s="45">
        <v>142800</v>
      </c>
      <c r="F8" s="45">
        <v>142500</v>
      </c>
      <c r="G8" s="45">
        <v>113750</v>
      </c>
      <c r="H8" s="29">
        <f t="shared" si="0"/>
        <v>-1.3305322128851493E-2</v>
      </c>
      <c r="I8" s="52">
        <f t="shared" si="1"/>
        <v>5.5185016836578615E-2</v>
      </c>
    </row>
    <row r="9" spans="1:9" x14ac:dyDescent="0.3">
      <c r="A9" s="42" t="s">
        <v>573</v>
      </c>
      <c r="B9" s="45">
        <v>138000</v>
      </c>
      <c r="C9" s="45">
        <v>140900</v>
      </c>
      <c r="D9" s="45">
        <v>260599</v>
      </c>
      <c r="E9" s="45">
        <v>141450</v>
      </c>
      <c r="F9" s="45">
        <v>139500</v>
      </c>
      <c r="G9" s="45">
        <v>113625</v>
      </c>
      <c r="H9" s="29">
        <f t="shared" si="0"/>
        <v>-2.4390243902439046E-2</v>
      </c>
      <c r="I9" s="52">
        <f t="shared" si="1"/>
        <v>-1.098901098901095E-3</v>
      </c>
    </row>
    <row r="10" spans="1:9" x14ac:dyDescent="0.3">
      <c r="A10" s="42" t="s">
        <v>574</v>
      </c>
      <c r="B10" s="45">
        <v>137200</v>
      </c>
      <c r="C10" s="45">
        <v>138000</v>
      </c>
      <c r="D10" s="45">
        <v>242544</v>
      </c>
      <c r="E10" s="45">
        <v>138800</v>
      </c>
      <c r="F10" s="45">
        <v>138000</v>
      </c>
      <c r="G10" s="45">
        <v>117451</v>
      </c>
      <c r="H10" s="29">
        <f t="shared" si="0"/>
        <v>-1.1527377521613813E-2</v>
      </c>
      <c r="I10" s="52">
        <f t="shared" si="1"/>
        <v>3.3672167216721727E-2</v>
      </c>
    </row>
    <row r="11" spans="1:9" x14ac:dyDescent="0.3">
      <c r="A11" s="42" t="s">
        <v>575</v>
      </c>
      <c r="B11" s="45">
        <v>132300</v>
      </c>
      <c r="C11" s="45">
        <v>137200</v>
      </c>
      <c r="D11" s="45">
        <v>342945</v>
      </c>
      <c r="E11" s="45">
        <v>138600</v>
      </c>
      <c r="F11" s="45">
        <v>137900</v>
      </c>
      <c r="G11" s="45">
        <v>119970</v>
      </c>
      <c r="H11" s="29">
        <f t="shared" si="0"/>
        <v>-4.5454545454545414E-2</v>
      </c>
      <c r="I11" s="52">
        <f t="shared" si="1"/>
        <v>2.1447241828507213E-2</v>
      </c>
    </row>
    <row r="12" spans="1:9" x14ac:dyDescent="0.3">
      <c r="A12" s="42" t="s">
        <v>576</v>
      </c>
      <c r="B12" s="45">
        <v>124700</v>
      </c>
      <c r="C12" s="45">
        <v>132300</v>
      </c>
      <c r="D12" s="45">
        <v>531056</v>
      </c>
      <c r="E12" s="45">
        <v>134050</v>
      </c>
      <c r="F12" s="45">
        <v>132300</v>
      </c>
      <c r="G12" s="45">
        <v>117807</v>
      </c>
      <c r="H12" s="29">
        <f t="shared" si="0"/>
        <v>-6.9750093248787781E-2</v>
      </c>
      <c r="I12" s="52">
        <f t="shared" si="1"/>
        <v>-1.8029507376844167E-2</v>
      </c>
    </row>
    <row r="13" spans="1:9" x14ac:dyDescent="0.3">
      <c r="A13" s="42" t="s">
        <v>577</v>
      </c>
      <c r="B13" s="45">
        <v>124800</v>
      </c>
      <c r="C13" s="45">
        <v>124700</v>
      </c>
      <c r="D13" s="45">
        <v>581420</v>
      </c>
      <c r="E13" s="45">
        <v>127600</v>
      </c>
      <c r="F13" s="45">
        <v>124400</v>
      </c>
      <c r="G13" s="45">
        <v>115316</v>
      </c>
      <c r="H13" s="29">
        <f t="shared" si="0"/>
        <v>-2.1943573667711602E-2</v>
      </c>
      <c r="I13" s="52">
        <f t="shared" si="1"/>
        <v>-2.1144753707334929E-2</v>
      </c>
    </row>
    <row r="14" spans="1:9" x14ac:dyDescent="0.3">
      <c r="A14" s="42" t="s">
        <v>578</v>
      </c>
      <c r="B14" s="45">
        <v>124050</v>
      </c>
      <c r="C14" s="45">
        <v>124800</v>
      </c>
      <c r="D14" s="45">
        <v>699474</v>
      </c>
      <c r="E14" s="45">
        <v>122900</v>
      </c>
      <c r="F14" s="45">
        <v>125050</v>
      </c>
      <c r="G14" s="45">
        <v>121691</v>
      </c>
      <c r="H14" s="29">
        <f t="shared" si="0"/>
        <v>9.3572009764035791E-3</v>
      </c>
      <c r="I14" s="52">
        <f t="shared" si="1"/>
        <v>5.5282874882930377E-2</v>
      </c>
    </row>
    <row r="15" spans="1:9" x14ac:dyDescent="0.3">
      <c r="A15" s="42" t="s">
        <v>579</v>
      </c>
      <c r="B15" s="45">
        <v>116650</v>
      </c>
      <c r="C15" s="45">
        <v>124050</v>
      </c>
      <c r="D15" s="45">
        <v>531989</v>
      </c>
      <c r="E15" s="45">
        <v>125400</v>
      </c>
      <c r="F15" s="45">
        <v>123000</v>
      </c>
      <c r="G15" s="45">
        <v>131929</v>
      </c>
      <c r="H15" s="29">
        <f t="shared" si="0"/>
        <v>-6.9776714513556604E-2</v>
      </c>
      <c r="I15" s="52">
        <f t="shared" si="1"/>
        <v>8.4131118981683128E-2</v>
      </c>
    </row>
    <row r="16" spans="1:9" x14ac:dyDescent="0.3">
      <c r="A16" s="42" t="s">
        <v>580</v>
      </c>
      <c r="B16" s="45">
        <v>113200</v>
      </c>
      <c r="C16" s="45">
        <v>116650</v>
      </c>
      <c r="D16" s="45">
        <v>569091</v>
      </c>
      <c r="E16" s="45">
        <v>119050</v>
      </c>
      <c r="F16" s="45">
        <v>114000</v>
      </c>
      <c r="G16" s="45">
        <v>122822</v>
      </c>
      <c r="H16" s="29">
        <f t="shared" si="0"/>
        <v>-4.9139017219655634E-2</v>
      </c>
      <c r="I16" s="52">
        <f t="shared" si="1"/>
        <v>-6.9029553775136643E-2</v>
      </c>
    </row>
    <row r="17" spans="1:9" x14ac:dyDescent="0.3">
      <c r="A17" s="42" t="s">
        <v>581</v>
      </c>
      <c r="B17" s="45">
        <v>109850</v>
      </c>
      <c r="C17" s="45">
        <v>113200</v>
      </c>
      <c r="D17" s="45">
        <v>759176</v>
      </c>
      <c r="E17" s="45">
        <v>114250</v>
      </c>
      <c r="F17" s="45">
        <v>113200</v>
      </c>
      <c r="G17" s="45">
        <v>140181</v>
      </c>
      <c r="H17" s="29">
        <f t="shared" si="0"/>
        <v>-3.8512035010940915E-2</v>
      </c>
      <c r="I17" s="52">
        <f t="shared" si="1"/>
        <v>0.14133461431991012</v>
      </c>
    </row>
    <row r="18" spans="1:9" x14ac:dyDescent="0.3">
      <c r="A18" s="42" t="s">
        <v>582</v>
      </c>
      <c r="B18" s="45">
        <v>106200</v>
      </c>
      <c r="C18" s="45">
        <v>109850</v>
      </c>
      <c r="D18" s="45">
        <v>577530</v>
      </c>
      <c r="E18" s="45">
        <v>112750</v>
      </c>
      <c r="F18" s="45">
        <v>110000</v>
      </c>
      <c r="G18" s="45">
        <v>145373</v>
      </c>
      <c r="H18" s="29">
        <f t="shared" si="0"/>
        <v>-5.8093126385809324E-2</v>
      </c>
      <c r="I18" s="52">
        <f t="shared" si="1"/>
        <v>3.7037829663078448E-2</v>
      </c>
    </row>
    <row r="19" spans="1:9" x14ac:dyDescent="0.3">
      <c r="A19" s="42" t="s">
        <v>583</v>
      </c>
      <c r="B19" s="45">
        <v>101750</v>
      </c>
      <c r="C19" s="45">
        <v>106200</v>
      </c>
      <c r="D19" s="45">
        <v>753474</v>
      </c>
      <c r="E19" s="45">
        <v>109100</v>
      </c>
      <c r="F19" s="45">
        <v>106700</v>
      </c>
      <c r="G19" s="45">
        <v>135708</v>
      </c>
      <c r="H19" s="29">
        <f t="shared" si="0"/>
        <v>-6.7369385884509581E-2</v>
      </c>
      <c r="I19" s="52">
        <f t="shared" si="1"/>
        <v>-6.6484147675290428E-2</v>
      </c>
    </row>
    <row r="20" spans="1:9" x14ac:dyDescent="0.3">
      <c r="A20" s="42" t="s">
        <v>584</v>
      </c>
      <c r="B20" s="45">
        <v>96350</v>
      </c>
      <c r="C20" s="45">
        <v>101750</v>
      </c>
      <c r="D20" s="45">
        <v>851032</v>
      </c>
      <c r="E20" s="45">
        <v>103550</v>
      </c>
      <c r="F20" s="45">
        <v>101550</v>
      </c>
      <c r="G20" s="45">
        <v>145648</v>
      </c>
      <c r="H20" s="29">
        <f t="shared" si="0"/>
        <v>-6.9531627233220705E-2</v>
      </c>
      <c r="I20" s="52">
        <f t="shared" si="1"/>
        <v>7.3245497686208694E-2</v>
      </c>
    </row>
    <row r="21" spans="1:9" x14ac:dyDescent="0.3">
      <c r="A21" s="42" t="s">
        <v>585</v>
      </c>
      <c r="B21" s="45">
        <v>93050</v>
      </c>
      <c r="C21" s="45">
        <v>96350</v>
      </c>
      <c r="D21" s="45">
        <v>409821</v>
      </c>
      <c r="E21" s="45">
        <v>100050</v>
      </c>
      <c r="F21" s="45">
        <v>96000</v>
      </c>
      <c r="G21" s="45">
        <v>150052</v>
      </c>
      <c r="H21" s="29">
        <f t="shared" si="0"/>
        <v>-6.9965017491254389E-2</v>
      </c>
      <c r="I21" s="52">
        <f t="shared" si="1"/>
        <v>3.0237284411732457E-2</v>
      </c>
    </row>
    <row r="22" spans="1:9" x14ac:dyDescent="0.3">
      <c r="A22" s="42" t="s">
        <v>586</v>
      </c>
      <c r="B22" s="45">
        <v>92450</v>
      </c>
      <c r="C22" s="45">
        <v>93050</v>
      </c>
      <c r="D22" s="45">
        <v>676388</v>
      </c>
      <c r="E22" s="45">
        <v>94600</v>
      </c>
      <c r="F22" s="45">
        <v>89900</v>
      </c>
      <c r="G22" s="45">
        <v>128963</v>
      </c>
      <c r="H22" s="29">
        <f t="shared" si="0"/>
        <v>-2.2727272727272707E-2</v>
      </c>
      <c r="I22" s="52">
        <f t="shared" si="1"/>
        <v>-0.14054461120145012</v>
      </c>
    </row>
    <row r="23" spans="1:9" x14ac:dyDescent="0.3">
      <c r="A23" s="42" t="s">
        <v>587</v>
      </c>
      <c r="B23" s="45">
        <v>95600</v>
      </c>
      <c r="C23" s="45">
        <v>92450</v>
      </c>
      <c r="D23" s="45">
        <v>182000</v>
      </c>
      <c r="E23" s="45">
        <v>89350</v>
      </c>
      <c r="F23" s="45">
        <v>93300</v>
      </c>
      <c r="G23" s="45">
        <v>124068</v>
      </c>
      <c r="H23" s="29">
        <f t="shared" si="0"/>
        <v>6.9949636261891435E-2</v>
      </c>
      <c r="I23" s="52">
        <f t="shared" si="1"/>
        <v>-3.7956623217512031E-2</v>
      </c>
    </row>
    <row r="24" spans="1:9" x14ac:dyDescent="0.3">
      <c r="A24" s="42" t="s">
        <v>588</v>
      </c>
      <c r="B24" s="45">
        <v>103100</v>
      </c>
      <c r="C24" s="45">
        <v>95600</v>
      </c>
      <c r="D24" s="45">
        <v>17613</v>
      </c>
      <c r="E24" s="45">
        <v>93750</v>
      </c>
      <c r="F24" s="45">
        <v>103100</v>
      </c>
      <c r="G24" s="45">
        <v>126990</v>
      </c>
      <c r="H24" s="29">
        <f t="shared" si="0"/>
        <v>9.9733333333333229E-2</v>
      </c>
      <c r="I24" s="52">
        <f t="shared" si="1"/>
        <v>2.3551600735080669E-2</v>
      </c>
    </row>
    <row r="25" spans="1:9" x14ac:dyDescent="0.3">
      <c r="A25" s="42" t="s">
        <v>589</v>
      </c>
      <c r="B25" s="45">
        <v>98950</v>
      </c>
      <c r="C25" s="45">
        <v>103100</v>
      </c>
      <c r="D25" s="45">
        <v>291790</v>
      </c>
      <c r="E25" s="45">
        <v>103100</v>
      </c>
      <c r="F25" s="45">
        <v>115450</v>
      </c>
      <c r="G25" s="45">
        <v>54850</v>
      </c>
      <c r="H25" s="29">
        <f t="shared" si="0"/>
        <v>-4.025218234723571E-2</v>
      </c>
      <c r="I25" s="52">
        <f t="shared" si="1"/>
        <v>-0.5680762264745256</v>
      </c>
    </row>
    <row r="26" spans="1:9" x14ac:dyDescent="0.3">
      <c r="A26" s="42" t="s">
        <v>590</v>
      </c>
      <c r="B26" s="45">
        <v>97000</v>
      </c>
      <c r="C26" s="45">
        <v>98950</v>
      </c>
      <c r="D26" s="45">
        <v>60811</v>
      </c>
      <c r="E26" s="45">
        <v>107750</v>
      </c>
      <c r="F26" s="45">
        <v>98000</v>
      </c>
      <c r="G26" s="45">
        <v>52972</v>
      </c>
      <c r="H26" s="29">
        <f t="shared" si="0"/>
        <v>-9.9767981438515063E-2</v>
      </c>
      <c r="I26" s="52">
        <f t="shared" si="1"/>
        <v>-3.423883318140386E-2</v>
      </c>
    </row>
    <row r="27" spans="1:9" x14ac:dyDescent="0.3">
      <c r="A27" s="42" t="s">
        <v>591</v>
      </c>
      <c r="B27" s="65">
        <v>108550</v>
      </c>
      <c r="C27" s="65">
        <v>97000</v>
      </c>
      <c r="D27" s="65">
        <v>95090</v>
      </c>
      <c r="E27" s="65">
        <v>97850</v>
      </c>
      <c r="F27" s="65">
        <v>95000</v>
      </c>
      <c r="G27" s="65">
        <v>46331</v>
      </c>
      <c r="H27" s="29">
        <f t="shared" si="0"/>
        <v>0.10935104752171698</v>
      </c>
      <c r="I27" s="52">
        <f t="shared" si="1"/>
        <v>-0.12536811900626743</v>
      </c>
    </row>
    <row r="28" spans="1:9" x14ac:dyDescent="0.3">
      <c r="A28" s="42" t="s">
        <v>592</v>
      </c>
      <c r="B28" s="66">
        <v>100950</v>
      </c>
      <c r="C28" s="66">
        <v>108550</v>
      </c>
      <c r="D28" s="66">
        <v>94966</v>
      </c>
      <c r="E28" s="66">
        <v>96050</v>
      </c>
      <c r="F28" s="66">
        <v>100000</v>
      </c>
      <c r="G28" s="66">
        <v>40783</v>
      </c>
      <c r="H28" s="29">
        <f t="shared" si="0"/>
        <v>5.1015096304008356E-2</v>
      </c>
      <c r="I28" s="52">
        <f t="shared" si="1"/>
        <v>-0.11974703762059957</v>
      </c>
    </row>
    <row r="29" spans="1:9" x14ac:dyDescent="0.3">
      <c r="A29" s="42" t="s">
        <v>593</v>
      </c>
      <c r="B29" s="45">
        <v>101800</v>
      </c>
      <c r="C29" s="45">
        <v>100950</v>
      </c>
      <c r="D29" s="45">
        <v>31587</v>
      </c>
      <c r="E29" s="45">
        <v>99900</v>
      </c>
      <c r="F29" s="45">
        <v>99150</v>
      </c>
      <c r="G29" s="45">
        <v>36236</v>
      </c>
      <c r="H29" s="29">
        <f t="shared" si="0"/>
        <v>1.9019019019018923E-2</v>
      </c>
      <c r="I29" s="52">
        <f t="shared" si="1"/>
        <v>-0.11149253365372824</v>
      </c>
    </row>
    <row r="30" spans="1:9" x14ac:dyDescent="0.3">
      <c r="A30" s="42" t="s">
        <v>594</v>
      </c>
      <c r="B30" s="45">
        <v>100600</v>
      </c>
      <c r="C30" s="45">
        <v>101800</v>
      </c>
      <c r="D30" s="45">
        <v>20288</v>
      </c>
      <c r="E30" s="45">
        <v>102750</v>
      </c>
      <c r="F30" s="45">
        <v>102950</v>
      </c>
      <c r="G30" s="45">
        <v>32722</v>
      </c>
      <c r="H30" s="29">
        <f t="shared" si="0"/>
        <v>-2.0924574209245761E-2</v>
      </c>
      <c r="I30" s="52">
        <f t="shared" si="1"/>
        <v>-9.6975383596423437E-2</v>
      </c>
    </row>
    <row r="31" spans="1:9" x14ac:dyDescent="0.3">
      <c r="A31" s="42" t="s">
        <v>595</v>
      </c>
      <c r="B31" s="45">
        <v>99500</v>
      </c>
      <c r="C31" s="45">
        <v>100600</v>
      </c>
      <c r="D31" s="45">
        <v>10147</v>
      </c>
      <c r="E31" s="45">
        <v>102100</v>
      </c>
      <c r="F31" s="45">
        <v>100500</v>
      </c>
      <c r="G31" s="45">
        <v>30452</v>
      </c>
      <c r="H31" s="29">
        <f t="shared" si="0"/>
        <v>-2.5465230166503483E-2</v>
      </c>
      <c r="I31" s="52">
        <f t="shared" si="1"/>
        <v>-6.9372287757472062E-2</v>
      </c>
    </row>
    <row r="32" spans="1:9" x14ac:dyDescent="0.3">
      <c r="A32" s="42" t="s">
        <v>596</v>
      </c>
      <c r="B32" s="45">
        <v>97500</v>
      </c>
      <c r="C32" s="45">
        <v>99500</v>
      </c>
      <c r="D32" s="45">
        <v>8123</v>
      </c>
      <c r="E32" s="45">
        <v>99950</v>
      </c>
      <c r="F32" s="45">
        <v>99500</v>
      </c>
      <c r="G32" s="45">
        <v>26757</v>
      </c>
      <c r="H32" s="29">
        <f t="shared" si="0"/>
        <v>-2.4512256128064069E-2</v>
      </c>
      <c r="I32" s="52">
        <f t="shared" si="1"/>
        <v>-0.12133849993432289</v>
      </c>
    </row>
    <row r="33" spans="1:9" x14ac:dyDescent="0.3">
      <c r="A33" s="42" t="s">
        <v>597</v>
      </c>
      <c r="B33" s="45">
        <v>94350</v>
      </c>
      <c r="C33" s="45">
        <v>97500</v>
      </c>
      <c r="D33" s="45">
        <v>11080</v>
      </c>
      <c r="E33" s="45">
        <v>99250</v>
      </c>
      <c r="F33" s="45">
        <v>96500</v>
      </c>
      <c r="G33" s="45">
        <v>24583</v>
      </c>
      <c r="H33" s="29">
        <f t="shared" si="0"/>
        <v>-4.9370277078085611E-2</v>
      </c>
      <c r="I33" s="52">
        <f t="shared" si="1"/>
        <v>-8.1249766416264912E-2</v>
      </c>
    </row>
    <row r="34" spans="1:9" x14ac:dyDescent="0.3">
      <c r="A34" s="42" t="s">
        <v>598</v>
      </c>
      <c r="B34" s="45">
        <v>96500</v>
      </c>
      <c r="C34" s="45">
        <v>94350</v>
      </c>
      <c r="D34" s="45">
        <v>12209</v>
      </c>
      <c r="E34" s="45">
        <v>95050</v>
      </c>
      <c r="F34" s="45">
        <v>93350</v>
      </c>
      <c r="G34" s="45">
        <v>21532</v>
      </c>
      <c r="H34" s="29">
        <f t="shared" si="0"/>
        <v>1.5255128879537061E-2</v>
      </c>
      <c r="I34" s="52">
        <f t="shared" si="1"/>
        <v>-0.1241101574258634</v>
      </c>
    </row>
    <row r="35" spans="1:9" s="67" customFormat="1" x14ac:dyDescent="0.3">
      <c r="A35" s="42" t="s">
        <v>599</v>
      </c>
      <c r="B35" s="45">
        <v>97850</v>
      </c>
      <c r="C35" s="45">
        <v>96500</v>
      </c>
      <c r="D35" s="45">
        <v>5188</v>
      </c>
      <c r="E35" s="45">
        <v>95900</v>
      </c>
      <c r="F35" s="45">
        <v>95650</v>
      </c>
      <c r="G35" s="45">
        <v>19970</v>
      </c>
      <c r="H35" s="29">
        <f t="shared" si="0"/>
        <v>2.0333680917622443E-2</v>
      </c>
      <c r="I35" s="52">
        <f t="shared" si="1"/>
        <v>-7.2543191528887219E-2</v>
      </c>
    </row>
    <row r="36" spans="1:9" x14ac:dyDescent="0.3">
      <c r="A36" s="42" t="s">
        <v>600</v>
      </c>
      <c r="B36" s="45">
        <v>102700</v>
      </c>
      <c r="C36" s="45">
        <v>97850</v>
      </c>
      <c r="D36" s="45">
        <v>10275</v>
      </c>
      <c r="E36" s="45">
        <v>97700</v>
      </c>
      <c r="F36" s="45">
        <v>97700</v>
      </c>
      <c r="G36" s="45">
        <v>17115</v>
      </c>
      <c r="H36" s="29">
        <f t="shared" si="0"/>
        <v>5.1177072671443113E-2</v>
      </c>
      <c r="I36" s="52">
        <f t="shared" si="1"/>
        <v>-0.14296444667000496</v>
      </c>
    </row>
    <row r="37" spans="1:9" x14ac:dyDescent="0.3">
      <c r="A37" s="42" t="s">
        <v>601</v>
      </c>
      <c r="B37" s="45">
        <v>101600</v>
      </c>
      <c r="C37" s="45">
        <v>102700</v>
      </c>
      <c r="D37" s="45">
        <v>7179</v>
      </c>
      <c r="E37" s="45">
        <v>101400</v>
      </c>
      <c r="F37" s="45">
        <v>103850</v>
      </c>
      <c r="G37" s="45">
        <v>14190</v>
      </c>
      <c r="H37" s="29">
        <f t="shared" si="0"/>
        <v>1.9723865877712132E-3</v>
      </c>
      <c r="I37" s="52">
        <f t="shared" si="1"/>
        <v>-0.17090271691498682</v>
      </c>
    </row>
    <row r="38" spans="1:9" x14ac:dyDescent="0.3">
      <c r="A38" s="42" t="s">
        <v>602</v>
      </c>
      <c r="B38" s="45">
        <v>101200</v>
      </c>
      <c r="C38" s="45">
        <v>101600</v>
      </c>
      <c r="D38" s="45">
        <v>4319</v>
      </c>
      <c r="E38" s="45">
        <v>101800</v>
      </c>
      <c r="F38" s="45">
        <v>101350</v>
      </c>
      <c r="G38" s="45">
        <v>13033</v>
      </c>
      <c r="H38" s="29">
        <f t="shared" si="0"/>
        <v>-5.893909626719096E-3</v>
      </c>
      <c r="I38" s="52">
        <f t="shared" si="1"/>
        <v>-8.1536293164200191E-2</v>
      </c>
    </row>
    <row r="39" spans="1:9" s="67" customFormat="1" x14ac:dyDescent="0.3">
      <c r="A39" s="42" t="s">
        <v>603</v>
      </c>
      <c r="B39" s="45">
        <v>101100</v>
      </c>
      <c r="C39" s="45">
        <v>101200</v>
      </c>
      <c r="D39" s="45">
        <v>6422</v>
      </c>
      <c r="E39" s="45">
        <v>101350</v>
      </c>
      <c r="F39" s="45">
        <v>101200</v>
      </c>
      <c r="G39" s="45">
        <v>11852</v>
      </c>
      <c r="H39" s="29">
        <f t="shared" si="0"/>
        <v>-2.4666995559941007E-3</v>
      </c>
      <c r="I39" s="52">
        <f t="shared" si="1"/>
        <v>-9.0616128289726094E-2</v>
      </c>
    </row>
    <row r="40" spans="1:9" x14ac:dyDescent="0.3">
      <c r="A40" s="42" t="s">
        <v>604</v>
      </c>
      <c r="B40" s="45">
        <v>102450</v>
      </c>
      <c r="C40" s="45">
        <v>101100</v>
      </c>
      <c r="D40" s="45">
        <v>593</v>
      </c>
      <c r="E40" s="45">
        <v>100250</v>
      </c>
      <c r="F40" s="45">
        <v>85250</v>
      </c>
      <c r="G40" s="45">
        <v>10143</v>
      </c>
      <c r="H40" s="29">
        <f t="shared" si="0"/>
        <v>2.1945137157107331E-2</v>
      </c>
      <c r="I40" s="52">
        <f t="shared" si="1"/>
        <v>-0.14419507256159303</v>
      </c>
    </row>
    <row r="41" spans="1:9" x14ac:dyDescent="0.3">
      <c r="A41" s="42" t="s">
        <v>605</v>
      </c>
      <c r="B41" s="45">
        <v>102600</v>
      </c>
      <c r="C41" s="45">
        <v>102450</v>
      </c>
      <c r="D41" s="45">
        <v>323</v>
      </c>
      <c r="E41" s="45">
        <v>101400</v>
      </c>
      <c r="F41" s="45">
        <v>101400</v>
      </c>
      <c r="G41" s="45">
        <v>7370</v>
      </c>
      <c r="H41" s="29">
        <f t="shared" si="0"/>
        <v>1.1834319526627279E-2</v>
      </c>
      <c r="I41" s="52">
        <f t="shared" si="1"/>
        <v>-0.27339051562654049</v>
      </c>
    </row>
    <row r="42" spans="1:9" x14ac:dyDescent="0.3">
      <c r="A42" s="42" t="s">
        <v>606</v>
      </c>
      <c r="B42" s="45">
        <v>96150</v>
      </c>
      <c r="C42" s="45">
        <v>102600</v>
      </c>
      <c r="D42" s="45">
        <v>552</v>
      </c>
      <c r="E42" s="45">
        <v>101900</v>
      </c>
      <c r="F42" s="45">
        <v>102000</v>
      </c>
      <c r="G42" s="45">
        <v>6519</v>
      </c>
      <c r="H42" s="29">
        <f t="shared" si="0"/>
        <v>-5.642787046123654E-2</v>
      </c>
      <c r="I42" s="52">
        <f t="shared" si="1"/>
        <v>-0.11546811397557666</v>
      </c>
    </row>
    <row r="43" spans="1:9" x14ac:dyDescent="0.3">
      <c r="A43" s="42" t="s">
        <v>607</v>
      </c>
      <c r="B43" s="45">
        <v>93500</v>
      </c>
      <c r="C43" s="45">
        <v>96150</v>
      </c>
      <c r="D43" s="45">
        <v>525</v>
      </c>
      <c r="E43" s="45">
        <v>99650</v>
      </c>
      <c r="F43" s="45">
        <v>99650</v>
      </c>
      <c r="G43" s="45">
        <v>4831</v>
      </c>
      <c r="H43" s="29">
        <f t="shared" si="0"/>
        <v>-6.1716006021073744E-2</v>
      </c>
      <c r="I43" s="52">
        <f t="shared" si="1"/>
        <v>-0.25893541954287469</v>
      </c>
    </row>
    <row r="44" spans="1:9" x14ac:dyDescent="0.3">
      <c r="A44" s="42" t="s">
        <v>608</v>
      </c>
      <c r="B44" s="45">
        <v>91400</v>
      </c>
      <c r="C44" s="45">
        <v>93500</v>
      </c>
      <c r="D44" s="45">
        <v>348</v>
      </c>
      <c r="E44" s="45">
        <v>97150</v>
      </c>
      <c r="F44" s="45">
        <v>92500</v>
      </c>
      <c r="G44" s="45">
        <v>3097</v>
      </c>
      <c r="H44" s="29">
        <f t="shared" si="0"/>
        <v>-5.9186824498198676E-2</v>
      </c>
      <c r="I44" s="52">
        <f t="shared" si="1"/>
        <v>-0.3589318981577313</v>
      </c>
    </row>
    <row r="45" spans="1:9" x14ac:dyDescent="0.3">
      <c r="A45" s="42" t="s">
        <v>609</v>
      </c>
      <c r="B45" s="45">
        <v>94200</v>
      </c>
      <c r="C45" s="45">
        <v>91400</v>
      </c>
      <c r="D45" s="45">
        <v>154</v>
      </c>
      <c r="E45" s="45">
        <v>92850</v>
      </c>
      <c r="F45" s="45">
        <v>91400</v>
      </c>
      <c r="G45" s="45">
        <v>2565</v>
      </c>
      <c r="H45" s="29">
        <f t="shared" si="0"/>
        <v>1.4539579967689731E-2</v>
      </c>
      <c r="I45" s="52">
        <f t="shared" si="1"/>
        <v>-0.17177914110429449</v>
      </c>
    </row>
    <row r="46" spans="1:9" x14ac:dyDescent="0.3">
      <c r="A46" s="42" t="s">
        <v>610</v>
      </c>
      <c r="B46" s="45">
        <v>93000</v>
      </c>
      <c r="C46" s="45">
        <v>94200</v>
      </c>
      <c r="D46" s="45">
        <v>44</v>
      </c>
      <c r="E46" s="45">
        <v>91250</v>
      </c>
      <c r="F46" s="45">
        <v>92750</v>
      </c>
      <c r="G46" s="45">
        <v>1990</v>
      </c>
      <c r="H46" s="29">
        <f t="shared" si="0"/>
        <v>1.9178082191780854E-2</v>
      </c>
      <c r="I46" s="52">
        <f t="shared" si="1"/>
        <v>-0.22417153996101369</v>
      </c>
    </row>
    <row r="47" spans="1:9" x14ac:dyDescent="0.3">
      <c r="A47" s="42" t="s">
        <v>611</v>
      </c>
      <c r="B47" s="45">
        <v>98500</v>
      </c>
      <c r="C47" s="45">
        <v>93000</v>
      </c>
      <c r="D47" s="45">
        <v>384</v>
      </c>
      <c r="E47" s="45">
        <v>92900</v>
      </c>
      <c r="F47" s="45">
        <v>93300</v>
      </c>
      <c r="G47" s="45">
        <v>2085</v>
      </c>
      <c r="H47" s="29">
        <f t="shared" si="0"/>
        <v>6.0279870828848114E-2</v>
      </c>
      <c r="I47" s="52">
        <f t="shared" si="1"/>
        <v>4.7738693467336724E-2</v>
      </c>
    </row>
    <row r="48" spans="1:9" x14ac:dyDescent="0.3">
      <c r="A48" s="42" t="s">
        <v>612</v>
      </c>
      <c r="B48" s="45">
        <v>97400</v>
      </c>
      <c r="C48" s="45">
        <v>98500</v>
      </c>
      <c r="D48" s="45">
        <v>20</v>
      </c>
      <c r="E48" s="45">
        <v>94250</v>
      </c>
      <c r="F48" s="45">
        <v>97800</v>
      </c>
      <c r="G48" s="45">
        <v>565</v>
      </c>
      <c r="H48" s="29">
        <f t="shared" si="0"/>
        <v>3.3421750663130023E-2</v>
      </c>
      <c r="I48" s="52">
        <f t="shared" si="1"/>
        <v>-0.72901678657074342</v>
      </c>
    </row>
    <row r="49" spans="1:9" x14ac:dyDescent="0.3">
      <c r="A49" s="42" t="s">
        <v>613</v>
      </c>
      <c r="B49" s="45">
        <v>96800</v>
      </c>
      <c r="C49" s="45">
        <v>97400</v>
      </c>
      <c r="D49" s="45">
        <v>63</v>
      </c>
      <c r="E49" s="45">
        <v>97500</v>
      </c>
      <c r="F49" s="45">
        <v>97000</v>
      </c>
      <c r="G49" s="45">
        <v>0</v>
      </c>
      <c r="H49" s="29">
        <f t="shared" si="0"/>
        <v>-7.1794871794871318E-3</v>
      </c>
      <c r="I49" s="52">
        <f t="shared" si="1"/>
        <v>-1</v>
      </c>
    </row>
  </sheetData>
  <conditionalFormatting sqref="H2:I1048576">
    <cfRule type="cellIs" dxfId="105" priority="3" operator="greaterThan">
      <formula>0</formula>
    </cfRule>
    <cfRule type="cellIs" dxfId="104" priority="5" operator="lessThan">
      <formula>0</formula>
    </cfRule>
  </conditionalFormatting>
  <pageMargins left="0.75" right="0.75" top="1" bottom="1" header="0.5" footer="0.5"/>
  <pageSetup orientation="portrait"/>
  <headerFooter>
    <oddFooter>&amp;L&amp;"Calibri"&amp;10 &amp;K000000_x000D_# Internal Use Only_x000D_&amp;1#&amp;"Calibri"&amp;10 &amp;K000000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I70"/>
  <sheetViews>
    <sheetView showGridLines="0" workbookViewId="0">
      <pane xSplit="1" ySplit="1" topLeftCell="B58" activePane="bottomRight" state="frozen"/>
      <selection pane="topRight" activeCell="B1" sqref="B1"/>
      <selection pane="bottomLeft" activeCell="A2" sqref="A2"/>
      <selection pane="bottomRight" activeCell="G94" sqref="G94"/>
    </sheetView>
  </sheetViews>
  <sheetFormatPr defaultRowHeight="14.4" x14ac:dyDescent="0.3"/>
  <cols>
    <col min="1" max="1" width="19.5546875" bestFit="1" customWidth="1"/>
    <col min="2" max="3" width="11.5546875" style="12" bestFit="1" customWidth="1"/>
    <col min="4" max="4" width="10.5546875" style="12" bestFit="1" customWidth="1"/>
    <col min="5" max="6" width="11.5546875" style="12" bestFit="1" customWidth="1"/>
    <col min="7" max="7" width="13.5546875" style="12" bestFit="1" customWidth="1"/>
    <col min="8" max="9" width="9.44140625" style="62" customWidth="1"/>
  </cols>
  <sheetData>
    <row r="1" spans="1:9" x14ac:dyDescent="0.3">
      <c r="A1" s="8" t="s">
        <v>558</v>
      </c>
      <c r="B1" s="9" t="s">
        <v>559</v>
      </c>
      <c r="C1" s="9" t="s">
        <v>560</v>
      </c>
      <c r="D1" s="9" t="s">
        <v>3</v>
      </c>
      <c r="E1" s="9" t="s">
        <v>561</v>
      </c>
      <c r="F1" s="9" t="s">
        <v>562</v>
      </c>
      <c r="G1" s="9" t="s">
        <v>563</v>
      </c>
      <c r="H1" s="68" t="s">
        <v>614</v>
      </c>
      <c r="I1" s="9" t="s">
        <v>565</v>
      </c>
    </row>
    <row r="2" spans="1:9" x14ac:dyDescent="0.3">
      <c r="A2" s="42" t="s">
        <v>566</v>
      </c>
      <c r="B2" s="31">
        <v>136000</v>
      </c>
      <c r="C2" s="31">
        <v>134250</v>
      </c>
      <c r="D2" s="31">
        <v>3354</v>
      </c>
      <c r="E2" s="31">
        <v>135750</v>
      </c>
      <c r="F2" s="31">
        <v>134250</v>
      </c>
      <c r="G2" s="31">
        <v>5489</v>
      </c>
      <c r="H2" s="32">
        <f t="shared" ref="H2:H33" si="0">+B2/E2-1</f>
        <v>1.8416206261511192E-3</v>
      </c>
      <c r="I2" s="64"/>
    </row>
    <row r="3" spans="1:9" x14ac:dyDescent="0.3">
      <c r="A3" s="42" t="s">
        <v>567</v>
      </c>
      <c r="B3" s="33">
        <v>135700</v>
      </c>
      <c r="C3" s="33">
        <v>136000</v>
      </c>
      <c r="D3" s="33">
        <v>2076</v>
      </c>
      <c r="E3" s="33">
        <v>134350</v>
      </c>
      <c r="F3" s="33">
        <v>136000</v>
      </c>
      <c r="G3" s="33">
        <v>5501</v>
      </c>
      <c r="H3" s="32">
        <f t="shared" si="0"/>
        <v>1.0048381094156955E-2</v>
      </c>
      <c r="I3" s="52">
        <f t="shared" ref="I3:I34" si="1">+G3/G2-1</f>
        <v>2.1861905629441125E-3</v>
      </c>
    </row>
    <row r="4" spans="1:9" x14ac:dyDescent="0.3">
      <c r="A4" s="42" t="s">
        <v>568</v>
      </c>
      <c r="B4" s="33">
        <v>139800</v>
      </c>
      <c r="C4" s="33">
        <v>135700</v>
      </c>
      <c r="D4" s="33">
        <v>2056</v>
      </c>
      <c r="E4" s="33">
        <v>136100</v>
      </c>
      <c r="F4" s="33">
        <v>136200</v>
      </c>
      <c r="G4" s="33">
        <v>5262</v>
      </c>
      <c r="H4" s="32">
        <f t="shared" si="0"/>
        <v>2.7185892725936744E-2</v>
      </c>
      <c r="I4" s="52">
        <f t="shared" si="1"/>
        <v>-4.344664606435189E-2</v>
      </c>
    </row>
    <row r="5" spans="1:9" x14ac:dyDescent="0.3">
      <c r="A5" s="42" t="s">
        <v>569</v>
      </c>
      <c r="B5" s="33">
        <v>134550</v>
      </c>
      <c r="C5" s="33">
        <v>139800</v>
      </c>
      <c r="D5" s="33">
        <v>2563</v>
      </c>
      <c r="E5" s="33">
        <v>138700</v>
      </c>
      <c r="F5" s="33">
        <v>139000</v>
      </c>
      <c r="G5" s="33">
        <v>5545</v>
      </c>
      <c r="H5" s="32">
        <f t="shared" si="0"/>
        <v>-2.9920692141312211E-2</v>
      </c>
      <c r="I5" s="52">
        <f t="shared" si="1"/>
        <v>5.3781832003040764E-2</v>
      </c>
    </row>
    <row r="6" spans="1:9" x14ac:dyDescent="0.3">
      <c r="A6" s="42" t="s">
        <v>570</v>
      </c>
      <c r="B6" s="33">
        <v>136250</v>
      </c>
      <c r="C6" s="33">
        <v>134550</v>
      </c>
      <c r="D6" s="33">
        <v>2467</v>
      </c>
      <c r="E6" s="33">
        <v>138950</v>
      </c>
      <c r="F6" s="33">
        <v>134050</v>
      </c>
      <c r="G6" s="33">
        <v>5802</v>
      </c>
      <c r="H6" s="32">
        <f t="shared" si="0"/>
        <v>-1.9431450161928709E-2</v>
      </c>
      <c r="I6" s="52">
        <f t="shared" si="1"/>
        <v>4.6348061316501266E-2</v>
      </c>
    </row>
    <row r="7" spans="1:9" x14ac:dyDescent="0.3">
      <c r="A7" s="42" t="s">
        <v>571</v>
      </c>
      <c r="B7" s="33">
        <v>136700</v>
      </c>
      <c r="C7" s="33">
        <v>136250</v>
      </c>
      <c r="D7" s="33">
        <v>1916</v>
      </c>
      <c r="E7" s="33">
        <v>136150</v>
      </c>
      <c r="F7" s="33">
        <v>139800</v>
      </c>
      <c r="G7" s="33">
        <v>6023</v>
      </c>
      <c r="H7" s="32">
        <f t="shared" si="0"/>
        <v>4.0396621373484098E-3</v>
      </c>
      <c r="I7" s="52">
        <f t="shared" si="1"/>
        <v>3.8090313684936206E-2</v>
      </c>
    </row>
    <row r="8" spans="1:9" x14ac:dyDescent="0.3">
      <c r="A8" s="42" t="s">
        <v>572</v>
      </c>
      <c r="B8" s="45">
        <v>135900</v>
      </c>
      <c r="C8" s="45">
        <v>136700</v>
      </c>
      <c r="D8" s="45">
        <v>1123</v>
      </c>
      <c r="E8" s="45">
        <v>136950</v>
      </c>
      <c r="F8" s="45">
        <v>136050</v>
      </c>
      <c r="G8" s="45">
        <v>6118</v>
      </c>
      <c r="H8" s="32">
        <f t="shared" si="0"/>
        <v>-7.6670317634173202E-3</v>
      </c>
      <c r="I8" s="52">
        <f t="shared" si="1"/>
        <v>1.577287066246047E-2</v>
      </c>
    </row>
    <row r="9" spans="1:9" x14ac:dyDescent="0.3">
      <c r="A9" s="42" t="s">
        <v>573</v>
      </c>
      <c r="B9" s="45">
        <v>133400</v>
      </c>
      <c r="C9" s="45">
        <v>135900</v>
      </c>
      <c r="D9" s="45">
        <v>1745</v>
      </c>
      <c r="E9" s="45">
        <v>136000</v>
      </c>
      <c r="F9" s="45">
        <v>134900</v>
      </c>
      <c r="G9" s="45">
        <v>5920</v>
      </c>
      <c r="H9" s="32">
        <f t="shared" si="0"/>
        <v>-1.9117647058823573E-2</v>
      </c>
      <c r="I9" s="52">
        <f t="shared" si="1"/>
        <v>-3.2363517489375604E-2</v>
      </c>
    </row>
    <row r="10" spans="1:9" x14ac:dyDescent="0.3">
      <c r="A10" s="42" t="s">
        <v>574</v>
      </c>
      <c r="B10" s="45">
        <v>131900</v>
      </c>
      <c r="C10" s="45">
        <v>133400</v>
      </c>
      <c r="D10" s="45">
        <v>1137</v>
      </c>
      <c r="E10" s="45">
        <v>133650</v>
      </c>
      <c r="F10" s="45">
        <v>133600</v>
      </c>
      <c r="G10" s="45">
        <v>5875</v>
      </c>
      <c r="H10" s="32">
        <f t="shared" si="0"/>
        <v>-1.3093901982790923E-2</v>
      </c>
      <c r="I10" s="52">
        <f t="shared" si="1"/>
        <v>-7.6013513513513153E-3</v>
      </c>
    </row>
    <row r="11" spans="1:9" x14ac:dyDescent="0.3">
      <c r="A11" s="42" t="s">
        <v>575</v>
      </c>
      <c r="B11" s="45">
        <v>127750</v>
      </c>
      <c r="C11" s="45">
        <v>131900</v>
      </c>
      <c r="D11" s="45">
        <v>2244</v>
      </c>
      <c r="E11" s="45">
        <v>133100</v>
      </c>
      <c r="F11" s="45">
        <v>131100</v>
      </c>
      <c r="G11" s="45">
        <v>5781</v>
      </c>
      <c r="H11" s="32">
        <f t="shared" si="0"/>
        <v>-4.0195341848234367E-2</v>
      </c>
      <c r="I11" s="52">
        <f t="shared" si="1"/>
        <v>-1.6000000000000014E-2</v>
      </c>
    </row>
    <row r="12" spans="1:9" x14ac:dyDescent="0.3">
      <c r="A12" s="42" t="s">
        <v>576</v>
      </c>
      <c r="B12" s="45">
        <v>119900</v>
      </c>
      <c r="C12" s="45">
        <v>127750</v>
      </c>
      <c r="D12" s="45">
        <v>8008</v>
      </c>
      <c r="E12" s="45">
        <v>128900</v>
      </c>
      <c r="F12" s="45">
        <v>126600</v>
      </c>
      <c r="G12" s="45">
        <v>5793</v>
      </c>
      <c r="H12" s="32">
        <f t="shared" si="0"/>
        <v>-6.9821567106283955E-2</v>
      </c>
      <c r="I12" s="52">
        <f t="shared" si="1"/>
        <v>2.0757654385055169E-3</v>
      </c>
    </row>
    <row r="13" spans="1:9" x14ac:dyDescent="0.3">
      <c r="A13" s="42" t="s">
        <v>577</v>
      </c>
      <c r="B13" s="45">
        <v>119600</v>
      </c>
      <c r="C13" s="45">
        <v>119900</v>
      </c>
      <c r="D13" s="45">
        <v>5453</v>
      </c>
      <c r="E13" s="45">
        <v>122450</v>
      </c>
      <c r="F13" s="45">
        <v>119500</v>
      </c>
      <c r="G13" s="45">
        <v>6045</v>
      </c>
      <c r="H13" s="32">
        <f t="shared" si="0"/>
        <v>-2.3274806043283025E-2</v>
      </c>
      <c r="I13" s="52">
        <f t="shared" si="1"/>
        <v>4.3500776799585639E-2</v>
      </c>
    </row>
    <row r="14" spans="1:9" x14ac:dyDescent="0.3">
      <c r="A14" s="42" t="s">
        <v>578</v>
      </c>
      <c r="B14" s="45">
        <v>119100</v>
      </c>
      <c r="C14" s="45">
        <v>119600</v>
      </c>
      <c r="D14" s="45">
        <v>4123</v>
      </c>
      <c r="E14" s="45">
        <v>118500</v>
      </c>
      <c r="F14" s="45">
        <v>120500</v>
      </c>
      <c r="G14" s="45">
        <v>6327</v>
      </c>
      <c r="H14" s="32">
        <f t="shared" si="0"/>
        <v>5.0632911392405333E-3</v>
      </c>
      <c r="I14" s="52">
        <f t="shared" si="1"/>
        <v>4.6650124069478993E-2</v>
      </c>
    </row>
    <row r="15" spans="1:9" x14ac:dyDescent="0.3">
      <c r="A15" s="42" t="s">
        <v>579</v>
      </c>
      <c r="B15" s="45">
        <v>111750</v>
      </c>
      <c r="C15" s="45">
        <v>119100</v>
      </c>
      <c r="D15" s="45">
        <v>6141</v>
      </c>
      <c r="E15" s="45">
        <v>120150</v>
      </c>
      <c r="F15" s="45">
        <v>119000</v>
      </c>
      <c r="G15" s="45">
        <v>6638</v>
      </c>
      <c r="H15" s="32">
        <f t="shared" si="0"/>
        <v>-6.9912609238451884E-2</v>
      </c>
      <c r="I15" s="52">
        <f t="shared" si="1"/>
        <v>4.9154417575470122E-2</v>
      </c>
    </row>
    <row r="16" spans="1:9" x14ac:dyDescent="0.3">
      <c r="A16" s="42" t="s">
        <v>580</v>
      </c>
      <c r="B16" s="45">
        <v>109500</v>
      </c>
      <c r="C16" s="45">
        <v>111750</v>
      </c>
      <c r="D16" s="45">
        <v>9967</v>
      </c>
      <c r="E16" s="45">
        <v>113650</v>
      </c>
      <c r="F16" s="45">
        <v>111350</v>
      </c>
      <c r="G16" s="45">
        <v>7186</v>
      </c>
      <c r="H16" s="32">
        <f t="shared" si="0"/>
        <v>-3.6515618125824933E-2</v>
      </c>
      <c r="I16" s="52">
        <f t="shared" si="1"/>
        <v>8.255498644169923E-2</v>
      </c>
    </row>
    <row r="17" spans="1:9" x14ac:dyDescent="0.3">
      <c r="A17" s="42" t="s">
        <v>581</v>
      </c>
      <c r="B17" s="45">
        <v>108550</v>
      </c>
      <c r="C17" s="45">
        <v>109500</v>
      </c>
      <c r="D17" s="45">
        <v>16620</v>
      </c>
      <c r="E17" s="45">
        <v>109750</v>
      </c>
      <c r="F17" s="45">
        <v>110000</v>
      </c>
      <c r="G17" s="45">
        <v>9534</v>
      </c>
      <c r="H17" s="32">
        <f t="shared" si="0"/>
        <v>-1.0933940774487505E-2</v>
      </c>
      <c r="I17" s="52">
        <f t="shared" si="1"/>
        <v>0.32674645143334269</v>
      </c>
    </row>
    <row r="18" spans="1:9" x14ac:dyDescent="0.3">
      <c r="A18" s="42" t="s">
        <v>582</v>
      </c>
      <c r="B18" s="45">
        <v>105100</v>
      </c>
      <c r="C18" s="45">
        <v>108550</v>
      </c>
      <c r="D18" s="45">
        <v>6791</v>
      </c>
      <c r="E18" s="45">
        <v>110050</v>
      </c>
      <c r="F18" s="45">
        <v>108500</v>
      </c>
      <c r="G18" s="45">
        <v>9965</v>
      </c>
      <c r="H18" s="32">
        <f t="shared" si="0"/>
        <v>-4.4979554747841877E-2</v>
      </c>
      <c r="I18" s="52">
        <f t="shared" si="1"/>
        <v>4.5206628907069391E-2</v>
      </c>
    </row>
    <row r="19" spans="1:9" x14ac:dyDescent="0.3">
      <c r="A19" s="42" t="s">
        <v>583</v>
      </c>
      <c r="B19" s="45">
        <v>100200</v>
      </c>
      <c r="C19" s="45">
        <v>105100</v>
      </c>
      <c r="D19" s="45">
        <v>15128</v>
      </c>
      <c r="E19" s="45">
        <v>107500</v>
      </c>
      <c r="F19" s="45">
        <v>105000</v>
      </c>
      <c r="G19" s="45">
        <v>12282</v>
      </c>
      <c r="H19" s="32">
        <f t="shared" si="0"/>
        <v>-6.7906976744185998E-2</v>
      </c>
      <c r="I19" s="52">
        <f t="shared" si="1"/>
        <v>0.23251379829402907</v>
      </c>
    </row>
    <row r="20" spans="1:9" x14ac:dyDescent="0.3">
      <c r="A20" s="42" t="s">
        <v>584</v>
      </c>
      <c r="B20" s="45">
        <v>94750</v>
      </c>
      <c r="C20" s="45">
        <v>100200</v>
      </c>
      <c r="D20" s="45">
        <v>20407</v>
      </c>
      <c r="E20" s="45">
        <v>101850</v>
      </c>
      <c r="F20" s="45">
        <v>101000</v>
      </c>
      <c r="G20" s="45">
        <v>15204</v>
      </c>
      <c r="H20" s="32">
        <f t="shared" si="0"/>
        <v>-6.9710358370152159E-2</v>
      </c>
      <c r="I20" s="52">
        <f t="shared" si="1"/>
        <v>0.23790913531998048</v>
      </c>
    </row>
    <row r="21" spans="1:9" x14ac:dyDescent="0.3">
      <c r="A21" s="42" t="s">
        <v>585</v>
      </c>
      <c r="B21" s="45">
        <v>88050</v>
      </c>
      <c r="C21" s="45">
        <v>94750</v>
      </c>
      <c r="D21" s="45">
        <v>23496</v>
      </c>
      <c r="E21" s="45">
        <v>97800</v>
      </c>
      <c r="F21" s="45">
        <v>93000</v>
      </c>
      <c r="G21" s="45">
        <v>19643</v>
      </c>
      <c r="H21" s="32">
        <f t="shared" si="0"/>
        <v>-9.9693251533742311E-2</v>
      </c>
      <c r="I21" s="52">
        <f t="shared" si="1"/>
        <v>0.29196264141015527</v>
      </c>
    </row>
    <row r="22" spans="1:9" x14ac:dyDescent="0.3">
      <c r="A22" s="42" t="s">
        <v>586</v>
      </c>
      <c r="B22" s="45">
        <v>89750</v>
      </c>
      <c r="C22" s="45">
        <v>88050</v>
      </c>
      <c r="D22" s="45">
        <v>61724</v>
      </c>
      <c r="E22" s="45">
        <v>89950</v>
      </c>
      <c r="F22" s="45">
        <v>87650</v>
      </c>
      <c r="G22" s="45">
        <v>21976</v>
      </c>
      <c r="H22" s="32">
        <f t="shared" si="0"/>
        <v>-2.2234574763757564E-3</v>
      </c>
      <c r="I22" s="52">
        <f t="shared" si="1"/>
        <v>0.11877004530876145</v>
      </c>
    </row>
    <row r="23" spans="1:9" x14ac:dyDescent="0.3">
      <c r="A23" s="42" t="s">
        <v>587</v>
      </c>
      <c r="B23" s="45">
        <v>92600</v>
      </c>
      <c r="C23" s="45">
        <v>89750</v>
      </c>
      <c r="D23" s="45">
        <v>27094</v>
      </c>
      <c r="E23" s="45">
        <v>86550</v>
      </c>
      <c r="F23" s="45">
        <v>91150</v>
      </c>
      <c r="G23" s="45">
        <v>25035</v>
      </c>
      <c r="H23" s="32">
        <f t="shared" si="0"/>
        <v>6.9901790872328062E-2</v>
      </c>
      <c r="I23" s="52">
        <f t="shared" si="1"/>
        <v>0.13919730615216608</v>
      </c>
    </row>
    <row r="24" spans="1:9" x14ac:dyDescent="0.3">
      <c r="A24" s="42" t="s">
        <v>588</v>
      </c>
      <c r="B24" s="45">
        <v>99150</v>
      </c>
      <c r="C24" s="45">
        <v>92600</v>
      </c>
      <c r="D24" s="45">
        <v>2208</v>
      </c>
      <c r="E24" s="45">
        <v>90150</v>
      </c>
      <c r="F24" s="45">
        <v>99150</v>
      </c>
      <c r="G24" s="45">
        <v>24010</v>
      </c>
      <c r="H24" s="32">
        <f t="shared" si="0"/>
        <v>9.9833610648918381E-2</v>
      </c>
      <c r="I24" s="52">
        <f t="shared" si="1"/>
        <v>-4.094268024765324E-2</v>
      </c>
    </row>
    <row r="25" spans="1:9" x14ac:dyDescent="0.3">
      <c r="A25" s="42" t="s">
        <v>589</v>
      </c>
      <c r="B25" s="45">
        <v>95850</v>
      </c>
      <c r="C25" s="45">
        <v>99150</v>
      </c>
      <c r="D25" s="45">
        <v>52096</v>
      </c>
      <c r="E25" s="45">
        <v>98900</v>
      </c>
      <c r="F25" s="45">
        <v>110750</v>
      </c>
      <c r="G25" s="45">
        <v>18047</v>
      </c>
      <c r="H25" s="32">
        <f t="shared" si="0"/>
        <v>-3.0839231547017176E-2</v>
      </c>
      <c r="I25" s="52">
        <f t="shared" si="1"/>
        <v>-0.24835485214493958</v>
      </c>
    </row>
    <row r="26" spans="1:9" x14ac:dyDescent="0.3">
      <c r="A26" s="42" t="s">
        <v>590</v>
      </c>
      <c r="B26" s="65">
        <v>93550</v>
      </c>
      <c r="C26" s="65">
        <v>95850</v>
      </c>
      <c r="D26" s="65">
        <v>12024</v>
      </c>
      <c r="E26" s="65">
        <v>103900</v>
      </c>
      <c r="F26" s="65">
        <v>94500</v>
      </c>
      <c r="G26" s="65">
        <v>18310</v>
      </c>
      <c r="H26" s="32">
        <f t="shared" si="0"/>
        <v>-9.9615014436958638E-2</v>
      </c>
      <c r="I26" s="52">
        <f t="shared" si="1"/>
        <v>1.4573059234221697E-2</v>
      </c>
    </row>
    <row r="27" spans="1:9" x14ac:dyDescent="0.3">
      <c r="A27" s="42" t="s">
        <v>591</v>
      </c>
      <c r="B27" s="65">
        <v>106650</v>
      </c>
      <c r="C27" s="65">
        <v>93550</v>
      </c>
      <c r="D27" s="65">
        <v>18724</v>
      </c>
      <c r="E27" s="65">
        <v>94400</v>
      </c>
      <c r="F27" s="65">
        <v>91500</v>
      </c>
      <c r="G27" s="65">
        <v>19057</v>
      </c>
      <c r="H27" s="32">
        <f t="shared" si="0"/>
        <v>0.12976694915254239</v>
      </c>
      <c r="I27" s="52">
        <f t="shared" si="1"/>
        <v>4.079737848170395E-2</v>
      </c>
    </row>
    <row r="28" spans="1:9" x14ac:dyDescent="0.3">
      <c r="A28" s="42" t="s">
        <v>592</v>
      </c>
      <c r="B28" s="66">
        <v>99900</v>
      </c>
      <c r="C28" s="66">
        <v>106650</v>
      </c>
      <c r="D28" s="66">
        <v>22654</v>
      </c>
      <c r="E28" s="66">
        <v>94050</v>
      </c>
      <c r="F28" s="66">
        <v>103900</v>
      </c>
      <c r="G28" s="66">
        <v>18374</v>
      </c>
      <c r="H28" s="32">
        <f t="shared" si="0"/>
        <v>6.2200956937799035E-2</v>
      </c>
      <c r="I28" s="52">
        <f t="shared" si="1"/>
        <v>-3.583984887442937E-2</v>
      </c>
    </row>
    <row r="29" spans="1:9" x14ac:dyDescent="0.3">
      <c r="A29" s="42" t="s">
        <v>593</v>
      </c>
      <c r="B29" s="45">
        <v>100950</v>
      </c>
      <c r="C29" s="45">
        <v>99900</v>
      </c>
      <c r="D29" s="45">
        <v>9291</v>
      </c>
      <c r="E29" s="45">
        <v>98500</v>
      </c>
      <c r="F29" s="45">
        <v>98550</v>
      </c>
      <c r="G29" s="45">
        <v>18204</v>
      </c>
      <c r="H29" s="32">
        <f t="shared" si="0"/>
        <v>2.4873096446700549E-2</v>
      </c>
      <c r="I29" s="52">
        <f t="shared" si="1"/>
        <v>-9.2522042015892314E-3</v>
      </c>
    </row>
    <row r="30" spans="1:9" x14ac:dyDescent="0.3">
      <c r="A30" s="42" t="s">
        <v>594</v>
      </c>
      <c r="B30" s="45">
        <v>99750</v>
      </c>
      <c r="C30" s="45">
        <v>100950</v>
      </c>
      <c r="D30" s="45">
        <v>6812</v>
      </c>
      <c r="E30" s="45">
        <v>101800</v>
      </c>
      <c r="F30" s="45">
        <v>101000</v>
      </c>
      <c r="G30" s="45">
        <v>17434</v>
      </c>
      <c r="H30" s="32">
        <f t="shared" si="0"/>
        <v>-2.013752455795681E-2</v>
      </c>
      <c r="I30" s="52">
        <f t="shared" si="1"/>
        <v>-4.2298395956932522E-2</v>
      </c>
    </row>
    <row r="31" spans="1:9" x14ac:dyDescent="0.3">
      <c r="A31" s="42" t="s">
        <v>595</v>
      </c>
      <c r="B31" s="45">
        <v>99000</v>
      </c>
      <c r="C31" s="45">
        <v>99750</v>
      </c>
      <c r="D31" s="45">
        <v>3157</v>
      </c>
      <c r="E31" s="45">
        <v>101150</v>
      </c>
      <c r="F31" s="45">
        <v>99500</v>
      </c>
      <c r="G31" s="45">
        <v>16308</v>
      </c>
      <c r="H31" s="32">
        <f t="shared" si="0"/>
        <v>-2.1255561047948568E-2</v>
      </c>
      <c r="I31" s="52">
        <f t="shared" si="1"/>
        <v>-6.458644028909033E-2</v>
      </c>
    </row>
    <row r="32" spans="1:9" x14ac:dyDescent="0.3">
      <c r="A32" s="42" t="s">
        <v>596</v>
      </c>
      <c r="B32" s="45">
        <v>97550</v>
      </c>
      <c r="C32" s="45">
        <v>99000</v>
      </c>
      <c r="D32" s="45">
        <v>3174</v>
      </c>
      <c r="E32" s="45">
        <v>99450</v>
      </c>
      <c r="F32" s="45">
        <v>99100</v>
      </c>
      <c r="G32" s="45">
        <v>15620</v>
      </c>
      <c r="H32" s="32">
        <f t="shared" si="0"/>
        <v>-1.9105077928607384E-2</v>
      </c>
      <c r="I32" s="52">
        <f t="shared" si="1"/>
        <v>-4.2187883247485902E-2</v>
      </c>
    </row>
    <row r="33" spans="1:9" x14ac:dyDescent="0.3">
      <c r="A33" s="42" t="s">
        <v>597</v>
      </c>
      <c r="B33" s="45">
        <v>94450</v>
      </c>
      <c r="C33" s="45">
        <v>97550</v>
      </c>
      <c r="D33" s="45">
        <v>6207</v>
      </c>
      <c r="E33" s="45">
        <v>98900</v>
      </c>
      <c r="F33" s="45">
        <v>97100</v>
      </c>
      <c r="G33" s="45">
        <v>15099</v>
      </c>
      <c r="H33" s="32">
        <f t="shared" si="0"/>
        <v>-4.4994944388271008E-2</v>
      </c>
      <c r="I33" s="52">
        <f t="shared" si="1"/>
        <v>-3.3354673495518572E-2</v>
      </c>
    </row>
    <row r="34" spans="1:9" x14ac:dyDescent="0.3">
      <c r="A34" s="42" t="s">
        <v>598</v>
      </c>
      <c r="B34" s="45">
        <v>96900</v>
      </c>
      <c r="C34" s="45">
        <v>94450</v>
      </c>
      <c r="D34" s="45">
        <v>7041</v>
      </c>
      <c r="E34" s="45">
        <v>94800</v>
      </c>
      <c r="F34" s="45">
        <v>93400</v>
      </c>
      <c r="G34" s="45">
        <v>15802</v>
      </c>
      <c r="H34" s="32">
        <f t="shared" ref="H34:H70" si="2">+B34/E34-1</f>
        <v>2.2151898734177111E-2</v>
      </c>
      <c r="I34" s="52">
        <f t="shared" si="1"/>
        <v>4.6559374793032626E-2</v>
      </c>
    </row>
    <row r="35" spans="1:9" s="42" customFormat="1" x14ac:dyDescent="0.3">
      <c r="A35" s="42" t="s">
        <v>599</v>
      </c>
      <c r="B35" s="45">
        <v>98500</v>
      </c>
      <c r="C35" s="45">
        <v>96900</v>
      </c>
      <c r="D35" s="45">
        <v>3435</v>
      </c>
      <c r="E35" s="45">
        <v>96400</v>
      </c>
      <c r="F35" s="45">
        <v>94550</v>
      </c>
      <c r="G35" s="45">
        <v>15931</v>
      </c>
      <c r="H35" s="32">
        <f t="shared" si="2"/>
        <v>2.1784232365145151E-2</v>
      </c>
      <c r="I35" s="52">
        <f t="shared" ref="I35:I70" si="3">+G35/G34-1</f>
        <v>8.1635236046069259E-3</v>
      </c>
    </row>
    <row r="36" spans="1:9" x14ac:dyDescent="0.3">
      <c r="A36" s="42" t="s">
        <v>600</v>
      </c>
      <c r="B36" s="45">
        <v>103000</v>
      </c>
      <c r="C36" s="45">
        <v>98500</v>
      </c>
      <c r="D36" s="45">
        <v>7786</v>
      </c>
      <c r="E36" s="45">
        <v>97850</v>
      </c>
      <c r="F36" s="45">
        <v>98900</v>
      </c>
      <c r="G36" s="45">
        <v>15024</v>
      </c>
      <c r="H36" s="32">
        <f t="shared" si="2"/>
        <v>5.2631578947368363E-2</v>
      </c>
      <c r="I36" s="52">
        <f t="shared" si="3"/>
        <v>-5.6933023664553439E-2</v>
      </c>
    </row>
    <row r="37" spans="1:9" x14ac:dyDescent="0.3">
      <c r="A37" s="42" t="s">
        <v>601</v>
      </c>
      <c r="B37" s="45">
        <v>101900</v>
      </c>
      <c r="C37" s="45">
        <v>103000</v>
      </c>
      <c r="D37" s="45">
        <v>5823</v>
      </c>
      <c r="E37" s="45">
        <v>102050</v>
      </c>
      <c r="F37" s="45">
        <v>103100</v>
      </c>
      <c r="G37" s="45">
        <v>14291</v>
      </c>
      <c r="H37" s="32">
        <f t="shared" si="2"/>
        <v>-1.4698677119059367E-3</v>
      </c>
      <c r="I37" s="52">
        <f t="shared" si="3"/>
        <v>-4.8788604898828525E-2</v>
      </c>
    </row>
    <row r="38" spans="1:9" x14ac:dyDescent="0.3">
      <c r="A38" s="42" t="s">
        <v>602</v>
      </c>
      <c r="B38" s="45">
        <v>101600</v>
      </c>
      <c r="C38" s="45">
        <v>101900</v>
      </c>
      <c r="D38" s="45">
        <v>2605</v>
      </c>
      <c r="E38" s="45">
        <v>102100</v>
      </c>
      <c r="F38" s="45">
        <v>100050</v>
      </c>
      <c r="G38" s="45">
        <v>14530</v>
      </c>
      <c r="H38" s="32">
        <f t="shared" si="2"/>
        <v>-4.8971596474045587E-3</v>
      </c>
      <c r="I38" s="52">
        <f t="shared" si="3"/>
        <v>1.6723812189489928E-2</v>
      </c>
    </row>
    <row r="39" spans="1:9" s="42" customFormat="1" x14ac:dyDescent="0.3">
      <c r="A39" s="42" t="s">
        <v>603</v>
      </c>
      <c r="B39" s="45">
        <v>101650</v>
      </c>
      <c r="C39" s="45">
        <v>101600</v>
      </c>
      <c r="D39" s="45">
        <v>6382</v>
      </c>
      <c r="E39" s="45">
        <v>101850</v>
      </c>
      <c r="F39" s="45">
        <v>101800</v>
      </c>
      <c r="G39" s="45">
        <v>14973</v>
      </c>
      <c r="H39" s="32">
        <f t="shared" si="2"/>
        <v>-1.9636720667648433E-3</v>
      </c>
      <c r="I39" s="52">
        <f t="shared" si="3"/>
        <v>3.0488644184446079E-2</v>
      </c>
    </row>
    <row r="40" spans="1:9" x14ac:dyDescent="0.3">
      <c r="A40" s="42" t="s">
        <v>604</v>
      </c>
      <c r="B40" s="45">
        <v>102850</v>
      </c>
      <c r="C40" s="45">
        <v>101650</v>
      </c>
      <c r="D40" s="45">
        <v>2670</v>
      </c>
      <c r="E40" s="45">
        <v>100500</v>
      </c>
      <c r="F40" s="45">
        <v>101750</v>
      </c>
      <c r="G40" s="45">
        <v>14375</v>
      </c>
      <c r="H40" s="32">
        <f t="shared" si="2"/>
        <v>2.3383084577114355E-2</v>
      </c>
      <c r="I40" s="52">
        <f t="shared" si="3"/>
        <v>-3.9938556067588338E-2</v>
      </c>
    </row>
    <row r="41" spans="1:9" x14ac:dyDescent="0.3">
      <c r="A41" s="42" t="s">
        <v>605</v>
      </c>
      <c r="B41" s="45">
        <v>102050</v>
      </c>
      <c r="C41" s="45">
        <v>102850</v>
      </c>
      <c r="D41" s="45">
        <v>1937</v>
      </c>
      <c r="E41" s="45">
        <v>102900</v>
      </c>
      <c r="F41" s="45">
        <v>102550</v>
      </c>
      <c r="G41" s="45">
        <v>13850</v>
      </c>
      <c r="H41" s="32">
        <f t="shared" si="2"/>
        <v>-8.2604470359571858E-3</v>
      </c>
      <c r="I41" s="52">
        <f t="shared" si="3"/>
        <v>-3.6521739130434772E-2</v>
      </c>
    </row>
    <row r="42" spans="1:9" x14ac:dyDescent="0.3">
      <c r="A42" s="42" t="s">
        <v>606</v>
      </c>
      <c r="B42" s="45">
        <v>96850</v>
      </c>
      <c r="C42" s="45">
        <v>102050</v>
      </c>
      <c r="D42" s="45">
        <v>2561</v>
      </c>
      <c r="E42" s="45">
        <v>102550</v>
      </c>
      <c r="F42" s="45">
        <v>102000</v>
      </c>
      <c r="G42" s="45">
        <v>12917</v>
      </c>
      <c r="H42" s="32">
        <f t="shared" si="2"/>
        <v>-5.5582642613359323E-2</v>
      </c>
      <c r="I42" s="52">
        <f t="shared" si="3"/>
        <v>-6.7364620938628161E-2</v>
      </c>
    </row>
    <row r="43" spans="1:9" x14ac:dyDescent="0.3">
      <c r="A43" s="42" t="s">
        <v>607</v>
      </c>
      <c r="B43" s="45">
        <v>93700</v>
      </c>
      <c r="C43" s="45">
        <v>96850</v>
      </c>
      <c r="D43" s="45">
        <v>3012</v>
      </c>
      <c r="E43" s="45">
        <v>99400</v>
      </c>
      <c r="F43" s="45">
        <v>96700</v>
      </c>
      <c r="G43" s="45">
        <v>11782</v>
      </c>
      <c r="H43" s="32">
        <f t="shared" si="2"/>
        <v>-5.7344064386317894E-2</v>
      </c>
      <c r="I43" s="52">
        <f t="shared" si="3"/>
        <v>-8.7868700162576419E-2</v>
      </c>
    </row>
    <row r="44" spans="1:9" x14ac:dyDescent="0.3">
      <c r="A44" s="42" t="s">
        <v>608</v>
      </c>
      <c r="B44" s="45">
        <v>91800</v>
      </c>
      <c r="C44" s="45">
        <v>93700</v>
      </c>
      <c r="D44" s="45">
        <v>7844</v>
      </c>
      <c r="E44" s="45">
        <v>95000</v>
      </c>
      <c r="F44" s="45">
        <v>93100</v>
      </c>
      <c r="G44" s="45">
        <v>11843</v>
      </c>
      <c r="H44" s="32">
        <f t="shared" si="2"/>
        <v>-3.3684210526315761E-2</v>
      </c>
      <c r="I44" s="52">
        <f t="shared" si="3"/>
        <v>5.1773892378204067E-3</v>
      </c>
    </row>
    <row r="45" spans="1:9" x14ac:dyDescent="0.3">
      <c r="A45" s="42" t="s">
        <v>609</v>
      </c>
      <c r="B45" s="45">
        <v>93650</v>
      </c>
      <c r="C45" s="45">
        <v>91800</v>
      </c>
      <c r="D45" s="45">
        <v>3456</v>
      </c>
      <c r="E45" s="45">
        <v>93100</v>
      </c>
      <c r="F45" s="45">
        <v>91800</v>
      </c>
      <c r="G45" s="45">
        <v>9956</v>
      </c>
      <c r="H45" s="32">
        <f t="shared" si="2"/>
        <v>5.9076262083781472E-3</v>
      </c>
      <c r="I45" s="52">
        <f t="shared" si="3"/>
        <v>-0.15933462805032506</v>
      </c>
    </row>
    <row r="46" spans="1:9" x14ac:dyDescent="0.3">
      <c r="A46" s="42" t="s">
        <v>610</v>
      </c>
      <c r="B46" s="45">
        <v>93300</v>
      </c>
      <c r="C46" s="45">
        <v>93650</v>
      </c>
      <c r="D46" s="45">
        <v>1269</v>
      </c>
      <c r="E46" s="45">
        <v>91800</v>
      </c>
      <c r="F46" s="45">
        <v>92700</v>
      </c>
      <c r="G46" s="45">
        <v>9426</v>
      </c>
      <c r="H46" s="32">
        <f t="shared" si="2"/>
        <v>1.6339869281045694E-2</v>
      </c>
      <c r="I46" s="52">
        <f t="shared" si="3"/>
        <v>-5.323423061470467E-2</v>
      </c>
    </row>
    <row r="47" spans="1:9" x14ac:dyDescent="0.3">
      <c r="A47" s="42" t="s">
        <v>611</v>
      </c>
      <c r="B47" s="45">
        <v>98600</v>
      </c>
      <c r="C47" s="45">
        <v>93300</v>
      </c>
      <c r="D47" s="45">
        <v>2177</v>
      </c>
      <c r="E47" s="45">
        <v>93200</v>
      </c>
      <c r="F47" s="45">
        <v>93200</v>
      </c>
      <c r="G47" s="45">
        <v>9416</v>
      </c>
      <c r="H47" s="32">
        <f t="shared" si="2"/>
        <v>5.7939914163090078E-2</v>
      </c>
      <c r="I47" s="52">
        <f t="shared" si="3"/>
        <v>-1.0608953957139677E-3</v>
      </c>
    </row>
    <row r="48" spans="1:9" x14ac:dyDescent="0.3">
      <c r="A48" s="42" t="s">
        <v>612</v>
      </c>
      <c r="B48" s="45">
        <v>97450</v>
      </c>
      <c r="C48" s="45">
        <v>98600</v>
      </c>
      <c r="D48" s="45">
        <v>1117</v>
      </c>
      <c r="E48" s="45">
        <v>96600</v>
      </c>
      <c r="F48" s="45">
        <v>99000</v>
      </c>
      <c r="G48" s="45">
        <v>9083</v>
      </c>
      <c r="H48" s="32">
        <f t="shared" si="2"/>
        <v>8.7991718426501109E-3</v>
      </c>
      <c r="I48" s="52">
        <f t="shared" si="3"/>
        <v>-3.5365335598980474E-2</v>
      </c>
    </row>
    <row r="49" spans="1:9" x14ac:dyDescent="0.3">
      <c r="A49" s="42" t="s">
        <v>613</v>
      </c>
      <c r="B49" s="45">
        <v>97000</v>
      </c>
      <c r="C49" s="45">
        <v>97450</v>
      </c>
      <c r="D49" s="45">
        <v>1022</v>
      </c>
      <c r="E49" s="45">
        <v>98250</v>
      </c>
      <c r="F49" s="45">
        <v>97450</v>
      </c>
      <c r="G49" s="45">
        <v>8585</v>
      </c>
      <c r="H49" s="32">
        <f t="shared" si="2"/>
        <v>-1.2722646310432517E-2</v>
      </c>
      <c r="I49" s="52">
        <f t="shared" si="3"/>
        <v>-5.4827700099086218E-2</v>
      </c>
    </row>
    <row r="50" spans="1:9" x14ac:dyDescent="0.3">
      <c r="A50" s="42" t="s">
        <v>615</v>
      </c>
      <c r="B50" s="45">
        <v>98400</v>
      </c>
      <c r="C50" s="45">
        <v>97000</v>
      </c>
      <c r="D50" s="45">
        <v>1200</v>
      </c>
      <c r="E50" s="45">
        <v>97000</v>
      </c>
      <c r="F50" s="45">
        <v>97350</v>
      </c>
      <c r="G50" s="45">
        <v>8362</v>
      </c>
      <c r="H50" s="32">
        <f t="shared" si="2"/>
        <v>1.4432989690721598E-2</v>
      </c>
      <c r="I50" s="52">
        <f t="shared" si="3"/>
        <v>-2.5975538730343639E-2</v>
      </c>
    </row>
    <row r="51" spans="1:9" x14ac:dyDescent="0.3">
      <c r="A51" s="42" t="s">
        <v>616</v>
      </c>
      <c r="B51" s="45">
        <v>97000</v>
      </c>
      <c r="C51" s="45">
        <v>98400</v>
      </c>
      <c r="D51" s="45">
        <v>822</v>
      </c>
      <c r="E51" s="45">
        <v>98050</v>
      </c>
      <c r="F51" s="45">
        <v>98800</v>
      </c>
      <c r="G51" s="45">
        <v>8217</v>
      </c>
      <c r="H51" s="32">
        <f t="shared" si="2"/>
        <v>-1.0708822029576792E-2</v>
      </c>
      <c r="I51" s="52">
        <f t="shared" si="3"/>
        <v>-1.7340349198756266E-2</v>
      </c>
    </row>
    <row r="52" spans="1:9" x14ac:dyDescent="0.3">
      <c r="A52" s="42" t="s">
        <v>617</v>
      </c>
      <c r="B52" s="45">
        <v>97550</v>
      </c>
      <c r="C52" s="45">
        <v>97000</v>
      </c>
      <c r="D52" s="45">
        <v>784</v>
      </c>
      <c r="E52" s="45">
        <v>98900</v>
      </c>
      <c r="F52" s="45">
        <v>97300</v>
      </c>
      <c r="G52" s="45">
        <v>7725</v>
      </c>
      <c r="H52" s="32">
        <f t="shared" si="2"/>
        <v>-1.3650151668351818E-2</v>
      </c>
      <c r="I52" s="52">
        <f t="shared" si="3"/>
        <v>-5.9875867104782765E-2</v>
      </c>
    </row>
    <row r="53" spans="1:9" x14ac:dyDescent="0.3">
      <c r="A53" s="42" t="s">
        <v>618</v>
      </c>
      <c r="B53" s="45">
        <v>96500</v>
      </c>
      <c r="C53" s="45">
        <v>97550</v>
      </c>
      <c r="D53" s="45">
        <v>363</v>
      </c>
      <c r="E53" s="45">
        <v>96600</v>
      </c>
      <c r="F53" s="45">
        <v>96600</v>
      </c>
      <c r="G53" s="45">
        <v>7553</v>
      </c>
      <c r="H53" s="32">
        <f t="shared" si="2"/>
        <v>-1.0351966873706209E-3</v>
      </c>
      <c r="I53" s="52">
        <f t="shared" si="3"/>
        <v>-2.2265372168284836E-2</v>
      </c>
    </row>
    <row r="54" spans="1:9" x14ac:dyDescent="0.3">
      <c r="A54" s="42" t="s">
        <v>619</v>
      </c>
      <c r="B54" s="45">
        <v>95000</v>
      </c>
      <c r="C54" s="45">
        <v>96500</v>
      </c>
      <c r="D54" s="45">
        <v>994</v>
      </c>
      <c r="E54" s="45">
        <v>97050</v>
      </c>
      <c r="F54" s="45">
        <v>97050</v>
      </c>
      <c r="G54" s="45">
        <v>7188</v>
      </c>
      <c r="H54" s="32">
        <f t="shared" si="2"/>
        <v>-2.1123132405976297E-2</v>
      </c>
      <c r="I54" s="52">
        <f t="shared" si="3"/>
        <v>-4.8325168807096475E-2</v>
      </c>
    </row>
    <row r="55" spans="1:9" x14ac:dyDescent="0.3">
      <c r="A55" s="42" t="s">
        <v>620</v>
      </c>
      <c r="B55" s="45">
        <v>97500</v>
      </c>
      <c r="C55" s="45">
        <v>95000</v>
      </c>
      <c r="D55" s="45">
        <v>547</v>
      </c>
      <c r="E55" s="45">
        <v>95450</v>
      </c>
      <c r="F55" s="45">
        <v>95450</v>
      </c>
      <c r="G55" s="45">
        <v>7057</v>
      </c>
      <c r="H55" s="32">
        <f t="shared" si="2"/>
        <v>2.1477213200628675E-2</v>
      </c>
      <c r="I55" s="52">
        <f t="shared" si="3"/>
        <v>-1.8224819143016102E-2</v>
      </c>
    </row>
    <row r="56" spans="1:9" x14ac:dyDescent="0.3">
      <c r="A56" s="42" t="s">
        <v>621</v>
      </c>
      <c r="B56" s="45">
        <v>97650</v>
      </c>
      <c r="C56" s="45">
        <v>97500</v>
      </c>
      <c r="D56" s="45">
        <v>749</v>
      </c>
      <c r="E56" s="45">
        <v>96500</v>
      </c>
      <c r="F56" s="45">
        <v>97900</v>
      </c>
      <c r="G56" s="45">
        <v>6548</v>
      </c>
      <c r="H56" s="32">
        <f t="shared" si="2"/>
        <v>1.1917098445595853E-2</v>
      </c>
      <c r="I56" s="52">
        <f t="shared" si="3"/>
        <v>-7.2126966132917691E-2</v>
      </c>
    </row>
    <row r="57" spans="1:9" x14ac:dyDescent="0.3">
      <c r="A57" s="42" t="s">
        <v>622</v>
      </c>
      <c r="B57" s="45">
        <v>97400</v>
      </c>
      <c r="C57" s="45">
        <v>97650</v>
      </c>
      <c r="D57" s="45">
        <v>414</v>
      </c>
      <c r="E57" s="45">
        <v>97750</v>
      </c>
      <c r="F57" s="45">
        <v>97750</v>
      </c>
      <c r="G57" s="45">
        <v>6291</v>
      </c>
      <c r="H57" s="32">
        <f t="shared" si="2"/>
        <v>-3.5805626598465201E-3</v>
      </c>
      <c r="I57" s="52">
        <f t="shared" si="3"/>
        <v>-3.9248625534514359E-2</v>
      </c>
    </row>
    <row r="58" spans="1:9" x14ac:dyDescent="0.3">
      <c r="A58" s="42" t="s">
        <v>623</v>
      </c>
      <c r="B58" s="45">
        <v>96500</v>
      </c>
      <c r="C58" s="45">
        <v>97400</v>
      </c>
      <c r="D58" s="45">
        <v>1106</v>
      </c>
      <c r="E58" s="45">
        <v>97350</v>
      </c>
      <c r="F58" s="45">
        <v>97350</v>
      </c>
      <c r="G58" s="45">
        <v>6112</v>
      </c>
      <c r="H58" s="32">
        <f t="shared" si="2"/>
        <v>-8.7313816127375654E-3</v>
      </c>
      <c r="I58" s="52">
        <f t="shared" si="3"/>
        <v>-2.8453346049912565E-2</v>
      </c>
    </row>
    <row r="59" spans="1:9" x14ac:dyDescent="0.3">
      <c r="A59" s="42" t="s">
        <v>624</v>
      </c>
      <c r="B59" s="45">
        <v>97500</v>
      </c>
      <c r="C59" s="45">
        <v>96500</v>
      </c>
      <c r="D59" s="45">
        <v>1227</v>
      </c>
      <c r="E59" s="45">
        <v>97450</v>
      </c>
      <c r="F59" s="45">
        <v>97450</v>
      </c>
      <c r="G59" s="45">
        <v>5378</v>
      </c>
      <c r="H59" s="32">
        <f t="shared" si="2"/>
        <v>5.1308363263213863E-4</v>
      </c>
      <c r="I59" s="52">
        <f t="shared" si="3"/>
        <v>-0.12009162303664922</v>
      </c>
    </row>
    <row r="60" spans="1:9" x14ac:dyDescent="0.3">
      <c r="A60" s="42" t="s">
        <v>625</v>
      </c>
      <c r="B60" s="45">
        <v>97050</v>
      </c>
      <c r="C60" s="45">
        <v>97500</v>
      </c>
      <c r="D60" s="45">
        <v>1502</v>
      </c>
      <c r="E60" s="45">
        <v>97100</v>
      </c>
      <c r="F60" s="45">
        <v>93550</v>
      </c>
      <c r="G60" s="45">
        <v>4981</v>
      </c>
      <c r="H60" s="32">
        <f t="shared" si="2"/>
        <v>-5.1493305870231598E-4</v>
      </c>
      <c r="I60" s="52">
        <f t="shared" si="3"/>
        <v>-7.3819263666790591E-2</v>
      </c>
    </row>
    <row r="61" spans="1:9" x14ac:dyDescent="0.3">
      <c r="A61" s="42" t="s">
        <v>626</v>
      </c>
      <c r="B61" s="45">
        <v>95500</v>
      </c>
      <c r="C61" s="45">
        <v>97050</v>
      </c>
      <c r="D61" s="45">
        <v>1058</v>
      </c>
      <c r="E61" s="45">
        <v>96100</v>
      </c>
      <c r="F61" s="45">
        <v>97100</v>
      </c>
      <c r="G61" s="45">
        <v>4862</v>
      </c>
      <c r="H61" s="32">
        <f t="shared" si="2"/>
        <v>-6.2434963579605096E-3</v>
      </c>
      <c r="I61" s="52">
        <f t="shared" si="3"/>
        <v>-2.3890784982935176E-2</v>
      </c>
    </row>
    <row r="62" spans="1:9" x14ac:dyDescent="0.3">
      <c r="A62" s="42" t="s">
        <v>627</v>
      </c>
      <c r="B62" s="45">
        <v>96000</v>
      </c>
      <c r="C62" s="45">
        <v>95500</v>
      </c>
      <c r="D62" s="45">
        <v>371</v>
      </c>
      <c r="E62" s="45">
        <v>96350</v>
      </c>
      <c r="F62" s="45">
        <v>95550</v>
      </c>
      <c r="G62" s="45">
        <v>2240</v>
      </c>
      <c r="H62" s="32">
        <f t="shared" si="2"/>
        <v>-3.6325895173845435E-3</v>
      </c>
      <c r="I62" s="52">
        <f t="shared" si="3"/>
        <v>-0.53928424516659812</v>
      </c>
    </row>
    <row r="63" spans="1:9" x14ac:dyDescent="0.3">
      <c r="A63" s="42" t="s">
        <v>628</v>
      </c>
      <c r="B63" s="45">
        <v>95800</v>
      </c>
      <c r="C63" s="45">
        <v>96000</v>
      </c>
      <c r="D63" s="45">
        <v>214</v>
      </c>
      <c r="E63" s="45">
        <v>95800</v>
      </c>
      <c r="F63" s="45">
        <v>95800</v>
      </c>
      <c r="G63" s="42">
        <v>1659</v>
      </c>
      <c r="H63" s="32">
        <f t="shared" si="2"/>
        <v>0</v>
      </c>
      <c r="I63" s="52">
        <f t="shared" si="3"/>
        <v>-0.25937500000000002</v>
      </c>
    </row>
    <row r="64" spans="1:9" x14ac:dyDescent="0.3">
      <c r="A64" s="42" t="s">
        <v>629</v>
      </c>
      <c r="B64" s="45">
        <v>96300</v>
      </c>
      <c r="C64" s="45">
        <v>95800</v>
      </c>
      <c r="D64" s="45">
        <v>86</v>
      </c>
      <c r="E64" s="45">
        <v>95950</v>
      </c>
      <c r="F64" s="45">
        <v>96250</v>
      </c>
      <c r="G64" s="45">
        <v>938</v>
      </c>
      <c r="H64" s="32">
        <f t="shared" si="2"/>
        <v>3.6477331943720603E-3</v>
      </c>
      <c r="I64" s="52">
        <f t="shared" si="3"/>
        <v>-0.43459915611814348</v>
      </c>
    </row>
    <row r="65" spans="1:9" x14ac:dyDescent="0.3">
      <c r="A65" s="42" t="s">
        <v>630</v>
      </c>
      <c r="B65" s="45">
        <v>95250</v>
      </c>
      <c r="C65" s="45">
        <v>96300</v>
      </c>
      <c r="D65" s="45">
        <v>103</v>
      </c>
      <c r="E65" s="45">
        <v>95950</v>
      </c>
      <c r="F65" s="45">
        <v>96000</v>
      </c>
      <c r="G65" s="45">
        <v>286</v>
      </c>
      <c r="H65" s="32">
        <f t="shared" si="2"/>
        <v>-7.2954663887441207E-3</v>
      </c>
      <c r="I65" s="52">
        <f t="shared" si="3"/>
        <v>-0.69509594882729209</v>
      </c>
    </row>
    <row r="66" spans="1:9" x14ac:dyDescent="0.3">
      <c r="A66" s="42" t="s">
        <v>631</v>
      </c>
      <c r="B66" s="45">
        <v>93800</v>
      </c>
      <c r="C66" s="45">
        <v>95250</v>
      </c>
      <c r="D66" s="45">
        <v>2</v>
      </c>
      <c r="E66" s="45">
        <v>95700</v>
      </c>
      <c r="F66" s="45">
        <v>93800</v>
      </c>
      <c r="G66" s="45">
        <v>187600</v>
      </c>
      <c r="H66" s="32">
        <f t="shared" si="2"/>
        <v>-1.9853709508881878E-2</v>
      </c>
      <c r="I66" s="52">
        <f t="shared" si="3"/>
        <v>654.94405594405589</v>
      </c>
    </row>
    <row r="67" spans="1:9" x14ac:dyDescent="0.3">
      <c r="A67" s="42" t="s">
        <v>632</v>
      </c>
      <c r="B67" s="45">
        <v>92250</v>
      </c>
      <c r="C67" s="45">
        <v>93800</v>
      </c>
      <c r="D67" s="45">
        <v>25</v>
      </c>
      <c r="E67" s="45">
        <v>93800</v>
      </c>
      <c r="F67" s="45">
        <v>94200</v>
      </c>
      <c r="G67" s="45">
        <v>305</v>
      </c>
      <c r="H67" s="32">
        <f t="shared" si="2"/>
        <v>-1.6524520255863484E-2</v>
      </c>
      <c r="I67" s="52">
        <f t="shared" si="3"/>
        <v>-0.99837420042643921</v>
      </c>
    </row>
    <row r="68" spans="1:9" x14ac:dyDescent="0.3">
      <c r="A68" s="42" t="s">
        <v>633</v>
      </c>
      <c r="B68" s="45">
        <v>91200</v>
      </c>
      <c r="C68" s="45">
        <v>92250</v>
      </c>
      <c r="D68" s="45">
        <v>161</v>
      </c>
      <c r="E68" s="45">
        <v>93200</v>
      </c>
      <c r="F68" s="45">
        <v>92800</v>
      </c>
      <c r="G68" s="45">
        <v>360</v>
      </c>
      <c r="H68" s="32">
        <f t="shared" si="2"/>
        <v>-2.1459227467811148E-2</v>
      </c>
      <c r="I68" s="52">
        <f t="shared" si="3"/>
        <v>0.18032786885245899</v>
      </c>
    </row>
    <row r="69" spans="1:9" x14ac:dyDescent="0.3">
      <c r="A69" s="42" t="s">
        <v>634</v>
      </c>
      <c r="B69" s="45">
        <v>90000</v>
      </c>
      <c r="C69" s="45">
        <v>91200</v>
      </c>
      <c r="D69" s="45">
        <v>99</v>
      </c>
      <c r="E69" s="45">
        <v>91400</v>
      </c>
      <c r="F69" s="45">
        <v>91000</v>
      </c>
      <c r="G69" s="45">
        <v>375</v>
      </c>
      <c r="H69" s="32">
        <f t="shared" si="2"/>
        <v>-1.5317286652078765E-2</v>
      </c>
      <c r="I69" s="52">
        <f t="shared" si="3"/>
        <v>4.1666666666666741E-2</v>
      </c>
    </row>
    <row r="70" spans="1:9" x14ac:dyDescent="0.3">
      <c r="A70" s="42" t="s">
        <v>635</v>
      </c>
      <c r="B70" s="45">
        <v>99250</v>
      </c>
      <c r="C70" s="45">
        <v>90000</v>
      </c>
      <c r="D70" s="45">
        <v>16</v>
      </c>
      <c r="E70" s="45">
        <v>90450</v>
      </c>
      <c r="F70" s="45">
        <v>95800</v>
      </c>
      <c r="G70" s="45">
        <v>351</v>
      </c>
      <c r="H70" s="32">
        <f t="shared" si="2"/>
        <v>9.7291321171918188E-2</v>
      </c>
      <c r="I70" s="52">
        <f t="shared" si="3"/>
        <v>-6.3999999999999946E-2</v>
      </c>
    </row>
  </sheetData>
  <conditionalFormatting sqref="H1:I1048576">
    <cfRule type="cellIs" dxfId="103" priority="2" operator="lessThan">
      <formula>0</formula>
    </cfRule>
  </conditionalFormatting>
  <pageMargins left="0.75" right="0.75" top="1" bottom="1" header="0.5" footer="0.5"/>
  <pageSetup orientation="portrait"/>
  <headerFooter>
    <oddFooter>&amp;L&amp;"Calibri"&amp;10 &amp;K000000_x000D_# Internal Use Only_x000D_&amp;1#&amp;"Calibri"&amp;10 &amp;K000000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autoPageBreaks="0"/>
  </sheetPr>
  <dimension ref="A1:I70"/>
  <sheetViews>
    <sheetView showGridLines="0" zoomScaleNormal="100" workbookViewId="0">
      <pane xSplit="1" ySplit="1" topLeftCell="B41" activePane="bottomRight" state="frozen"/>
      <selection pane="topRight" activeCell="B1" sqref="B1"/>
      <selection pane="bottomLeft" activeCell="A2" sqref="A2"/>
      <selection pane="bottomRight" activeCell="G64" sqref="G64"/>
    </sheetView>
  </sheetViews>
  <sheetFormatPr defaultRowHeight="14.4" x14ac:dyDescent="0.3"/>
  <cols>
    <col min="1" max="1" width="19.5546875" bestFit="1" customWidth="1"/>
    <col min="2" max="3" width="11.5546875" style="12" bestFit="1" customWidth="1"/>
    <col min="4" max="4" width="10.5546875" style="12" bestFit="1" customWidth="1"/>
    <col min="5" max="5" width="12" style="12" bestFit="1" customWidth="1"/>
    <col min="6" max="6" width="11.5546875" style="12" bestFit="1" customWidth="1"/>
    <col min="7" max="7" width="14.5546875" style="12" bestFit="1" customWidth="1"/>
    <col min="8" max="9" width="9.44140625" style="62" customWidth="1"/>
  </cols>
  <sheetData>
    <row r="1" spans="1:9" x14ac:dyDescent="0.3">
      <c r="A1" s="8" t="s">
        <v>558</v>
      </c>
      <c r="B1" s="9" t="s">
        <v>559</v>
      </c>
      <c r="C1" s="9" t="s">
        <v>560</v>
      </c>
      <c r="D1" s="9" t="s">
        <v>3</v>
      </c>
      <c r="E1" s="9" t="s">
        <v>561</v>
      </c>
      <c r="F1" s="9" t="s">
        <v>562</v>
      </c>
      <c r="G1" s="9" t="s">
        <v>563</v>
      </c>
      <c r="H1" s="68" t="s">
        <v>614</v>
      </c>
      <c r="I1" s="9" t="s">
        <v>565</v>
      </c>
    </row>
    <row r="2" spans="1:9" x14ac:dyDescent="0.3">
      <c r="A2" s="42" t="s">
        <v>566</v>
      </c>
      <c r="B2" s="31">
        <v>131700</v>
      </c>
      <c r="C2" s="31">
        <v>130900</v>
      </c>
      <c r="D2" s="31">
        <v>1747</v>
      </c>
      <c r="E2" s="31">
        <v>132400</v>
      </c>
      <c r="F2" s="31">
        <v>130600</v>
      </c>
      <c r="G2" s="31">
        <v>3464</v>
      </c>
      <c r="H2" s="32">
        <f t="shared" ref="H2:H33" si="0">+B2/E2-1</f>
        <v>-5.287009063444148E-3</v>
      </c>
      <c r="I2" s="64"/>
    </row>
    <row r="3" spans="1:9" x14ac:dyDescent="0.3">
      <c r="A3" s="42" t="s">
        <v>567</v>
      </c>
      <c r="B3" s="33">
        <v>131850</v>
      </c>
      <c r="C3" s="33">
        <v>131700</v>
      </c>
      <c r="D3" s="33">
        <v>847</v>
      </c>
      <c r="E3" s="33">
        <v>130500</v>
      </c>
      <c r="F3" s="33">
        <v>131600</v>
      </c>
      <c r="G3" s="33">
        <v>3495</v>
      </c>
      <c r="H3" s="32">
        <f t="shared" si="0"/>
        <v>1.0344827586206806E-2</v>
      </c>
      <c r="I3" s="52">
        <f t="shared" ref="I3:I34" si="1">+G3/G2-1</f>
        <v>8.9491916859123499E-3</v>
      </c>
    </row>
    <row r="4" spans="1:9" x14ac:dyDescent="0.3">
      <c r="A4" s="42" t="s">
        <v>568</v>
      </c>
      <c r="B4" s="33">
        <v>135500</v>
      </c>
      <c r="C4" s="33">
        <v>131850</v>
      </c>
      <c r="D4" s="33">
        <v>1223</v>
      </c>
      <c r="E4" s="33">
        <v>131750</v>
      </c>
      <c r="F4" s="33">
        <v>131900</v>
      </c>
      <c r="G4" s="33">
        <v>3412</v>
      </c>
      <c r="H4" s="32">
        <f t="shared" si="0"/>
        <v>2.8462998102466885E-2</v>
      </c>
      <c r="I4" s="52">
        <f t="shared" si="1"/>
        <v>-2.3748211731044355E-2</v>
      </c>
    </row>
    <row r="5" spans="1:9" x14ac:dyDescent="0.3">
      <c r="A5" s="42" t="s">
        <v>569</v>
      </c>
      <c r="B5" s="33">
        <v>131500</v>
      </c>
      <c r="C5" s="33">
        <v>135500</v>
      </c>
      <c r="D5" s="33">
        <v>1474</v>
      </c>
      <c r="E5" s="33">
        <v>134300</v>
      </c>
      <c r="F5" s="33">
        <v>135700</v>
      </c>
      <c r="G5" s="33">
        <v>3497</v>
      </c>
      <c r="H5" s="32">
        <f t="shared" si="0"/>
        <v>-2.0848845867460941E-2</v>
      </c>
      <c r="I5" s="52">
        <f t="shared" si="1"/>
        <v>2.4912075029308367E-2</v>
      </c>
    </row>
    <row r="6" spans="1:9" x14ac:dyDescent="0.3">
      <c r="A6" s="42" t="s">
        <v>570</v>
      </c>
      <c r="B6" s="33">
        <v>132950</v>
      </c>
      <c r="C6" s="33">
        <v>131500</v>
      </c>
      <c r="D6" s="33">
        <v>1432</v>
      </c>
      <c r="E6" s="33">
        <v>134450</v>
      </c>
      <c r="F6" s="33">
        <v>131400</v>
      </c>
      <c r="G6" s="33">
        <v>3233</v>
      </c>
      <c r="H6" s="32">
        <f t="shared" si="0"/>
        <v>-1.1156563778356277E-2</v>
      </c>
      <c r="I6" s="52">
        <f t="shared" si="1"/>
        <v>-7.5493279954246484E-2</v>
      </c>
    </row>
    <row r="7" spans="1:9" x14ac:dyDescent="0.3">
      <c r="A7" s="42" t="s">
        <v>571</v>
      </c>
      <c r="B7" s="33">
        <v>133200</v>
      </c>
      <c r="C7" s="33">
        <v>132950</v>
      </c>
      <c r="D7" s="33">
        <v>506</v>
      </c>
      <c r="E7" s="33">
        <v>133000</v>
      </c>
      <c r="F7" s="33">
        <v>133100</v>
      </c>
      <c r="G7" s="33">
        <v>3227</v>
      </c>
      <c r="H7" s="32">
        <f t="shared" si="0"/>
        <v>1.5037593984963404E-3</v>
      </c>
      <c r="I7" s="52">
        <f t="shared" si="1"/>
        <v>-1.8558614290132835E-3</v>
      </c>
    </row>
    <row r="8" spans="1:9" x14ac:dyDescent="0.3">
      <c r="A8" s="42" t="s">
        <v>572</v>
      </c>
      <c r="B8" s="45">
        <v>132600</v>
      </c>
      <c r="C8" s="45">
        <v>133200</v>
      </c>
      <c r="D8" s="45">
        <v>469</v>
      </c>
      <c r="E8" s="45">
        <v>133700</v>
      </c>
      <c r="F8" s="45">
        <v>133200</v>
      </c>
      <c r="G8" s="45">
        <v>3297</v>
      </c>
      <c r="H8" s="32">
        <f t="shared" si="0"/>
        <v>-8.2273747195212854E-3</v>
      </c>
      <c r="I8" s="52">
        <f t="shared" si="1"/>
        <v>2.1691973969631295E-2</v>
      </c>
    </row>
    <row r="9" spans="1:9" x14ac:dyDescent="0.3">
      <c r="A9" s="42" t="s">
        <v>573</v>
      </c>
      <c r="B9" s="45">
        <v>131250</v>
      </c>
      <c r="C9" s="45">
        <v>132600</v>
      </c>
      <c r="D9" s="45">
        <v>826</v>
      </c>
      <c r="E9" s="45">
        <v>132950</v>
      </c>
      <c r="F9" s="45">
        <v>132200</v>
      </c>
      <c r="G9" s="45">
        <v>3310</v>
      </c>
      <c r="H9" s="32">
        <f t="shared" si="0"/>
        <v>-1.278676194057915E-2</v>
      </c>
      <c r="I9" s="52">
        <f t="shared" si="1"/>
        <v>3.9429784652713629E-3</v>
      </c>
    </row>
    <row r="10" spans="1:9" x14ac:dyDescent="0.3">
      <c r="A10" s="42" t="s">
        <v>574</v>
      </c>
      <c r="B10" s="45">
        <v>128650</v>
      </c>
      <c r="C10" s="45">
        <v>131250</v>
      </c>
      <c r="D10" s="45">
        <v>927</v>
      </c>
      <c r="E10" s="45">
        <v>131600</v>
      </c>
      <c r="F10" s="45">
        <v>131200</v>
      </c>
      <c r="G10" s="45">
        <v>3393</v>
      </c>
      <c r="H10" s="32">
        <f t="shared" si="0"/>
        <v>-2.2416413373860133E-2</v>
      </c>
      <c r="I10" s="52">
        <f t="shared" si="1"/>
        <v>2.5075528700906347E-2</v>
      </c>
    </row>
    <row r="11" spans="1:9" x14ac:dyDescent="0.3">
      <c r="A11" s="42" t="s">
        <v>575</v>
      </c>
      <c r="B11" s="45">
        <v>125400</v>
      </c>
      <c r="C11" s="45">
        <v>128650</v>
      </c>
      <c r="D11" s="45">
        <v>900</v>
      </c>
      <c r="E11" s="45">
        <v>130450</v>
      </c>
      <c r="F11" s="45">
        <v>128900</v>
      </c>
      <c r="G11" s="45">
        <v>3548</v>
      </c>
      <c r="H11" s="32">
        <f t="shared" si="0"/>
        <v>-3.8712150249137656E-2</v>
      </c>
      <c r="I11" s="52">
        <f t="shared" si="1"/>
        <v>4.5682287061597382E-2</v>
      </c>
    </row>
    <row r="12" spans="1:9" x14ac:dyDescent="0.3">
      <c r="A12" s="42" t="s">
        <v>576</v>
      </c>
      <c r="B12" s="45">
        <v>117900</v>
      </c>
      <c r="C12" s="45">
        <v>125400</v>
      </c>
      <c r="D12" s="45">
        <v>2137</v>
      </c>
      <c r="E12" s="45">
        <v>126650</v>
      </c>
      <c r="F12" s="45">
        <v>125700</v>
      </c>
      <c r="G12" s="45">
        <v>3822</v>
      </c>
      <c r="H12" s="32">
        <f t="shared" si="0"/>
        <v>-6.908803789972362E-2</v>
      </c>
      <c r="I12" s="52">
        <f t="shared" si="1"/>
        <v>7.7226606538895126E-2</v>
      </c>
    </row>
    <row r="13" spans="1:9" x14ac:dyDescent="0.3">
      <c r="A13" s="42" t="s">
        <v>577</v>
      </c>
      <c r="B13" s="45">
        <v>117900</v>
      </c>
      <c r="C13" s="45">
        <v>117900</v>
      </c>
      <c r="D13" s="45">
        <v>2871</v>
      </c>
      <c r="E13" s="45">
        <v>120800</v>
      </c>
      <c r="F13" s="45">
        <v>117950</v>
      </c>
      <c r="G13" s="45">
        <v>3830</v>
      </c>
      <c r="H13" s="32">
        <f t="shared" si="0"/>
        <v>-2.4006622516556275E-2</v>
      </c>
      <c r="I13" s="52">
        <f t="shared" si="1"/>
        <v>2.0931449502878952E-3</v>
      </c>
    </row>
    <row r="14" spans="1:9" x14ac:dyDescent="0.3">
      <c r="A14" s="42" t="s">
        <v>578</v>
      </c>
      <c r="B14" s="45">
        <v>116900</v>
      </c>
      <c r="C14" s="45">
        <v>117900</v>
      </c>
      <c r="D14" s="45">
        <v>2661</v>
      </c>
      <c r="E14" s="45">
        <v>116300</v>
      </c>
      <c r="F14" s="45">
        <v>118300</v>
      </c>
      <c r="G14" s="45">
        <v>4409</v>
      </c>
      <c r="H14" s="32">
        <f t="shared" si="0"/>
        <v>5.1590713671538779E-3</v>
      </c>
      <c r="I14" s="52">
        <f t="shared" si="1"/>
        <v>0.15117493472584864</v>
      </c>
    </row>
    <row r="15" spans="1:9" x14ac:dyDescent="0.3">
      <c r="A15" s="42" t="s">
        <v>579</v>
      </c>
      <c r="B15" s="45">
        <v>109900</v>
      </c>
      <c r="C15" s="45">
        <v>116900</v>
      </c>
      <c r="D15" s="45">
        <v>4777</v>
      </c>
      <c r="E15" s="45">
        <v>118150</v>
      </c>
      <c r="F15" s="45">
        <v>116600</v>
      </c>
      <c r="G15" s="45">
        <v>5833</v>
      </c>
      <c r="H15" s="32">
        <f t="shared" si="0"/>
        <v>-6.9826491747778219E-2</v>
      </c>
      <c r="I15" s="52">
        <f t="shared" si="1"/>
        <v>0.32297573145838054</v>
      </c>
    </row>
    <row r="16" spans="1:9" x14ac:dyDescent="0.3">
      <c r="A16" s="42" t="s">
        <v>580</v>
      </c>
      <c r="B16" s="45">
        <v>108850</v>
      </c>
      <c r="C16" s="45">
        <v>109900</v>
      </c>
      <c r="D16" s="45">
        <v>7279</v>
      </c>
      <c r="E16" s="45">
        <v>112400</v>
      </c>
      <c r="F16" s="45">
        <v>109600</v>
      </c>
      <c r="G16" s="45">
        <v>7388</v>
      </c>
      <c r="H16" s="32">
        <f t="shared" si="0"/>
        <v>-3.1583629893238485E-2</v>
      </c>
      <c r="I16" s="52">
        <f t="shared" si="1"/>
        <v>0.26658666209497683</v>
      </c>
    </row>
    <row r="17" spans="1:9" x14ac:dyDescent="0.3">
      <c r="A17" s="42" t="s">
        <v>581</v>
      </c>
      <c r="B17" s="45">
        <v>108350</v>
      </c>
      <c r="C17" s="45">
        <v>108850</v>
      </c>
      <c r="D17" s="45">
        <v>9974</v>
      </c>
      <c r="E17" s="45">
        <v>108350</v>
      </c>
      <c r="F17" s="45">
        <v>109100</v>
      </c>
      <c r="G17" s="45">
        <v>9844</v>
      </c>
      <c r="H17" s="32">
        <f t="shared" si="0"/>
        <v>0</v>
      </c>
      <c r="I17" s="52">
        <f t="shared" si="1"/>
        <v>0.33243096913914449</v>
      </c>
    </row>
    <row r="18" spans="1:9" x14ac:dyDescent="0.3">
      <c r="A18" s="42" t="s">
        <v>582</v>
      </c>
      <c r="B18" s="45">
        <v>104800</v>
      </c>
      <c r="C18" s="45">
        <v>108350</v>
      </c>
      <c r="D18" s="45">
        <v>6833</v>
      </c>
      <c r="E18" s="45">
        <v>109600</v>
      </c>
      <c r="F18" s="45">
        <v>108500</v>
      </c>
      <c r="G18" s="45">
        <v>10313</v>
      </c>
      <c r="H18" s="32">
        <f t="shared" si="0"/>
        <v>-4.3795620437956151E-2</v>
      </c>
      <c r="I18" s="52">
        <f t="shared" si="1"/>
        <v>4.7643234457537487E-2</v>
      </c>
    </row>
    <row r="19" spans="1:9" x14ac:dyDescent="0.3">
      <c r="A19" s="42" t="s">
        <v>583</v>
      </c>
      <c r="B19" s="45">
        <v>100100</v>
      </c>
      <c r="C19" s="45">
        <v>104800</v>
      </c>
      <c r="D19" s="45">
        <v>13512</v>
      </c>
      <c r="E19" s="45">
        <v>107250</v>
      </c>
      <c r="F19" s="45">
        <v>105000</v>
      </c>
      <c r="G19" s="45">
        <v>12749</v>
      </c>
      <c r="H19" s="32">
        <f t="shared" si="0"/>
        <v>-6.6666666666666652E-2</v>
      </c>
      <c r="I19" s="52">
        <f t="shared" si="1"/>
        <v>0.23620672937069709</v>
      </c>
    </row>
    <row r="20" spans="1:9" x14ac:dyDescent="0.3">
      <c r="A20" s="42" t="s">
        <v>584</v>
      </c>
      <c r="B20" s="45">
        <v>94550</v>
      </c>
      <c r="C20" s="45">
        <v>100100</v>
      </c>
      <c r="D20" s="45">
        <v>16977</v>
      </c>
      <c r="E20" s="45">
        <v>101650</v>
      </c>
      <c r="F20" s="45">
        <v>100300</v>
      </c>
      <c r="G20" s="45">
        <v>14212</v>
      </c>
      <c r="H20" s="32">
        <f t="shared" si="0"/>
        <v>-6.9847515986227293E-2</v>
      </c>
      <c r="I20" s="52">
        <f t="shared" si="1"/>
        <v>0.11475409836065564</v>
      </c>
    </row>
    <row r="21" spans="1:9" x14ac:dyDescent="0.3">
      <c r="A21" s="42" t="s">
        <v>585</v>
      </c>
      <c r="B21" s="45">
        <v>88200</v>
      </c>
      <c r="C21" s="45">
        <v>94550</v>
      </c>
      <c r="D21" s="45">
        <v>12938</v>
      </c>
      <c r="E21" s="45">
        <v>97950</v>
      </c>
      <c r="F21" s="45">
        <v>94200</v>
      </c>
      <c r="G21" s="45">
        <v>14505</v>
      </c>
      <c r="H21" s="32">
        <f t="shared" si="0"/>
        <v>-9.9540581929555949E-2</v>
      </c>
      <c r="I21" s="52">
        <f t="shared" si="1"/>
        <v>2.0616380523501343E-2</v>
      </c>
    </row>
    <row r="22" spans="1:9" x14ac:dyDescent="0.3">
      <c r="A22" s="42" t="s">
        <v>586</v>
      </c>
      <c r="B22" s="45">
        <v>90100</v>
      </c>
      <c r="C22" s="45">
        <v>88200</v>
      </c>
      <c r="D22" s="45">
        <v>29706</v>
      </c>
      <c r="E22" s="45">
        <v>90300</v>
      </c>
      <c r="F22" s="45">
        <v>85800</v>
      </c>
      <c r="G22" s="45">
        <v>17531</v>
      </c>
      <c r="H22" s="32">
        <f t="shared" si="0"/>
        <v>-2.2148394241418012E-3</v>
      </c>
      <c r="I22" s="52">
        <f t="shared" si="1"/>
        <v>0.20861771802826601</v>
      </c>
    </row>
    <row r="23" spans="1:9" x14ac:dyDescent="0.3">
      <c r="A23" s="42" t="s">
        <v>587</v>
      </c>
      <c r="B23" s="45">
        <v>92550</v>
      </c>
      <c r="C23" s="45">
        <v>90100</v>
      </c>
      <c r="D23" s="45">
        <v>15990</v>
      </c>
      <c r="E23" s="45">
        <v>86500</v>
      </c>
      <c r="F23" s="45">
        <v>90000</v>
      </c>
      <c r="G23" s="45">
        <v>17452</v>
      </c>
      <c r="H23" s="32">
        <f t="shared" si="0"/>
        <v>6.99421965317919E-2</v>
      </c>
      <c r="I23" s="52">
        <f t="shared" si="1"/>
        <v>-4.5063031201870718E-3</v>
      </c>
    </row>
    <row r="24" spans="1:9" x14ac:dyDescent="0.3">
      <c r="A24" s="42" t="s">
        <v>588</v>
      </c>
      <c r="B24" s="45">
        <v>98900</v>
      </c>
      <c r="C24" s="45">
        <v>92550</v>
      </c>
      <c r="D24" s="45">
        <v>2222</v>
      </c>
      <c r="E24" s="45">
        <v>89950</v>
      </c>
      <c r="F24" s="45">
        <v>97700</v>
      </c>
      <c r="G24" s="45">
        <v>16954</v>
      </c>
      <c r="H24" s="32">
        <f t="shared" si="0"/>
        <v>9.9499722067815544E-2</v>
      </c>
      <c r="I24" s="52">
        <f t="shared" si="1"/>
        <v>-2.8535411414164602E-2</v>
      </c>
    </row>
    <row r="25" spans="1:9" x14ac:dyDescent="0.3">
      <c r="A25" s="42" t="s">
        <v>589</v>
      </c>
      <c r="B25" s="45">
        <v>95600</v>
      </c>
      <c r="C25" s="45">
        <v>98900</v>
      </c>
      <c r="D25" s="45">
        <v>54174</v>
      </c>
      <c r="E25" s="45">
        <v>98300</v>
      </c>
      <c r="F25" s="45">
        <v>110050</v>
      </c>
      <c r="G25" s="45">
        <v>15965</v>
      </c>
      <c r="H25" s="32">
        <f t="shared" si="0"/>
        <v>-2.7466937945066161E-2</v>
      </c>
      <c r="I25" s="52">
        <f t="shared" si="1"/>
        <v>-5.8334316385513785E-2</v>
      </c>
    </row>
    <row r="26" spans="1:9" x14ac:dyDescent="0.3">
      <c r="A26" s="42" t="s">
        <v>590</v>
      </c>
      <c r="B26" s="45">
        <v>92150</v>
      </c>
      <c r="C26" s="45">
        <v>95600</v>
      </c>
      <c r="D26" s="45">
        <v>15480</v>
      </c>
      <c r="E26" s="45">
        <v>102100</v>
      </c>
      <c r="F26" s="45">
        <v>94950</v>
      </c>
      <c r="G26" s="45">
        <v>16581</v>
      </c>
      <c r="H26" s="32">
        <f t="shared" si="0"/>
        <v>-9.7453476983349607E-2</v>
      </c>
      <c r="I26" s="52">
        <f t="shared" si="1"/>
        <v>3.8584403382398991E-2</v>
      </c>
    </row>
    <row r="27" spans="1:9" x14ac:dyDescent="0.3">
      <c r="A27" s="42" t="s">
        <v>591</v>
      </c>
      <c r="B27" s="66">
        <v>103100</v>
      </c>
      <c r="C27" s="66">
        <v>92150</v>
      </c>
      <c r="D27" s="66">
        <v>27387</v>
      </c>
      <c r="E27" s="66">
        <v>93750</v>
      </c>
      <c r="F27" s="66">
        <v>91200</v>
      </c>
      <c r="G27" s="66">
        <v>18067</v>
      </c>
      <c r="H27" s="32">
        <f t="shared" si="0"/>
        <v>9.9733333333333229E-2</v>
      </c>
      <c r="I27" s="52">
        <f t="shared" si="1"/>
        <v>8.9620650141728486E-2</v>
      </c>
    </row>
    <row r="28" spans="1:9" x14ac:dyDescent="0.3">
      <c r="A28" s="42" t="s">
        <v>592</v>
      </c>
      <c r="B28" s="66">
        <v>99650</v>
      </c>
      <c r="C28" s="66">
        <v>103100</v>
      </c>
      <c r="D28" s="66">
        <v>40337</v>
      </c>
      <c r="E28" s="66">
        <v>92300</v>
      </c>
      <c r="F28" s="66">
        <v>104250</v>
      </c>
      <c r="G28" s="66">
        <v>16647</v>
      </c>
      <c r="H28" s="32">
        <f t="shared" si="0"/>
        <v>7.963163596966405E-2</v>
      </c>
      <c r="I28" s="52">
        <f t="shared" si="1"/>
        <v>-7.859633586096193E-2</v>
      </c>
    </row>
    <row r="29" spans="1:9" x14ac:dyDescent="0.3">
      <c r="A29" s="42" t="s">
        <v>593</v>
      </c>
      <c r="B29" s="45">
        <v>100900</v>
      </c>
      <c r="C29" s="45">
        <v>99650</v>
      </c>
      <c r="D29" s="45">
        <v>17954</v>
      </c>
      <c r="E29" s="45">
        <v>98250</v>
      </c>
      <c r="F29" s="45">
        <v>99500</v>
      </c>
      <c r="G29" s="45">
        <v>19115</v>
      </c>
      <c r="H29" s="32">
        <f t="shared" si="0"/>
        <v>2.6972010178117012E-2</v>
      </c>
      <c r="I29" s="52">
        <f t="shared" si="1"/>
        <v>0.14825494083017965</v>
      </c>
    </row>
    <row r="30" spans="1:9" x14ac:dyDescent="0.3">
      <c r="A30" s="42" t="s">
        <v>594</v>
      </c>
      <c r="B30" s="45">
        <v>99750</v>
      </c>
      <c r="C30" s="45">
        <v>100900</v>
      </c>
      <c r="D30" s="45">
        <v>14557</v>
      </c>
      <c r="E30" s="45">
        <v>101850</v>
      </c>
      <c r="F30" s="45">
        <v>101300</v>
      </c>
      <c r="G30" s="45">
        <v>19135</v>
      </c>
      <c r="H30" s="32">
        <f t="shared" si="0"/>
        <v>-2.0618556701030966E-2</v>
      </c>
      <c r="I30" s="52">
        <f t="shared" si="1"/>
        <v>1.0462987182839889E-3</v>
      </c>
    </row>
    <row r="31" spans="1:9" x14ac:dyDescent="0.3">
      <c r="A31" s="42" t="s">
        <v>595</v>
      </c>
      <c r="B31" s="45">
        <v>99100</v>
      </c>
      <c r="C31" s="45">
        <v>99750</v>
      </c>
      <c r="D31" s="45">
        <v>7980</v>
      </c>
      <c r="E31" s="45">
        <v>101100</v>
      </c>
      <c r="F31" s="45">
        <v>99700</v>
      </c>
      <c r="G31" s="45">
        <v>18696</v>
      </c>
      <c r="H31" s="32">
        <f t="shared" si="0"/>
        <v>-1.978239366963408E-2</v>
      </c>
      <c r="I31" s="52">
        <f t="shared" si="1"/>
        <v>-2.2942252417036846E-2</v>
      </c>
    </row>
    <row r="32" spans="1:9" x14ac:dyDescent="0.3">
      <c r="A32" s="42" t="s">
        <v>596</v>
      </c>
      <c r="B32" s="45">
        <v>98000</v>
      </c>
      <c r="C32" s="45">
        <v>99100</v>
      </c>
      <c r="D32" s="45">
        <v>5141</v>
      </c>
      <c r="E32" s="45">
        <v>99550</v>
      </c>
      <c r="F32" s="45">
        <v>99100</v>
      </c>
      <c r="G32" s="45">
        <v>18476</v>
      </c>
      <c r="H32" s="32">
        <f t="shared" si="0"/>
        <v>-1.5570065293822211E-2</v>
      </c>
      <c r="I32" s="52">
        <f t="shared" si="1"/>
        <v>-1.1767222935387234E-2</v>
      </c>
    </row>
    <row r="33" spans="1:9" x14ac:dyDescent="0.3">
      <c r="A33" s="42" t="s">
        <v>597</v>
      </c>
      <c r="B33" s="45">
        <v>94750</v>
      </c>
      <c r="C33" s="45">
        <v>98000</v>
      </c>
      <c r="D33" s="45">
        <v>12755</v>
      </c>
      <c r="E33" s="45">
        <v>99100</v>
      </c>
      <c r="F33" s="45">
        <v>97250</v>
      </c>
      <c r="G33" s="45">
        <v>19003</v>
      </c>
      <c r="H33" s="32">
        <f t="shared" si="0"/>
        <v>-4.3895055499495461E-2</v>
      </c>
      <c r="I33" s="52">
        <f t="shared" si="1"/>
        <v>2.8523489932885893E-2</v>
      </c>
    </row>
    <row r="34" spans="1:9" x14ac:dyDescent="0.3">
      <c r="A34" s="42" t="s">
        <v>598</v>
      </c>
      <c r="B34" s="45">
        <v>97050</v>
      </c>
      <c r="C34" s="45">
        <v>94750</v>
      </c>
      <c r="D34" s="45">
        <v>16538</v>
      </c>
      <c r="E34" s="45">
        <v>95150</v>
      </c>
      <c r="F34" s="45">
        <v>94400</v>
      </c>
      <c r="G34" s="45">
        <v>20661</v>
      </c>
      <c r="H34" s="32">
        <f t="shared" ref="H34:H70" si="2">+B34/E34-1</f>
        <v>1.9968470835522778E-2</v>
      </c>
      <c r="I34" s="52">
        <f t="shared" si="1"/>
        <v>8.7249381676577364E-2</v>
      </c>
    </row>
    <row r="35" spans="1:9" s="42" customFormat="1" x14ac:dyDescent="0.3">
      <c r="A35" s="42" t="s">
        <v>599</v>
      </c>
      <c r="B35" s="45">
        <v>98700</v>
      </c>
      <c r="C35" s="45">
        <v>97050</v>
      </c>
      <c r="D35" s="45">
        <v>7565</v>
      </c>
      <c r="E35" s="45">
        <v>96600</v>
      </c>
      <c r="F35" s="45">
        <v>97050</v>
      </c>
      <c r="G35" s="45">
        <v>22201</v>
      </c>
      <c r="H35" s="32">
        <f t="shared" si="2"/>
        <v>2.1739130434782705E-2</v>
      </c>
      <c r="I35" s="52">
        <f t="shared" ref="I35:I70" si="3">+G35/G34-1</f>
        <v>7.4536566477905186E-2</v>
      </c>
    </row>
    <row r="36" spans="1:9" x14ac:dyDescent="0.3">
      <c r="A36" s="42" t="s">
        <v>600</v>
      </c>
      <c r="B36" s="45">
        <v>103600</v>
      </c>
      <c r="C36" s="45">
        <v>98700</v>
      </c>
      <c r="D36" s="45">
        <v>15586</v>
      </c>
      <c r="E36" s="45">
        <v>98300</v>
      </c>
      <c r="F36" s="45">
        <v>99000</v>
      </c>
      <c r="G36" s="45">
        <v>21176</v>
      </c>
      <c r="H36" s="32">
        <f t="shared" si="2"/>
        <v>5.3916581892166748E-2</v>
      </c>
      <c r="I36" s="52">
        <f t="shared" si="3"/>
        <v>-4.6169091482365698E-2</v>
      </c>
    </row>
    <row r="37" spans="1:9" x14ac:dyDescent="0.3">
      <c r="A37" s="42" t="s">
        <v>601</v>
      </c>
      <c r="B37" s="45">
        <v>102100</v>
      </c>
      <c r="C37" s="45">
        <v>103600</v>
      </c>
      <c r="D37" s="45">
        <v>13394</v>
      </c>
      <c r="E37" s="45">
        <v>102450</v>
      </c>
      <c r="F37" s="45">
        <v>104000</v>
      </c>
      <c r="G37" s="45">
        <v>21009</v>
      </c>
      <c r="H37" s="32">
        <f t="shared" si="2"/>
        <v>-3.41630063445586E-3</v>
      </c>
      <c r="I37" s="52">
        <f t="shared" si="3"/>
        <v>-7.8862863619191259E-3</v>
      </c>
    </row>
    <row r="38" spans="1:9" x14ac:dyDescent="0.3">
      <c r="A38" s="42" t="s">
        <v>602</v>
      </c>
      <c r="B38" s="45">
        <v>102200</v>
      </c>
      <c r="C38" s="45">
        <v>102100</v>
      </c>
      <c r="D38" s="45">
        <v>6707</v>
      </c>
      <c r="E38" s="45">
        <v>102400</v>
      </c>
      <c r="F38" s="45">
        <v>101850</v>
      </c>
      <c r="G38" s="45">
        <v>21913</v>
      </c>
      <c r="H38" s="32">
        <f t="shared" si="2"/>
        <v>-1.953125E-3</v>
      </c>
      <c r="I38" s="52">
        <f t="shared" si="3"/>
        <v>4.3029177971345645E-2</v>
      </c>
    </row>
    <row r="39" spans="1:9" s="42" customFormat="1" x14ac:dyDescent="0.3">
      <c r="A39" s="42" t="s">
        <v>603</v>
      </c>
      <c r="B39" s="45">
        <v>102350</v>
      </c>
      <c r="C39" s="45">
        <v>102200</v>
      </c>
      <c r="D39" s="45">
        <v>15907</v>
      </c>
      <c r="E39" s="45">
        <v>102350</v>
      </c>
      <c r="F39" s="45">
        <v>102100</v>
      </c>
      <c r="G39" s="45">
        <v>23839</v>
      </c>
      <c r="H39" s="32">
        <f t="shared" si="2"/>
        <v>0</v>
      </c>
      <c r="I39" s="52">
        <f t="shared" si="3"/>
        <v>8.7893031533792687E-2</v>
      </c>
    </row>
    <row r="40" spans="1:9" x14ac:dyDescent="0.3">
      <c r="A40" s="42" t="s">
        <v>604</v>
      </c>
      <c r="B40" s="45">
        <v>103500</v>
      </c>
      <c r="C40" s="45">
        <v>102350</v>
      </c>
      <c r="D40" s="45">
        <v>8237</v>
      </c>
      <c r="E40" s="45">
        <v>100950</v>
      </c>
      <c r="F40" s="45">
        <v>102500</v>
      </c>
      <c r="G40" s="45">
        <v>22409</v>
      </c>
      <c r="H40" s="32">
        <f t="shared" si="2"/>
        <v>2.5260029717681931E-2</v>
      </c>
      <c r="I40" s="52">
        <f t="shared" si="3"/>
        <v>-5.9985737656780946E-2</v>
      </c>
    </row>
    <row r="41" spans="1:9" x14ac:dyDescent="0.3">
      <c r="A41" s="42" t="s">
        <v>605</v>
      </c>
      <c r="B41" s="45">
        <v>102350</v>
      </c>
      <c r="C41" s="45">
        <v>103500</v>
      </c>
      <c r="D41" s="45">
        <v>5044</v>
      </c>
      <c r="E41" s="45">
        <v>103200</v>
      </c>
      <c r="F41" s="45">
        <v>103900</v>
      </c>
      <c r="G41" s="45">
        <v>21900</v>
      </c>
      <c r="H41" s="32">
        <f t="shared" si="2"/>
        <v>-8.2364341085271464E-3</v>
      </c>
      <c r="I41" s="52">
        <f t="shared" si="3"/>
        <v>-2.2714088089606843E-2</v>
      </c>
    </row>
    <row r="42" spans="1:9" x14ac:dyDescent="0.3">
      <c r="A42" s="42" t="s">
        <v>606</v>
      </c>
      <c r="B42" s="45">
        <v>97300</v>
      </c>
      <c r="C42" s="45">
        <v>102350</v>
      </c>
      <c r="D42" s="45">
        <v>10530</v>
      </c>
      <c r="E42" s="45">
        <v>103050</v>
      </c>
      <c r="F42" s="45">
        <v>102500</v>
      </c>
      <c r="G42" s="45">
        <v>20332</v>
      </c>
      <c r="H42" s="32">
        <f t="shared" si="2"/>
        <v>-5.5798156234837415E-2</v>
      </c>
      <c r="I42" s="52">
        <f t="shared" si="3"/>
        <v>-7.1598173515981745E-2</v>
      </c>
    </row>
    <row r="43" spans="1:9" x14ac:dyDescent="0.3">
      <c r="A43" s="42" t="s">
        <v>607</v>
      </c>
      <c r="B43" s="45">
        <v>94200</v>
      </c>
      <c r="C43" s="45">
        <v>97300</v>
      </c>
      <c r="D43" s="45">
        <v>8538</v>
      </c>
      <c r="E43" s="45">
        <v>99800</v>
      </c>
      <c r="F43" s="45">
        <v>96500</v>
      </c>
      <c r="G43" s="45">
        <v>19658</v>
      </c>
      <c r="H43" s="32">
        <f t="shared" si="2"/>
        <v>-5.6112224448897741E-2</v>
      </c>
      <c r="I43" s="52">
        <f t="shared" si="3"/>
        <v>-3.3149714735392521E-2</v>
      </c>
    </row>
    <row r="44" spans="1:9" x14ac:dyDescent="0.3">
      <c r="A44" s="42" t="s">
        <v>608</v>
      </c>
      <c r="B44" s="45">
        <v>92200</v>
      </c>
      <c r="C44" s="45">
        <v>94200</v>
      </c>
      <c r="D44" s="45">
        <v>13867</v>
      </c>
      <c r="E44" s="45">
        <v>95250</v>
      </c>
      <c r="F44" s="45">
        <v>94500</v>
      </c>
      <c r="G44" s="45">
        <v>20615</v>
      </c>
      <c r="H44" s="32">
        <f t="shared" si="2"/>
        <v>-3.2020997375328042E-2</v>
      </c>
      <c r="I44" s="52">
        <f t="shared" si="3"/>
        <v>4.8682470241123266E-2</v>
      </c>
    </row>
    <row r="45" spans="1:9" x14ac:dyDescent="0.3">
      <c r="A45" s="42" t="s">
        <v>609</v>
      </c>
      <c r="B45" s="45">
        <v>93900</v>
      </c>
      <c r="C45" s="45">
        <v>92200</v>
      </c>
      <c r="D45" s="45">
        <v>11896</v>
      </c>
      <c r="E45" s="45">
        <v>93500</v>
      </c>
      <c r="F45" s="45">
        <v>92150</v>
      </c>
      <c r="G45" s="45">
        <v>21067</v>
      </c>
      <c r="H45" s="32">
        <f t="shared" si="2"/>
        <v>4.2780748663102663E-3</v>
      </c>
      <c r="I45" s="52">
        <f t="shared" si="3"/>
        <v>2.1925782197429022E-2</v>
      </c>
    </row>
    <row r="46" spans="1:9" x14ac:dyDescent="0.3">
      <c r="A46" s="42" t="s">
        <v>610</v>
      </c>
      <c r="B46" s="45">
        <v>93200</v>
      </c>
      <c r="C46" s="45">
        <v>93900</v>
      </c>
      <c r="D46" s="45">
        <v>4714</v>
      </c>
      <c r="E46" s="45">
        <v>92650</v>
      </c>
      <c r="F46" s="45">
        <v>92850</v>
      </c>
      <c r="G46" s="45">
        <v>20262</v>
      </c>
      <c r="H46" s="32">
        <f t="shared" si="2"/>
        <v>5.9363194819213039E-3</v>
      </c>
      <c r="I46" s="52">
        <f t="shared" si="3"/>
        <v>-3.8211420705368537E-2</v>
      </c>
    </row>
    <row r="47" spans="1:9" x14ac:dyDescent="0.3">
      <c r="A47" s="42" t="s">
        <v>611</v>
      </c>
      <c r="B47" s="45">
        <v>99200</v>
      </c>
      <c r="C47" s="45">
        <v>93200</v>
      </c>
      <c r="D47" s="45">
        <v>10832</v>
      </c>
      <c r="E47" s="45">
        <v>93500</v>
      </c>
      <c r="F47" s="45">
        <v>93800</v>
      </c>
      <c r="G47" s="45">
        <v>20076</v>
      </c>
      <c r="H47" s="32">
        <f t="shared" si="2"/>
        <v>6.0962566844919852E-2</v>
      </c>
      <c r="I47" s="52">
        <f t="shared" si="3"/>
        <v>-9.1797453360971115E-3</v>
      </c>
    </row>
    <row r="48" spans="1:9" x14ac:dyDescent="0.3">
      <c r="A48" s="42" t="s">
        <v>612</v>
      </c>
      <c r="B48" s="45">
        <v>97950</v>
      </c>
      <c r="C48" s="45">
        <v>99200</v>
      </c>
      <c r="D48" s="45">
        <v>6668</v>
      </c>
      <c r="E48" s="45">
        <v>97000</v>
      </c>
      <c r="F48" s="45">
        <v>98900</v>
      </c>
      <c r="G48" s="45">
        <v>19926</v>
      </c>
      <c r="H48" s="32">
        <f t="shared" si="2"/>
        <v>9.7938144329896559E-3</v>
      </c>
      <c r="I48" s="52">
        <f t="shared" si="3"/>
        <v>-7.4716078900178839E-3</v>
      </c>
    </row>
    <row r="49" spans="1:9" x14ac:dyDescent="0.3">
      <c r="A49" s="42" t="s">
        <v>613</v>
      </c>
      <c r="B49" s="45">
        <v>96800</v>
      </c>
      <c r="C49" s="45">
        <v>97950</v>
      </c>
      <c r="D49" s="45">
        <v>6030</v>
      </c>
      <c r="E49" s="45">
        <v>98650</v>
      </c>
      <c r="F49" s="45">
        <v>96050</v>
      </c>
      <c r="G49" s="45">
        <v>18984</v>
      </c>
      <c r="H49" s="32">
        <f t="shared" si="2"/>
        <v>-1.8753167764825163E-2</v>
      </c>
      <c r="I49" s="52">
        <f t="shared" si="3"/>
        <v>-4.7274917193616428E-2</v>
      </c>
    </row>
    <row r="50" spans="1:9" x14ac:dyDescent="0.3">
      <c r="A50" s="42" t="s">
        <v>615</v>
      </c>
      <c r="B50" s="45">
        <v>98950</v>
      </c>
      <c r="C50" s="45">
        <v>96800</v>
      </c>
      <c r="D50" s="45">
        <v>5084</v>
      </c>
      <c r="E50" s="45">
        <v>97150</v>
      </c>
      <c r="F50" s="45">
        <v>97350</v>
      </c>
      <c r="G50" s="45">
        <v>19141</v>
      </c>
      <c r="H50" s="32">
        <f t="shared" si="2"/>
        <v>1.8528049408131686E-2</v>
      </c>
      <c r="I50" s="52">
        <f t="shared" si="3"/>
        <v>8.2701222081753567E-3</v>
      </c>
    </row>
    <row r="51" spans="1:9" x14ac:dyDescent="0.3">
      <c r="A51" s="42" t="s">
        <v>616</v>
      </c>
      <c r="B51" s="45">
        <v>97200</v>
      </c>
      <c r="C51" s="45">
        <v>98950</v>
      </c>
      <c r="D51" s="45">
        <v>5519</v>
      </c>
      <c r="E51" s="45">
        <v>98500</v>
      </c>
      <c r="F51" s="45">
        <v>99500</v>
      </c>
      <c r="G51" s="45">
        <v>18585</v>
      </c>
      <c r="H51" s="32">
        <f t="shared" si="2"/>
        <v>-1.3197969543147225E-2</v>
      </c>
      <c r="I51" s="52">
        <f t="shared" si="3"/>
        <v>-2.9047594169583579E-2</v>
      </c>
    </row>
    <row r="52" spans="1:9" x14ac:dyDescent="0.3">
      <c r="A52" s="42" t="s">
        <v>617</v>
      </c>
      <c r="B52" s="45">
        <v>97550</v>
      </c>
      <c r="C52" s="45">
        <v>97200</v>
      </c>
      <c r="D52" s="45">
        <v>5201</v>
      </c>
      <c r="E52" s="45">
        <v>98750</v>
      </c>
      <c r="F52" s="45">
        <v>97950</v>
      </c>
      <c r="G52" s="45">
        <v>17723</v>
      </c>
      <c r="H52" s="32">
        <f t="shared" si="2"/>
        <v>-1.2151898734177213E-2</v>
      </c>
      <c r="I52" s="52">
        <f t="shared" si="3"/>
        <v>-4.6381490449287077E-2</v>
      </c>
    </row>
    <row r="53" spans="1:9" x14ac:dyDescent="0.3">
      <c r="A53" s="42" t="s">
        <v>618</v>
      </c>
      <c r="B53" s="45">
        <v>96900</v>
      </c>
      <c r="C53" s="45">
        <v>97550</v>
      </c>
      <c r="D53" s="45">
        <v>3269</v>
      </c>
      <c r="E53" s="45">
        <v>97050</v>
      </c>
      <c r="F53" s="45">
        <v>97600</v>
      </c>
      <c r="G53" s="45">
        <v>17277</v>
      </c>
      <c r="H53" s="32">
        <f t="shared" si="2"/>
        <v>-1.5455950540957941E-3</v>
      </c>
      <c r="I53" s="52">
        <f t="shared" si="3"/>
        <v>-2.5165039778818454E-2</v>
      </c>
    </row>
    <row r="54" spans="1:9" x14ac:dyDescent="0.3">
      <c r="A54" s="42" t="s">
        <v>619</v>
      </c>
      <c r="B54" s="45">
        <v>95200</v>
      </c>
      <c r="C54" s="45">
        <v>96900</v>
      </c>
      <c r="D54" s="45">
        <v>5706</v>
      </c>
      <c r="E54" s="45">
        <v>97400</v>
      </c>
      <c r="F54" s="45">
        <v>96100</v>
      </c>
      <c r="G54" s="45">
        <v>16033</v>
      </c>
      <c r="H54" s="32">
        <f t="shared" si="2"/>
        <v>-2.2587268993839782E-2</v>
      </c>
      <c r="I54" s="52">
        <f t="shared" si="3"/>
        <v>-7.2003241303467025E-2</v>
      </c>
    </row>
    <row r="55" spans="1:9" x14ac:dyDescent="0.3">
      <c r="A55" s="42" t="s">
        <v>620</v>
      </c>
      <c r="B55" s="45">
        <v>98000</v>
      </c>
      <c r="C55" s="45">
        <v>95200</v>
      </c>
      <c r="D55" s="45">
        <v>6502</v>
      </c>
      <c r="E55" s="45">
        <v>95600</v>
      </c>
      <c r="F55" s="45">
        <v>95050</v>
      </c>
      <c r="G55" s="45">
        <v>16079</v>
      </c>
      <c r="H55" s="32">
        <f t="shared" si="2"/>
        <v>2.5104602510460206E-2</v>
      </c>
      <c r="I55" s="52">
        <f t="shared" si="3"/>
        <v>2.869082517308108E-3</v>
      </c>
    </row>
    <row r="56" spans="1:9" x14ac:dyDescent="0.3">
      <c r="A56" s="42" t="s">
        <v>621</v>
      </c>
      <c r="B56" s="45">
        <v>97900</v>
      </c>
      <c r="C56" s="45">
        <v>98000</v>
      </c>
      <c r="D56" s="45">
        <v>3176</v>
      </c>
      <c r="E56" s="45">
        <v>96900</v>
      </c>
      <c r="F56" s="45">
        <v>98000</v>
      </c>
      <c r="G56" s="45">
        <v>15988</v>
      </c>
      <c r="H56" s="32">
        <f t="shared" si="2"/>
        <v>1.031991744066052E-2</v>
      </c>
      <c r="I56" s="52">
        <f t="shared" si="3"/>
        <v>-5.659555942533756E-3</v>
      </c>
    </row>
    <row r="57" spans="1:9" x14ac:dyDescent="0.3">
      <c r="A57" s="42" t="s">
        <v>622</v>
      </c>
      <c r="B57" s="45">
        <v>97300</v>
      </c>
      <c r="C57" s="45">
        <v>97900</v>
      </c>
      <c r="D57" s="45">
        <v>4267</v>
      </c>
      <c r="E57" s="45">
        <v>97950</v>
      </c>
      <c r="F57" s="45">
        <v>98250</v>
      </c>
      <c r="G57" s="45">
        <v>15832</v>
      </c>
      <c r="H57" s="32">
        <f t="shared" si="2"/>
        <v>-6.6360387953037225E-3</v>
      </c>
      <c r="I57" s="52">
        <f t="shared" si="3"/>
        <v>-9.7573179884913319E-3</v>
      </c>
    </row>
    <row r="58" spans="1:9" x14ac:dyDescent="0.3">
      <c r="A58" s="42" t="s">
        <v>623</v>
      </c>
      <c r="B58" s="45">
        <v>96750</v>
      </c>
      <c r="C58" s="45">
        <v>97300</v>
      </c>
      <c r="D58" s="45">
        <v>3036</v>
      </c>
      <c r="E58" s="45">
        <v>97650</v>
      </c>
      <c r="F58" s="45">
        <v>97800</v>
      </c>
      <c r="G58" s="45">
        <v>15665</v>
      </c>
      <c r="H58" s="32">
        <f t="shared" si="2"/>
        <v>-9.2165898617511122E-3</v>
      </c>
      <c r="I58" s="52">
        <f t="shared" si="3"/>
        <v>-1.0548256695300684E-2</v>
      </c>
    </row>
    <row r="59" spans="1:9" x14ac:dyDescent="0.3">
      <c r="A59" s="42" t="s">
        <v>624</v>
      </c>
      <c r="B59" s="45">
        <v>97850</v>
      </c>
      <c r="C59" s="45">
        <v>96750</v>
      </c>
      <c r="D59" s="45">
        <v>1985</v>
      </c>
      <c r="E59" s="45">
        <v>97500</v>
      </c>
      <c r="F59" s="45">
        <v>96750</v>
      </c>
      <c r="G59" s="45">
        <v>15395</v>
      </c>
      <c r="H59" s="32">
        <f t="shared" si="2"/>
        <v>3.5897435897436214E-3</v>
      </c>
      <c r="I59" s="52">
        <f t="shared" si="3"/>
        <v>-1.7235876157038033E-2</v>
      </c>
    </row>
    <row r="60" spans="1:9" x14ac:dyDescent="0.3">
      <c r="A60" s="42" t="s">
        <v>625</v>
      </c>
      <c r="B60" s="45">
        <v>97150</v>
      </c>
      <c r="C60" s="45">
        <v>97850</v>
      </c>
      <c r="D60" s="45">
        <v>2099</v>
      </c>
      <c r="E60" s="45">
        <v>97300</v>
      </c>
      <c r="F60" s="45">
        <v>97350</v>
      </c>
      <c r="G60" s="45">
        <v>15074</v>
      </c>
      <c r="H60" s="32">
        <f t="shared" si="2"/>
        <v>-1.5416238437820917E-3</v>
      </c>
      <c r="I60" s="52">
        <f t="shared" si="3"/>
        <v>-2.0850925625202965E-2</v>
      </c>
    </row>
    <row r="61" spans="1:9" x14ac:dyDescent="0.3">
      <c r="A61" s="42" t="s">
        <v>626</v>
      </c>
      <c r="B61" s="45">
        <v>96000</v>
      </c>
      <c r="C61" s="45">
        <v>97150</v>
      </c>
      <c r="D61" s="45">
        <v>4068</v>
      </c>
      <c r="E61" s="45">
        <v>97550</v>
      </c>
      <c r="F61" s="45">
        <v>97450</v>
      </c>
      <c r="G61" s="45">
        <v>14864</v>
      </c>
      <c r="H61" s="32">
        <f t="shared" si="2"/>
        <v>-1.5889287544848751E-2</v>
      </c>
      <c r="I61" s="52">
        <f t="shared" si="3"/>
        <v>-1.3931272389544946E-2</v>
      </c>
    </row>
    <row r="62" spans="1:9" x14ac:dyDescent="0.3">
      <c r="A62" s="42" t="s">
        <v>627</v>
      </c>
      <c r="B62" s="45">
        <v>96250</v>
      </c>
      <c r="C62" s="45">
        <v>96000</v>
      </c>
      <c r="D62" s="45">
        <v>1771</v>
      </c>
      <c r="E62" s="45">
        <v>96450</v>
      </c>
      <c r="F62" s="45">
        <v>96300</v>
      </c>
      <c r="G62" s="45">
        <v>14894</v>
      </c>
      <c r="H62" s="32">
        <f t="shared" si="2"/>
        <v>-2.0736132711249855E-3</v>
      </c>
      <c r="I62" s="52">
        <f t="shared" si="3"/>
        <v>2.0182992465016536E-3</v>
      </c>
    </row>
    <row r="63" spans="1:9" x14ac:dyDescent="0.3">
      <c r="A63" s="42" t="s">
        <v>628</v>
      </c>
      <c r="B63" s="45">
        <v>96100</v>
      </c>
      <c r="C63" s="45">
        <v>96250</v>
      </c>
      <c r="D63" s="45">
        <v>2823</v>
      </c>
      <c r="E63" s="45">
        <v>96050</v>
      </c>
      <c r="F63" s="45">
        <v>96050</v>
      </c>
      <c r="G63" s="45">
        <v>14818</v>
      </c>
      <c r="H63" s="32">
        <f t="shared" si="2"/>
        <v>5.2056220718377233E-4</v>
      </c>
      <c r="I63" s="52">
        <f t="shared" si="3"/>
        <v>-5.1027259299046834E-3</v>
      </c>
    </row>
    <row r="64" spans="1:9" x14ac:dyDescent="0.3">
      <c r="A64" s="42" t="s">
        <v>629</v>
      </c>
      <c r="B64" s="45">
        <v>96300</v>
      </c>
      <c r="C64" s="45">
        <v>96100</v>
      </c>
      <c r="D64" s="45">
        <v>1498</v>
      </c>
      <c r="E64" s="45">
        <v>96400</v>
      </c>
      <c r="F64" s="45">
        <v>96400</v>
      </c>
      <c r="G64" s="45">
        <v>14544</v>
      </c>
      <c r="H64" s="32">
        <f t="shared" si="2"/>
        <v>-1.0373443983402453E-3</v>
      </c>
      <c r="I64" s="52">
        <f t="shared" si="3"/>
        <v>-1.8491024429747593E-2</v>
      </c>
    </row>
    <row r="65" spans="1:9" x14ac:dyDescent="0.3">
      <c r="A65" s="42" t="s">
        <v>630</v>
      </c>
      <c r="B65" s="45">
        <v>94350</v>
      </c>
      <c r="C65" s="45">
        <v>96300</v>
      </c>
      <c r="D65" s="45">
        <v>4046</v>
      </c>
      <c r="E65" s="45">
        <v>96400</v>
      </c>
      <c r="F65" s="45">
        <v>96400</v>
      </c>
      <c r="G65" s="45">
        <v>15377</v>
      </c>
      <c r="H65" s="32">
        <f t="shared" si="2"/>
        <v>-2.1265560165975139E-2</v>
      </c>
      <c r="I65" s="52">
        <f t="shared" si="3"/>
        <v>5.727447744774472E-2</v>
      </c>
    </row>
    <row r="66" spans="1:9" x14ac:dyDescent="0.3">
      <c r="A66" s="42" t="s">
        <v>631</v>
      </c>
      <c r="B66" s="45">
        <v>94100</v>
      </c>
      <c r="C66" s="45">
        <v>94350</v>
      </c>
      <c r="D66" s="45">
        <v>5727</v>
      </c>
      <c r="E66" s="45">
        <v>94600</v>
      </c>
      <c r="F66" s="45">
        <v>94600</v>
      </c>
      <c r="G66" s="45">
        <v>15615</v>
      </c>
      <c r="H66" s="32">
        <f t="shared" si="2"/>
        <v>-5.285412262156397E-3</v>
      </c>
      <c r="I66" s="52">
        <f t="shared" si="3"/>
        <v>1.5477661442413915E-2</v>
      </c>
    </row>
    <row r="67" spans="1:9" x14ac:dyDescent="0.3">
      <c r="A67" s="42" t="s">
        <v>632</v>
      </c>
      <c r="B67" s="45">
        <v>92600</v>
      </c>
      <c r="C67" s="45">
        <v>94100</v>
      </c>
      <c r="D67" s="45">
        <v>3583</v>
      </c>
      <c r="E67" s="45">
        <v>94450</v>
      </c>
      <c r="F67" s="45">
        <v>94450</v>
      </c>
      <c r="G67" s="45">
        <v>14324</v>
      </c>
      <c r="H67" s="32">
        <f t="shared" si="2"/>
        <v>-1.958708311275803E-2</v>
      </c>
      <c r="I67" s="52">
        <f t="shared" si="3"/>
        <v>-8.2676913224463688E-2</v>
      </c>
    </row>
    <row r="68" spans="1:9" x14ac:dyDescent="0.3">
      <c r="A68" s="42" t="s">
        <v>633</v>
      </c>
      <c r="B68" s="45">
        <v>91550</v>
      </c>
      <c r="C68" s="45">
        <v>92600</v>
      </c>
      <c r="D68" s="45">
        <v>3454</v>
      </c>
      <c r="E68" s="45">
        <v>93400</v>
      </c>
      <c r="F68" s="45">
        <v>92900</v>
      </c>
      <c r="G68" s="45">
        <v>14533</v>
      </c>
      <c r="H68" s="32">
        <f t="shared" si="2"/>
        <v>-1.9807280513918668E-2</v>
      </c>
      <c r="I68" s="52">
        <f t="shared" si="3"/>
        <v>1.4590896397654207E-2</v>
      </c>
    </row>
    <row r="69" spans="1:9" x14ac:dyDescent="0.3">
      <c r="A69" s="42" t="s">
        <v>634</v>
      </c>
      <c r="B69" s="45">
        <v>90150</v>
      </c>
      <c r="C69" s="45">
        <v>91550</v>
      </c>
      <c r="D69" s="45">
        <v>3560</v>
      </c>
      <c r="E69" s="45">
        <v>92100</v>
      </c>
      <c r="F69" s="45">
        <v>92500</v>
      </c>
      <c r="G69" s="45">
        <v>14129</v>
      </c>
      <c r="H69" s="32">
        <f t="shared" si="2"/>
        <v>-2.1172638436482094E-2</v>
      </c>
      <c r="I69" s="52">
        <f t="shared" si="3"/>
        <v>-2.7798802724833149E-2</v>
      </c>
    </row>
    <row r="70" spans="1:9" x14ac:dyDescent="0.3">
      <c r="A70" s="42" t="s">
        <v>635</v>
      </c>
      <c r="B70" s="45">
        <v>93700</v>
      </c>
      <c r="C70" s="45">
        <v>90150</v>
      </c>
      <c r="D70" s="45">
        <v>4808</v>
      </c>
      <c r="E70" s="45">
        <v>90800</v>
      </c>
      <c r="F70" s="45">
        <v>91000</v>
      </c>
      <c r="G70" s="45">
        <v>13102</v>
      </c>
      <c r="H70" s="32">
        <f t="shared" si="2"/>
        <v>3.1938325991189398E-2</v>
      </c>
      <c r="I70" s="52">
        <f t="shared" si="3"/>
        <v>-7.2687380564795845E-2</v>
      </c>
    </row>
  </sheetData>
  <conditionalFormatting sqref="H1:I1048576">
    <cfRule type="cellIs" dxfId="102" priority="2" operator="lessThan">
      <formula>0</formula>
    </cfRule>
  </conditionalFormatting>
  <pageMargins left="0.75" right="0.75" top="1" bottom="1" header="0.5" footer="0.5"/>
  <headerFooter>
    <oddFooter>&amp;L&amp;"Calibri"&amp;10 &amp;K000000_x000D_# Internal Use Only_x000D_&amp;1#&amp;"Calibri"&amp;10 &amp;K000000 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autoPageBreaks="0"/>
  </sheetPr>
  <dimension ref="A1:I91"/>
  <sheetViews>
    <sheetView showGridLines="0" workbookViewId="0">
      <pane xSplit="1" ySplit="1" topLeftCell="B83" activePane="bottomRight" state="frozen"/>
      <selection pane="topRight" activeCell="B1" sqref="B1"/>
      <selection pane="bottomLeft" activeCell="A2" sqref="A2"/>
      <selection pane="bottomRight" activeCell="B93" sqref="B93"/>
    </sheetView>
  </sheetViews>
  <sheetFormatPr defaultRowHeight="14.4" x14ac:dyDescent="0.3"/>
  <cols>
    <col min="1" max="1" width="19.5546875" bestFit="1" customWidth="1"/>
    <col min="2" max="3" width="11.5546875" style="3" bestFit="1" customWidth="1"/>
    <col min="4" max="4" width="10.5546875" style="3" bestFit="1" customWidth="1"/>
    <col min="5" max="5" width="11.44140625" style="3" bestFit="1" customWidth="1"/>
    <col min="6" max="6" width="11.5546875" style="3" bestFit="1" customWidth="1"/>
    <col min="7" max="7" width="13.5546875" style="3" bestFit="1" customWidth="1"/>
    <col min="8" max="9" width="9.44140625" style="62" customWidth="1"/>
  </cols>
  <sheetData>
    <row r="1" spans="1:9" x14ac:dyDescent="0.3">
      <c r="A1" s="8" t="s">
        <v>558</v>
      </c>
      <c r="B1" s="8" t="s">
        <v>559</v>
      </c>
      <c r="C1" s="8" t="s">
        <v>560</v>
      </c>
      <c r="D1" s="8" t="s">
        <v>3</v>
      </c>
      <c r="E1" s="8" t="s">
        <v>561</v>
      </c>
      <c r="F1" s="8" t="s">
        <v>562</v>
      </c>
      <c r="G1" s="8" t="s">
        <v>563</v>
      </c>
      <c r="H1" s="68" t="s">
        <v>614</v>
      </c>
      <c r="I1" s="9" t="s">
        <v>565</v>
      </c>
    </row>
    <row r="2" spans="1:9" x14ac:dyDescent="0.3">
      <c r="A2" s="42" t="s">
        <v>566</v>
      </c>
      <c r="B2" s="33">
        <v>130200</v>
      </c>
      <c r="C2" s="33">
        <v>128800</v>
      </c>
      <c r="D2" s="33">
        <v>798</v>
      </c>
      <c r="E2" s="33">
        <v>131000</v>
      </c>
      <c r="F2" s="33">
        <v>128850</v>
      </c>
      <c r="G2" s="33">
        <v>3424</v>
      </c>
      <c r="H2" s="32">
        <f t="shared" ref="H2:H33" si="0">+B2/E2-1</f>
        <v>-6.1068702290076882E-3</v>
      </c>
      <c r="I2" s="64"/>
    </row>
    <row r="3" spans="1:9" x14ac:dyDescent="0.3">
      <c r="A3" s="42" t="s">
        <v>567</v>
      </c>
      <c r="B3" s="33">
        <v>130400</v>
      </c>
      <c r="C3" s="33">
        <v>130200</v>
      </c>
      <c r="D3" s="33">
        <v>718</v>
      </c>
      <c r="E3" s="33">
        <v>128950</v>
      </c>
      <c r="F3" s="33">
        <v>129750</v>
      </c>
      <c r="G3" s="33">
        <v>3565</v>
      </c>
      <c r="H3" s="32">
        <f t="shared" si="0"/>
        <v>1.1244668476153574E-2</v>
      </c>
      <c r="I3" s="52">
        <f t="shared" ref="I3:I34" si="1">+G3/G2-1</f>
        <v>4.1179906542056166E-2</v>
      </c>
    </row>
    <row r="4" spans="1:9" x14ac:dyDescent="0.3">
      <c r="A4" s="42" t="s">
        <v>568</v>
      </c>
      <c r="B4" s="33">
        <v>134650</v>
      </c>
      <c r="C4" s="33">
        <v>130400</v>
      </c>
      <c r="D4" s="33">
        <v>1039</v>
      </c>
      <c r="E4" s="33">
        <v>130000</v>
      </c>
      <c r="F4" s="33">
        <v>130250</v>
      </c>
      <c r="G4" s="33">
        <v>3891</v>
      </c>
      <c r="H4" s="32">
        <f t="shared" si="0"/>
        <v>3.5769230769230775E-2</v>
      </c>
      <c r="I4" s="52">
        <f t="shared" si="1"/>
        <v>9.144460028050494E-2</v>
      </c>
    </row>
    <row r="5" spans="1:9" x14ac:dyDescent="0.3">
      <c r="A5" s="42" t="s">
        <v>569</v>
      </c>
      <c r="B5" s="33">
        <v>130650</v>
      </c>
      <c r="C5" s="33">
        <v>134650</v>
      </c>
      <c r="D5" s="33">
        <v>819</v>
      </c>
      <c r="E5" s="33">
        <v>133100</v>
      </c>
      <c r="F5" s="33">
        <v>136200</v>
      </c>
      <c r="G5" s="33">
        <v>4076</v>
      </c>
      <c r="H5" s="32">
        <f t="shared" si="0"/>
        <v>-1.8407212622088664E-2</v>
      </c>
      <c r="I5" s="52">
        <f t="shared" si="1"/>
        <v>4.7545618093035147E-2</v>
      </c>
    </row>
    <row r="6" spans="1:9" x14ac:dyDescent="0.3">
      <c r="A6" s="42" t="s">
        <v>570</v>
      </c>
      <c r="B6" s="33">
        <v>131100</v>
      </c>
      <c r="C6" s="33">
        <v>130650</v>
      </c>
      <c r="D6" s="33">
        <v>838</v>
      </c>
      <c r="E6" s="33">
        <v>133050</v>
      </c>
      <c r="F6" s="33">
        <v>129950</v>
      </c>
      <c r="G6" s="33">
        <v>3965</v>
      </c>
      <c r="H6" s="32">
        <f t="shared" si="0"/>
        <v>-1.4656144306651631E-2</v>
      </c>
      <c r="I6" s="52">
        <f t="shared" si="1"/>
        <v>-2.7232580961727204E-2</v>
      </c>
    </row>
    <row r="7" spans="1:9" x14ac:dyDescent="0.3">
      <c r="A7" s="42" t="s">
        <v>571</v>
      </c>
      <c r="B7" s="33">
        <v>131700</v>
      </c>
      <c r="C7" s="33">
        <v>131100</v>
      </c>
      <c r="D7" s="33">
        <v>421</v>
      </c>
      <c r="E7" s="33">
        <v>131550</v>
      </c>
      <c r="F7" s="33">
        <v>131900</v>
      </c>
      <c r="G7" s="33">
        <v>4059</v>
      </c>
      <c r="H7" s="32">
        <f t="shared" si="0"/>
        <v>1.1402508551880963E-3</v>
      </c>
      <c r="I7" s="52">
        <f t="shared" si="1"/>
        <v>2.3707440100882771E-2</v>
      </c>
    </row>
    <row r="8" spans="1:9" x14ac:dyDescent="0.3">
      <c r="A8" s="42" t="s">
        <v>572</v>
      </c>
      <c r="B8" s="45">
        <v>131350</v>
      </c>
      <c r="C8" s="45">
        <v>131700</v>
      </c>
      <c r="D8" s="45">
        <v>348</v>
      </c>
      <c r="E8" s="45">
        <v>132300</v>
      </c>
      <c r="F8" s="45">
        <v>131450</v>
      </c>
      <c r="G8" s="45">
        <v>4205</v>
      </c>
      <c r="H8" s="32">
        <f t="shared" si="0"/>
        <v>-7.1806500377928906E-3</v>
      </c>
      <c r="I8" s="52">
        <f t="shared" si="1"/>
        <v>3.596945060359702E-2</v>
      </c>
    </row>
    <row r="9" spans="1:9" x14ac:dyDescent="0.3">
      <c r="A9" s="42" t="s">
        <v>573</v>
      </c>
      <c r="B9" s="45">
        <v>130350</v>
      </c>
      <c r="C9" s="45">
        <v>131350</v>
      </c>
      <c r="D9" s="45">
        <v>819</v>
      </c>
      <c r="E9" s="45">
        <v>131750</v>
      </c>
      <c r="F9" s="45">
        <v>131750</v>
      </c>
      <c r="G9" s="45">
        <v>4508</v>
      </c>
      <c r="H9" s="32">
        <f t="shared" si="0"/>
        <v>-1.0626185958254264E-2</v>
      </c>
      <c r="I9" s="52">
        <f t="shared" si="1"/>
        <v>7.2057074910820473E-2</v>
      </c>
    </row>
    <row r="10" spans="1:9" x14ac:dyDescent="0.3">
      <c r="A10" s="42" t="s">
        <v>574</v>
      </c>
      <c r="B10" s="45">
        <v>126650</v>
      </c>
      <c r="C10" s="45">
        <v>130350</v>
      </c>
      <c r="D10" s="45">
        <v>896</v>
      </c>
      <c r="E10" s="45">
        <v>130550</v>
      </c>
      <c r="F10" s="45">
        <v>129350</v>
      </c>
      <c r="G10" s="45">
        <v>4289</v>
      </c>
      <c r="H10" s="32">
        <f t="shared" si="0"/>
        <v>-2.9873611643048692E-2</v>
      </c>
      <c r="I10" s="52">
        <f t="shared" si="1"/>
        <v>-4.858030168589178E-2</v>
      </c>
    </row>
    <row r="11" spans="1:9" x14ac:dyDescent="0.3">
      <c r="A11" s="42" t="s">
        <v>575</v>
      </c>
      <c r="B11" s="45">
        <v>124350</v>
      </c>
      <c r="C11" s="45">
        <v>126650</v>
      </c>
      <c r="D11" s="45">
        <v>545</v>
      </c>
      <c r="E11" s="45">
        <v>128950</v>
      </c>
      <c r="F11" s="45">
        <v>127750</v>
      </c>
      <c r="G11" s="45">
        <v>4282</v>
      </c>
      <c r="H11" s="32">
        <f t="shared" si="0"/>
        <v>-3.5672741372624994E-2</v>
      </c>
      <c r="I11" s="52">
        <f t="shared" si="1"/>
        <v>-1.6320820704126549E-3</v>
      </c>
    </row>
    <row r="12" spans="1:9" x14ac:dyDescent="0.3">
      <c r="A12" s="42" t="s">
        <v>576</v>
      </c>
      <c r="B12" s="45">
        <v>117900</v>
      </c>
      <c r="C12" s="45">
        <v>124350</v>
      </c>
      <c r="D12" s="45">
        <v>1531</v>
      </c>
      <c r="E12" s="45">
        <v>125200</v>
      </c>
      <c r="F12" s="45">
        <v>124350</v>
      </c>
      <c r="G12" s="45">
        <v>4137</v>
      </c>
      <c r="H12" s="32">
        <f t="shared" si="0"/>
        <v>-5.8306709265175671E-2</v>
      </c>
      <c r="I12" s="52">
        <f t="shared" si="1"/>
        <v>-3.3862680990191518E-2</v>
      </c>
    </row>
    <row r="13" spans="1:9" x14ac:dyDescent="0.3">
      <c r="A13" s="42" t="s">
        <v>577</v>
      </c>
      <c r="B13" s="45">
        <v>116500</v>
      </c>
      <c r="C13" s="45">
        <v>117900</v>
      </c>
      <c r="D13" s="45">
        <v>2505</v>
      </c>
      <c r="E13" s="45">
        <v>119550</v>
      </c>
      <c r="F13" s="45">
        <v>117900</v>
      </c>
      <c r="G13" s="45">
        <v>4055</v>
      </c>
      <c r="H13" s="32">
        <f t="shared" si="0"/>
        <v>-2.5512337933918827E-2</v>
      </c>
      <c r="I13" s="52">
        <f t="shared" si="1"/>
        <v>-1.9821126420111246E-2</v>
      </c>
    </row>
    <row r="14" spans="1:9" x14ac:dyDescent="0.3">
      <c r="A14" s="42" t="s">
        <v>578</v>
      </c>
      <c r="B14" s="45">
        <v>116750</v>
      </c>
      <c r="C14" s="45">
        <v>116500</v>
      </c>
      <c r="D14" s="45">
        <v>1738</v>
      </c>
      <c r="E14" s="45">
        <v>115350</v>
      </c>
      <c r="F14" s="45">
        <v>117700</v>
      </c>
      <c r="G14" s="45">
        <v>4498</v>
      </c>
      <c r="H14" s="32">
        <f t="shared" si="0"/>
        <v>1.2136974425660974E-2</v>
      </c>
      <c r="I14" s="52">
        <f t="shared" si="1"/>
        <v>0.10924784217016037</v>
      </c>
    </row>
    <row r="15" spans="1:9" x14ac:dyDescent="0.3">
      <c r="A15" s="42" t="s">
        <v>579</v>
      </c>
      <c r="B15" s="45">
        <v>109450</v>
      </c>
      <c r="C15" s="45">
        <v>116750</v>
      </c>
      <c r="D15" s="45">
        <v>3651</v>
      </c>
      <c r="E15" s="45">
        <v>117550</v>
      </c>
      <c r="F15" s="45">
        <v>116750</v>
      </c>
      <c r="G15" s="45">
        <v>5169</v>
      </c>
      <c r="H15" s="32">
        <f t="shared" si="0"/>
        <v>-6.8906848149723476E-2</v>
      </c>
      <c r="I15" s="52">
        <f t="shared" si="1"/>
        <v>0.14917741218319258</v>
      </c>
    </row>
    <row r="16" spans="1:9" x14ac:dyDescent="0.3">
      <c r="A16" s="42" t="s">
        <v>580</v>
      </c>
      <c r="B16" s="45">
        <v>109850</v>
      </c>
      <c r="C16" s="45">
        <v>109450</v>
      </c>
      <c r="D16" s="45">
        <v>4962</v>
      </c>
      <c r="E16" s="45">
        <v>112750</v>
      </c>
      <c r="F16" s="45">
        <v>109600</v>
      </c>
      <c r="G16" s="45">
        <v>6575</v>
      </c>
      <c r="H16" s="32">
        <f t="shared" si="0"/>
        <v>-2.5720620842572095E-2</v>
      </c>
      <c r="I16" s="52">
        <f t="shared" si="1"/>
        <v>0.27200619075256327</v>
      </c>
    </row>
    <row r="17" spans="1:9" x14ac:dyDescent="0.3">
      <c r="A17" s="42" t="s">
        <v>581</v>
      </c>
      <c r="B17" s="45">
        <v>111300</v>
      </c>
      <c r="C17" s="45">
        <v>109850</v>
      </c>
      <c r="D17" s="45">
        <v>7584</v>
      </c>
      <c r="E17" s="45">
        <v>109600</v>
      </c>
      <c r="F17" s="45">
        <v>110600</v>
      </c>
      <c r="G17" s="45">
        <v>9537</v>
      </c>
      <c r="H17" s="32">
        <f t="shared" si="0"/>
        <v>1.5510948905109512E-2</v>
      </c>
      <c r="I17" s="52">
        <f t="shared" si="1"/>
        <v>0.45049429657794682</v>
      </c>
    </row>
    <row r="18" spans="1:9" x14ac:dyDescent="0.3">
      <c r="A18" s="42" t="s">
        <v>582</v>
      </c>
      <c r="B18" s="45">
        <v>107900</v>
      </c>
      <c r="C18" s="45">
        <v>111300</v>
      </c>
      <c r="D18" s="45">
        <v>5698</v>
      </c>
      <c r="E18" s="45">
        <v>111800</v>
      </c>
      <c r="F18" s="45">
        <v>111700</v>
      </c>
      <c r="G18" s="45">
        <v>9975</v>
      </c>
      <c r="H18" s="32">
        <f t="shared" si="0"/>
        <v>-3.4883720930232509E-2</v>
      </c>
      <c r="I18" s="52">
        <f t="shared" si="1"/>
        <v>4.5926391947153089E-2</v>
      </c>
    </row>
    <row r="19" spans="1:9" x14ac:dyDescent="0.3">
      <c r="A19" s="42" t="s">
        <v>583</v>
      </c>
      <c r="B19" s="45">
        <v>104250</v>
      </c>
      <c r="C19" s="45">
        <v>107900</v>
      </c>
      <c r="D19" s="45">
        <v>9256</v>
      </c>
      <c r="E19" s="45">
        <v>109750</v>
      </c>
      <c r="F19" s="45">
        <v>108250</v>
      </c>
      <c r="G19" s="45">
        <v>12287</v>
      </c>
      <c r="H19" s="32">
        <f t="shared" si="0"/>
        <v>-5.0113895216400861E-2</v>
      </c>
      <c r="I19" s="52">
        <f t="shared" si="1"/>
        <v>0.23177944862155386</v>
      </c>
    </row>
    <row r="20" spans="1:9" x14ac:dyDescent="0.3">
      <c r="A20" s="42" t="s">
        <v>584</v>
      </c>
      <c r="B20" s="45">
        <v>97500</v>
      </c>
      <c r="C20" s="45">
        <v>104250</v>
      </c>
      <c r="D20" s="45">
        <v>16431</v>
      </c>
      <c r="E20" s="45">
        <v>104800</v>
      </c>
      <c r="F20" s="45">
        <v>104000</v>
      </c>
      <c r="G20" s="45">
        <v>16676</v>
      </c>
      <c r="H20" s="32">
        <f t="shared" si="0"/>
        <v>-6.9656488549618367E-2</v>
      </c>
      <c r="I20" s="52">
        <f t="shared" si="1"/>
        <v>0.35720680393912274</v>
      </c>
    </row>
    <row r="21" spans="1:9" x14ac:dyDescent="0.3">
      <c r="A21" s="42" t="s">
        <v>585</v>
      </c>
      <c r="B21" s="45">
        <v>91600</v>
      </c>
      <c r="C21" s="45">
        <v>97500</v>
      </c>
      <c r="D21" s="45">
        <v>5834</v>
      </c>
      <c r="E21" s="45">
        <v>101750</v>
      </c>
      <c r="F21" s="45">
        <v>95000</v>
      </c>
      <c r="G21" s="45">
        <v>17394</v>
      </c>
      <c r="H21" s="32">
        <f t="shared" si="0"/>
        <v>-9.9754299754299725E-2</v>
      </c>
      <c r="I21" s="52">
        <f t="shared" si="1"/>
        <v>4.3055888702326683E-2</v>
      </c>
    </row>
    <row r="22" spans="1:9" x14ac:dyDescent="0.3">
      <c r="A22" s="42" t="s">
        <v>586</v>
      </c>
      <c r="B22" s="45">
        <v>93400</v>
      </c>
      <c r="C22" s="45">
        <v>91600</v>
      </c>
      <c r="D22" s="45">
        <v>23433</v>
      </c>
      <c r="E22" s="45">
        <v>93350</v>
      </c>
      <c r="F22" s="45">
        <v>90000</v>
      </c>
      <c r="G22" s="45">
        <v>21030</v>
      </c>
      <c r="H22" s="32">
        <f t="shared" si="0"/>
        <v>5.3561863952866773E-4</v>
      </c>
      <c r="I22" s="52">
        <f t="shared" si="1"/>
        <v>0.20903759917212827</v>
      </c>
    </row>
    <row r="23" spans="1:9" x14ac:dyDescent="0.3">
      <c r="A23" s="42" t="s">
        <v>587</v>
      </c>
      <c r="B23" s="45">
        <v>95750</v>
      </c>
      <c r="C23" s="45">
        <v>93400</v>
      </c>
      <c r="D23" s="45">
        <v>10434</v>
      </c>
      <c r="E23" s="45">
        <v>89500</v>
      </c>
      <c r="F23" s="45">
        <v>93250</v>
      </c>
      <c r="G23" s="45">
        <v>23101</v>
      </c>
      <c r="H23" s="32">
        <f t="shared" si="0"/>
        <v>6.9832402234636826E-2</v>
      </c>
      <c r="I23" s="52">
        <f t="shared" si="1"/>
        <v>9.8478364241559646E-2</v>
      </c>
    </row>
    <row r="24" spans="1:9" x14ac:dyDescent="0.3">
      <c r="A24" s="42" t="s">
        <v>588</v>
      </c>
      <c r="B24" s="45">
        <v>102200</v>
      </c>
      <c r="C24" s="45">
        <v>95750</v>
      </c>
      <c r="D24" s="45">
        <v>1357</v>
      </c>
      <c r="E24" s="45">
        <v>92950</v>
      </c>
      <c r="F24" s="45">
        <v>102200</v>
      </c>
      <c r="G24" s="45">
        <v>22664</v>
      </c>
      <c r="H24" s="32">
        <f t="shared" si="0"/>
        <v>9.9515868746637981E-2</v>
      </c>
      <c r="I24" s="52">
        <f t="shared" si="1"/>
        <v>-1.8916930003030186E-2</v>
      </c>
    </row>
    <row r="25" spans="1:9" x14ac:dyDescent="0.3">
      <c r="A25" s="42" t="s">
        <v>589</v>
      </c>
      <c r="B25" s="45">
        <v>98150</v>
      </c>
      <c r="C25" s="45">
        <v>102200</v>
      </c>
      <c r="D25" s="45">
        <v>39546</v>
      </c>
      <c r="E25" s="45">
        <v>101700</v>
      </c>
      <c r="F25" s="45">
        <v>113900</v>
      </c>
      <c r="G25" s="45">
        <v>18423</v>
      </c>
      <c r="H25" s="32">
        <f t="shared" si="0"/>
        <v>-3.4906588003933092E-2</v>
      </c>
      <c r="I25" s="52">
        <f t="shared" si="1"/>
        <v>-0.18712495587716205</v>
      </c>
    </row>
    <row r="26" spans="1:9" x14ac:dyDescent="0.3">
      <c r="A26" s="42" t="s">
        <v>590</v>
      </c>
      <c r="B26" s="45">
        <v>94950</v>
      </c>
      <c r="C26" s="45">
        <v>98150</v>
      </c>
      <c r="D26" s="45">
        <v>10816</v>
      </c>
      <c r="E26" s="45">
        <v>105500</v>
      </c>
      <c r="F26" s="45">
        <v>97950</v>
      </c>
      <c r="G26" s="45">
        <v>18082</v>
      </c>
      <c r="H26" s="32">
        <f t="shared" si="0"/>
        <v>-9.9999999999999978E-2</v>
      </c>
      <c r="I26" s="52">
        <f t="shared" si="1"/>
        <v>-1.8509471855832405E-2</v>
      </c>
    </row>
    <row r="27" spans="1:9" x14ac:dyDescent="0.3">
      <c r="A27" s="42" t="s">
        <v>591</v>
      </c>
      <c r="B27" s="65">
        <v>108700</v>
      </c>
      <c r="C27" s="65">
        <v>94950</v>
      </c>
      <c r="D27" s="65">
        <v>20893</v>
      </c>
      <c r="E27" s="65">
        <v>96200</v>
      </c>
      <c r="F27" s="65">
        <v>94600</v>
      </c>
      <c r="G27" s="65">
        <v>21630</v>
      </c>
      <c r="H27" s="32">
        <f t="shared" si="0"/>
        <v>0.12993762993763003</v>
      </c>
      <c r="I27" s="52">
        <f t="shared" si="1"/>
        <v>0.1962172326070124</v>
      </c>
    </row>
    <row r="28" spans="1:9" x14ac:dyDescent="0.3">
      <c r="A28" s="42" t="s">
        <v>592</v>
      </c>
      <c r="B28" s="66">
        <v>102900</v>
      </c>
      <c r="C28" s="66">
        <v>108700</v>
      </c>
      <c r="D28" s="66">
        <v>30014</v>
      </c>
      <c r="E28" s="66">
        <v>95850</v>
      </c>
      <c r="F28" s="66">
        <v>106000</v>
      </c>
      <c r="G28" s="66">
        <v>23590</v>
      </c>
      <c r="H28" s="32">
        <f t="shared" si="0"/>
        <v>7.3552425665101673E-2</v>
      </c>
      <c r="I28" s="52">
        <f t="shared" si="1"/>
        <v>9.061488673139162E-2</v>
      </c>
    </row>
    <row r="29" spans="1:9" x14ac:dyDescent="0.3">
      <c r="A29" s="42" t="s">
        <v>593</v>
      </c>
      <c r="B29" s="45">
        <v>104850</v>
      </c>
      <c r="C29" s="45">
        <v>102900</v>
      </c>
      <c r="D29" s="45">
        <v>11786</v>
      </c>
      <c r="E29" s="45">
        <v>101200</v>
      </c>
      <c r="F29" s="45">
        <v>105000</v>
      </c>
      <c r="G29" s="45">
        <v>25617</v>
      </c>
      <c r="H29" s="32">
        <f t="shared" si="0"/>
        <v>3.6067193675889397E-2</v>
      </c>
      <c r="I29" s="52">
        <f t="shared" si="1"/>
        <v>8.5926239932174742E-2</v>
      </c>
    </row>
    <row r="30" spans="1:9" x14ac:dyDescent="0.3">
      <c r="A30" s="42" t="s">
        <v>594</v>
      </c>
      <c r="B30" s="45">
        <v>103500</v>
      </c>
      <c r="C30" s="45">
        <v>104850</v>
      </c>
      <c r="D30" s="45">
        <v>10185</v>
      </c>
      <c r="E30" s="45">
        <v>105600</v>
      </c>
      <c r="F30" s="45">
        <v>105750</v>
      </c>
      <c r="G30" s="45">
        <v>25079</v>
      </c>
      <c r="H30" s="32">
        <f t="shared" si="0"/>
        <v>-1.9886363636363646E-2</v>
      </c>
      <c r="I30" s="52">
        <f t="shared" si="1"/>
        <v>-2.1001678572822757E-2</v>
      </c>
    </row>
    <row r="31" spans="1:9" x14ac:dyDescent="0.3">
      <c r="A31" s="42" t="s">
        <v>595</v>
      </c>
      <c r="B31" s="45">
        <v>102500</v>
      </c>
      <c r="C31" s="45">
        <v>103500</v>
      </c>
      <c r="D31" s="45">
        <v>4778</v>
      </c>
      <c r="E31" s="45">
        <v>104600</v>
      </c>
      <c r="F31" s="45">
        <v>102550</v>
      </c>
      <c r="G31" s="45">
        <v>24580</v>
      </c>
      <c r="H31" s="32">
        <f t="shared" si="0"/>
        <v>-2.0076481835564097E-2</v>
      </c>
      <c r="I31" s="52">
        <f t="shared" si="1"/>
        <v>-1.9897125084732292E-2</v>
      </c>
    </row>
    <row r="32" spans="1:9" x14ac:dyDescent="0.3">
      <c r="A32" s="42" t="s">
        <v>596</v>
      </c>
      <c r="B32" s="45">
        <v>101150</v>
      </c>
      <c r="C32" s="45">
        <v>102500</v>
      </c>
      <c r="D32" s="45">
        <v>4123</v>
      </c>
      <c r="E32" s="45">
        <v>102650</v>
      </c>
      <c r="F32" s="45">
        <v>102200</v>
      </c>
      <c r="G32" s="45">
        <v>24470</v>
      </c>
      <c r="H32" s="32">
        <f t="shared" si="0"/>
        <v>-1.4612761811982455E-2</v>
      </c>
      <c r="I32" s="52">
        <f t="shared" si="1"/>
        <v>-4.4751830756712963E-3</v>
      </c>
    </row>
    <row r="33" spans="1:9" x14ac:dyDescent="0.3">
      <c r="A33" s="42" t="s">
        <v>597</v>
      </c>
      <c r="B33" s="45">
        <v>98250</v>
      </c>
      <c r="C33" s="45">
        <v>101150</v>
      </c>
      <c r="D33" s="45">
        <v>10143</v>
      </c>
      <c r="E33" s="45">
        <v>102250</v>
      </c>
      <c r="F33" s="45">
        <v>100500</v>
      </c>
      <c r="G33" s="45">
        <v>24746</v>
      </c>
      <c r="H33" s="32">
        <f t="shared" si="0"/>
        <v>-3.9119804400977953E-2</v>
      </c>
      <c r="I33" s="52">
        <f t="shared" si="1"/>
        <v>1.1279117286473239E-2</v>
      </c>
    </row>
    <row r="34" spans="1:9" x14ac:dyDescent="0.3">
      <c r="A34" s="42" t="s">
        <v>598</v>
      </c>
      <c r="B34" s="45">
        <v>101100</v>
      </c>
      <c r="C34" s="45">
        <v>98250</v>
      </c>
      <c r="D34" s="45">
        <v>12564</v>
      </c>
      <c r="E34" s="45">
        <v>98450</v>
      </c>
      <c r="F34" s="45">
        <v>98500</v>
      </c>
      <c r="G34" s="45">
        <v>28223</v>
      </c>
      <c r="H34" s="32">
        <f t="shared" ref="H34:H65" si="2">+B34/E34-1</f>
        <v>2.6917216861350957E-2</v>
      </c>
      <c r="I34" s="52">
        <f t="shared" si="1"/>
        <v>0.14050755677685278</v>
      </c>
    </row>
    <row r="35" spans="1:9" s="42" customFormat="1" x14ac:dyDescent="0.3">
      <c r="A35" s="42" t="s">
        <v>599</v>
      </c>
      <c r="B35" s="45">
        <v>102900</v>
      </c>
      <c r="C35" s="45">
        <v>101100</v>
      </c>
      <c r="D35" s="45">
        <v>6124</v>
      </c>
      <c r="E35" s="45">
        <v>100950</v>
      </c>
      <c r="F35" s="45">
        <v>101200</v>
      </c>
      <c r="G35" s="45">
        <v>28995</v>
      </c>
      <c r="H35" s="32">
        <f t="shared" si="2"/>
        <v>1.9316493313521477E-2</v>
      </c>
      <c r="I35" s="52">
        <f t="shared" ref="I35:I66" si="3">+G35/G34-1</f>
        <v>2.7353576869928675E-2</v>
      </c>
    </row>
    <row r="36" spans="1:9" x14ac:dyDescent="0.3">
      <c r="A36" s="42" t="s">
        <v>600</v>
      </c>
      <c r="B36" s="45">
        <v>107200</v>
      </c>
      <c r="C36" s="45">
        <v>102900</v>
      </c>
      <c r="D36" s="45">
        <v>10835</v>
      </c>
      <c r="E36" s="45">
        <v>102450</v>
      </c>
      <c r="F36" s="45">
        <v>104000</v>
      </c>
      <c r="G36" s="45">
        <v>28863</v>
      </c>
      <c r="H36" s="32">
        <f t="shared" si="2"/>
        <v>4.6364080039043465E-2</v>
      </c>
      <c r="I36" s="52">
        <f t="shared" si="3"/>
        <v>-4.5525090532850809E-3</v>
      </c>
    </row>
    <row r="37" spans="1:9" x14ac:dyDescent="0.3">
      <c r="A37" s="42" t="s">
        <v>601</v>
      </c>
      <c r="B37" s="45">
        <v>105650</v>
      </c>
      <c r="C37" s="45">
        <v>107200</v>
      </c>
      <c r="D37" s="45">
        <v>11416</v>
      </c>
      <c r="E37" s="45">
        <v>106250</v>
      </c>
      <c r="F37" s="45">
        <v>107000</v>
      </c>
      <c r="G37" s="45">
        <v>29652</v>
      </c>
      <c r="H37" s="32">
        <f t="shared" si="2"/>
        <v>-5.6470588235294494E-3</v>
      </c>
      <c r="I37" s="52">
        <f t="shared" si="3"/>
        <v>2.7336035755119115E-2</v>
      </c>
    </row>
    <row r="38" spans="1:9" x14ac:dyDescent="0.3">
      <c r="A38" s="42" t="s">
        <v>602</v>
      </c>
      <c r="B38" s="45">
        <v>106250</v>
      </c>
      <c r="C38" s="45">
        <v>105650</v>
      </c>
      <c r="D38" s="45">
        <v>3940</v>
      </c>
      <c r="E38" s="45">
        <v>106400</v>
      </c>
      <c r="F38" s="45">
        <v>105300</v>
      </c>
      <c r="G38" s="45">
        <v>30141</v>
      </c>
      <c r="H38" s="32">
        <f t="shared" si="2"/>
        <v>-1.4097744360902498E-3</v>
      </c>
      <c r="I38" s="52">
        <f t="shared" si="3"/>
        <v>1.6491299069202769E-2</v>
      </c>
    </row>
    <row r="39" spans="1:9" s="42" customFormat="1" x14ac:dyDescent="0.3">
      <c r="A39" s="42" t="s">
        <v>603</v>
      </c>
      <c r="B39" s="45">
        <v>107200</v>
      </c>
      <c r="C39" s="45">
        <v>106250</v>
      </c>
      <c r="D39" s="45">
        <v>12489</v>
      </c>
      <c r="E39" s="45">
        <v>106250</v>
      </c>
      <c r="F39" s="45">
        <v>106250</v>
      </c>
      <c r="G39" s="45">
        <v>33648</v>
      </c>
      <c r="H39" s="32">
        <f t="shared" si="2"/>
        <v>8.9411764705882302E-3</v>
      </c>
      <c r="I39" s="52">
        <f t="shared" si="3"/>
        <v>0.11635314024086796</v>
      </c>
    </row>
    <row r="40" spans="1:9" x14ac:dyDescent="0.3">
      <c r="A40" s="42" t="s">
        <v>604</v>
      </c>
      <c r="B40" s="45">
        <v>107650</v>
      </c>
      <c r="C40" s="45">
        <v>107200</v>
      </c>
      <c r="D40" s="45">
        <v>6426</v>
      </c>
      <c r="E40" s="45">
        <v>105650</v>
      </c>
      <c r="F40" s="45">
        <v>107200</v>
      </c>
      <c r="G40" s="45">
        <v>31697</v>
      </c>
      <c r="H40" s="32">
        <f t="shared" si="2"/>
        <v>1.8930430667297715E-2</v>
      </c>
      <c r="I40" s="52">
        <f t="shared" si="3"/>
        <v>-5.7982643842130255E-2</v>
      </c>
    </row>
    <row r="41" spans="1:9" x14ac:dyDescent="0.3">
      <c r="A41" s="42" t="s">
        <v>605</v>
      </c>
      <c r="B41" s="45">
        <v>106200</v>
      </c>
      <c r="C41" s="45">
        <v>107650</v>
      </c>
      <c r="D41" s="45">
        <v>5025</v>
      </c>
      <c r="E41" s="45">
        <v>107600</v>
      </c>
      <c r="F41" s="45">
        <v>106600</v>
      </c>
      <c r="G41" s="45">
        <v>31634</v>
      </c>
      <c r="H41" s="32">
        <f t="shared" si="2"/>
        <v>-1.3011152416356864E-2</v>
      </c>
      <c r="I41" s="52">
        <f t="shared" si="3"/>
        <v>-1.9875698015584531E-3</v>
      </c>
    </row>
    <row r="42" spans="1:9" x14ac:dyDescent="0.3">
      <c r="A42" s="42" t="s">
        <v>606</v>
      </c>
      <c r="B42" s="45">
        <v>100500</v>
      </c>
      <c r="C42" s="45">
        <v>106200</v>
      </c>
      <c r="D42" s="45">
        <v>10268</v>
      </c>
      <c r="E42" s="45">
        <v>107250</v>
      </c>
      <c r="F42" s="45">
        <v>107600</v>
      </c>
      <c r="G42" s="45">
        <v>29473</v>
      </c>
      <c r="H42" s="32">
        <f t="shared" si="2"/>
        <v>-6.2937062937062915E-2</v>
      </c>
      <c r="I42" s="52">
        <f t="shared" si="3"/>
        <v>-6.8312575077448368E-2</v>
      </c>
    </row>
    <row r="43" spans="1:9" x14ac:dyDescent="0.3">
      <c r="A43" s="42" t="s">
        <v>607</v>
      </c>
      <c r="B43" s="45">
        <v>98500</v>
      </c>
      <c r="C43" s="45">
        <v>100500</v>
      </c>
      <c r="D43" s="45">
        <v>7120</v>
      </c>
      <c r="E43" s="45">
        <v>103550</v>
      </c>
      <c r="F43" s="45">
        <v>100000</v>
      </c>
      <c r="G43" s="45">
        <v>28050</v>
      </c>
      <c r="H43" s="32">
        <f t="shared" si="2"/>
        <v>-4.8768710767745027E-2</v>
      </c>
      <c r="I43" s="52">
        <f t="shared" si="3"/>
        <v>-4.8281477962881292E-2</v>
      </c>
    </row>
    <row r="44" spans="1:9" x14ac:dyDescent="0.3">
      <c r="A44" s="42" t="s">
        <v>608</v>
      </c>
      <c r="B44" s="45">
        <v>96400</v>
      </c>
      <c r="C44" s="45">
        <v>98500</v>
      </c>
      <c r="D44" s="45">
        <v>10858</v>
      </c>
      <c r="E44" s="45">
        <v>98650</v>
      </c>
      <c r="F44" s="45">
        <v>98150</v>
      </c>
      <c r="G44" s="45">
        <v>31041</v>
      </c>
      <c r="H44" s="32">
        <f t="shared" si="2"/>
        <v>-2.2807906741003525E-2</v>
      </c>
      <c r="I44" s="52">
        <f t="shared" si="3"/>
        <v>0.1066310160427808</v>
      </c>
    </row>
    <row r="45" spans="1:9" x14ac:dyDescent="0.3">
      <c r="A45" s="42" t="s">
        <v>609</v>
      </c>
      <c r="B45" s="45">
        <v>98300</v>
      </c>
      <c r="C45" s="45">
        <v>96400</v>
      </c>
      <c r="D45" s="45">
        <v>9839</v>
      </c>
      <c r="E45" s="45">
        <v>97750</v>
      </c>
      <c r="F45" s="45">
        <v>96500</v>
      </c>
      <c r="G45" s="45">
        <v>33938</v>
      </c>
      <c r="H45" s="32">
        <f t="shared" si="2"/>
        <v>5.6265984654730872E-3</v>
      </c>
      <c r="I45" s="52">
        <f t="shared" si="3"/>
        <v>9.3328178860217159E-2</v>
      </c>
    </row>
    <row r="46" spans="1:9" x14ac:dyDescent="0.3">
      <c r="A46" s="42" t="s">
        <v>610</v>
      </c>
      <c r="B46" s="45">
        <v>97300</v>
      </c>
      <c r="C46" s="45">
        <v>98300</v>
      </c>
      <c r="D46" s="45">
        <v>3644</v>
      </c>
      <c r="E46" s="45">
        <v>97400</v>
      </c>
      <c r="F46" s="45">
        <v>98500</v>
      </c>
      <c r="G46" s="45">
        <v>33487</v>
      </c>
      <c r="H46" s="32">
        <f t="shared" si="2"/>
        <v>-1.0266940451745254E-3</v>
      </c>
      <c r="I46" s="52">
        <f t="shared" si="3"/>
        <v>-1.3288938652837534E-2</v>
      </c>
    </row>
    <row r="47" spans="1:9" x14ac:dyDescent="0.3">
      <c r="A47" s="42" t="s">
        <v>611</v>
      </c>
      <c r="B47" s="45">
        <v>104000</v>
      </c>
      <c r="C47" s="45">
        <v>97300</v>
      </c>
      <c r="D47" s="45">
        <v>8622</v>
      </c>
      <c r="E47" s="45">
        <v>97750</v>
      </c>
      <c r="F47" s="45">
        <v>97300</v>
      </c>
      <c r="G47" s="45">
        <v>34900</v>
      </c>
      <c r="H47" s="32">
        <f t="shared" si="2"/>
        <v>6.3938618925831303E-2</v>
      </c>
      <c r="I47" s="52">
        <f t="shared" si="3"/>
        <v>4.2195478842535827E-2</v>
      </c>
    </row>
    <row r="48" spans="1:9" x14ac:dyDescent="0.3">
      <c r="A48" s="42" t="s">
        <v>612</v>
      </c>
      <c r="B48" s="45">
        <v>102050</v>
      </c>
      <c r="C48" s="45">
        <v>104000</v>
      </c>
      <c r="D48" s="45">
        <v>6241</v>
      </c>
      <c r="E48" s="45">
        <v>101350</v>
      </c>
      <c r="F48" s="45">
        <v>103300</v>
      </c>
      <c r="G48" s="45">
        <v>36069</v>
      </c>
      <c r="H48" s="32">
        <f t="shared" si="2"/>
        <v>6.9067587567834821E-3</v>
      </c>
      <c r="I48" s="52">
        <f t="shared" si="3"/>
        <v>3.349570200573071E-2</v>
      </c>
    </row>
    <row r="49" spans="1:9" x14ac:dyDescent="0.3">
      <c r="A49" s="42" t="s">
        <v>613</v>
      </c>
      <c r="B49" s="45">
        <v>101450</v>
      </c>
      <c r="C49" s="45">
        <v>102050</v>
      </c>
      <c r="D49" s="45">
        <v>3875</v>
      </c>
      <c r="E49" s="45">
        <v>102950</v>
      </c>
      <c r="F49" s="45">
        <v>100000</v>
      </c>
      <c r="G49" s="45">
        <v>36074</v>
      </c>
      <c r="H49" s="32">
        <f t="shared" si="2"/>
        <v>-1.4570179698882968E-2</v>
      </c>
      <c r="I49" s="52">
        <f t="shared" si="3"/>
        <v>1.3862319443291859E-4</v>
      </c>
    </row>
    <row r="50" spans="1:9" x14ac:dyDescent="0.3">
      <c r="A50" s="42" t="s">
        <v>615</v>
      </c>
      <c r="B50" s="45">
        <v>103100</v>
      </c>
      <c r="C50" s="45">
        <v>101450</v>
      </c>
      <c r="D50" s="45">
        <v>4298</v>
      </c>
      <c r="E50" s="45">
        <v>101300</v>
      </c>
      <c r="F50" s="45">
        <v>101250</v>
      </c>
      <c r="G50" s="45">
        <v>37852</v>
      </c>
      <c r="H50" s="32">
        <f t="shared" si="2"/>
        <v>1.7769002961500524E-2</v>
      </c>
      <c r="I50" s="52">
        <f t="shared" si="3"/>
        <v>4.9287575539169515E-2</v>
      </c>
    </row>
    <row r="51" spans="1:9" x14ac:dyDescent="0.3">
      <c r="A51" s="42" t="s">
        <v>616</v>
      </c>
      <c r="B51" s="45">
        <v>101300</v>
      </c>
      <c r="C51" s="45">
        <v>103100</v>
      </c>
      <c r="D51" s="45">
        <v>5290</v>
      </c>
      <c r="E51" s="45">
        <v>102750</v>
      </c>
      <c r="F51" s="45">
        <v>103100</v>
      </c>
      <c r="G51" s="45">
        <v>37745</v>
      </c>
      <c r="H51" s="32">
        <f t="shared" si="2"/>
        <v>-1.4111922141119226E-2</v>
      </c>
      <c r="I51" s="52">
        <f t="shared" si="3"/>
        <v>-2.8267991123321901E-3</v>
      </c>
    </row>
    <row r="52" spans="1:9" x14ac:dyDescent="0.3">
      <c r="A52" s="42" t="s">
        <v>617</v>
      </c>
      <c r="B52" s="45">
        <v>101500</v>
      </c>
      <c r="C52" s="45">
        <v>101300</v>
      </c>
      <c r="D52" s="45">
        <v>5323</v>
      </c>
      <c r="E52" s="45">
        <v>102900</v>
      </c>
      <c r="F52" s="45">
        <v>101400</v>
      </c>
      <c r="G52" s="45">
        <v>38260</v>
      </c>
      <c r="H52" s="32">
        <f t="shared" si="2"/>
        <v>-1.3605442176870763E-2</v>
      </c>
      <c r="I52" s="52">
        <f t="shared" si="3"/>
        <v>1.3644191283613827E-2</v>
      </c>
    </row>
    <row r="53" spans="1:9" x14ac:dyDescent="0.3">
      <c r="A53" s="42" t="s">
        <v>618</v>
      </c>
      <c r="B53" s="45">
        <v>100800</v>
      </c>
      <c r="C53" s="45">
        <v>101500</v>
      </c>
      <c r="D53" s="45">
        <v>3730</v>
      </c>
      <c r="E53" s="45">
        <v>101100</v>
      </c>
      <c r="F53" s="45">
        <v>101600</v>
      </c>
      <c r="G53" s="45">
        <v>37825</v>
      </c>
      <c r="H53" s="32">
        <f t="shared" si="2"/>
        <v>-2.9673590504450953E-3</v>
      </c>
      <c r="I53" s="52">
        <f t="shared" si="3"/>
        <v>-1.1369576581285901E-2</v>
      </c>
    </row>
    <row r="54" spans="1:9" x14ac:dyDescent="0.3">
      <c r="A54" s="42" t="s">
        <v>619</v>
      </c>
      <c r="B54" s="45">
        <v>99000</v>
      </c>
      <c r="C54" s="45">
        <v>100800</v>
      </c>
      <c r="D54" s="45">
        <v>8186</v>
      </c>
      <c r="E54" s="45">
        <v>101350</v>
      </c>
      <c r="F54" s="45">
        <v>100600</v>
      </c>
      <c r="G54" s="45">
        <v>36090</v>
      </c>
      <c r="H54" s="32">
        <f t="shared" si="2"/>
        <v>-2.3186975826344325E-2</v>
      </c>
      <c r="I54" s="52">
        <f t="shared" si="3"/>
        <v>-4.5869134170522186E-2</v>
      </c>
    </row>
    <row r="55" spans="1:9" x14ac:dyDescent="0.3">
      <c r="A55" s="42" t="s">
        <v>620</v>
      </c>
      <c r="B55" s="45">
        <v>101300</v>
      </c>
      <c r="C55" s="45">
        <v>99000</v>
      </c>
      <c r="D55" s="45">
        <v>6897</v>
      </c>
      <c r="E55" s="45">
        <v>99500</v>
      </c>
      <c r="F55" s="45">
        <v>99000</v>
      </c>
      <c r="G55" s="45">
        <v>36259</v>
      </c>
      <c r="H55" s="32">
        <f t="shared" si="2"/>
        <v>1.8090452261306567E-2</v>
      </c>
      <c r="I55" s="52">
        <f t="shared" si="3"/>
        <v>4.6827376004432431E-3</v>
      </c>
    </row>
    <row r="56" spans="1:9" x14ac:dyDescent="0.3">
      <c r="A56" s="42" t="s">
        <v>621</v>
      </c>
      <c r="B56" s="45">
        <v>101550</v>
      </c>
      <c r="C56" s="45">
        <v>101300</v>
      </c>
      <c r="D56" s="45">
        <v>4927</v>
      </c>
      <c r="E56" s="45">
        <v>100500</v>
      </c>
      <c r="F56" s="45">
        <v>101700</v>
      </c>
      <c r="G56" s="45">
        <v>38056</v>
      </c>
      <c r="H56" s="32">
        <f t="shared" si="2"/>
        <v>1.0447761194029903E-2</v>
      </c>
      <c r="I56" s="52">
        <f t="shared" si="3"/>
        <v>4.9560109214264125E-2</v>
      </c>
    </row>
    <row r="57" spans="1:9" x14ac:dyDescent="0.3">
      <c r="A57" s="42" t="s">
        <v>622</v>
      </c>
      <c r="B57" s="45">
        <v>100450</v>
      </c>
      <c r="C57" s="45">
        <v>101550</v>
      </c>
      <c r="D57" s="45">
        <v>7463</v>
      </c>
      <c r="E57" s="45">
        <v>101500</v>
      </c>
      <c r="F57" s="45">
        <v>101950</v>
      </c>
      <c r="G57" s="45">
        <v>37748</v>
      </c>
      <c r="H57" s="32">
        <f t="shared" si="2"/>
        <v>-1.0344827586206917E-2</v>
      </c>
      <c r="I57" s="52">
        <f t="shared" si="3"/>
        <v>-8.0933361362203193E-3</v>
      </c>
    </row>
    <row r="58" spans="1:9" x14ac:dyDescent="0.3">
      <c r="A58" s="42" t="s">
        <v>623</v>
      </c>
      <c r="B58" s="45">
        <v>99850</v>
      </c>
      <c r="C58" s="45">
        <v>100450</v>
      </c>
      <c r="D58" s="45">
        <v>4298</v>
      </c>
      <c r="E58" s="45">
        <v>100700</v>
      </c>
      <c r="F58" s="45">
        <v>100550</v>
      </c>
      <c r="G58" s="45">
        <v>37577</v>
      </c>
      <c r="H58" s="32">
        <f t="shared" si="2"/>
        <v>-8.44091360476662E-3</v>
      </c>
      <c r="I58" s="52">
        <f t="shared" si="3"/>
        <v>-4.5300413266927686E-3</v>
      </c>
    </row>
    <row r="59" spans="1:9" x14ac:dyDescent="0.3">
      <c r="A59" s="42" t="s">
        <v>624</v>
      </c>
      <c r="B59" s="45">
        <v>101100</v>
      </c>
      <c r="C59" s="45">
        <v>99850</v>
      </c>
      <c r="D59" s="45">
        <v>3780</v>
      </c>
      <c r="E59" s="45">
        <v>100700</v>
      </c>
      <c r="F59" s="45">
        <v>100250</v>
      </c>
      <c r="G59" s="45">
        <v>37606</v>
      </c>
      <c r="H59" s="32">
        <f t="shared" si="2"/>
        <v>3.9721946375372852E-3</v>
      </c>
      <c r="I59" s="52">
        <f t="shared" si="3"/>
        <v>7.7174867605189768E-4</v>
      </c>
    </row>
    <row r="60" spans="1:9" x14ac:dyDescent="0.3">
      <c r="A60" s="42" t="s">
        <v>625</v>
      </c>
      <c r="B60" s="45">
        <v>100400</v>
      </c>
      <c r="C60" s="45">
        <v>101100</v>
      </c>
      <c r="D60" s="45">
        <v>3899</v>
      </c>
      <c r="E60" s="45">
        <v>100700</v>
      </c>
      <c r="F60" s="45">
        <v>104900</v>
      </c>
      <c r="G60" s="45">
        <v>36633</v>
      </c>
      <c r="H60" s="32">
        <f t="shared" si="2"/>
        <v>-2.9791459781529639E-3</v>
      </c>
      <c r="I60" s="52">
        <f t="shared" si="3"/>
        <v>-2.5873530819550017E-2</v>
      </c>
    </row>
    <row r="61" spans="1:9" x14ac:dyDescent="0.3">
      <c r="A61" s="42" t="s">
        <v>626</v>
      </c>
      <c r="B61" s="45">
        <v>98650</v>
      </c>
      <c r="C61" s="45">
        <v>100400</v>
      </c>
      <c r="D61" s="45">
        <v>5693</v>
      </c>
      <c r="E61" s="45">
        <v>101100</v>
      </c>
      <c r="F61" s="45">
        <v>100000</v>
      </c>
      <c r="G61" s="45">
        <v>35147</v>
      </c>
      <c r="H61" s="32">
        <f t="shared" si="2"/>
        <v>-2.4233432245301723E-2</v>
      </c>
      <c r="I61" s="52">
        <f t="shared" si="3"/>
        <v>-4.0564518330467036E-2</v>
      </c>
    </row>
    <row r="62" spans="1:9" x14ac:dyDescent="0.3">
      <c r="A62" s="42" t="s">
        <v>627</v>
      </c>
      <c r="B62" s="45">
        <v>99000</v>
      </c>
      <c r="C62" s="45">
        <v>98650</v>
      </c>
      <c r="D62" s="45">
        <v>4553</v>
      </c>
      <c r="E62" s="45">
        <v>99200</v>
      </c>
      <c r="F62" s="45">
        <v>99000</v>
      </c>
      <c r="G62" s="45">
        <v>33934</v>
      </c>
      <c r="H62" s="32">
        <f t="shared" si="2"/>
        <v>-2.0161290322581182E-3</v>
      </c>
      <c r="I62" s="52">
        <f t="shared" si="3"/>
        <v>-3.451219165220365E-2</v>
      </c>
    </row>
    <row r="63" spans="1:9" x14ac:dyDescent="0.3">
      <c r="A63" s="42" t="s">
        <v>628</v>
      </c>
      <c r="B63" s="45">
        <v>99300</v>
      </c>
      <c r="C63" s="45">
        <v>99000</v>
      </c>
      <c r="D63" s="45">
        <v>3366</v>
      </c>
      <c r="E63" s="45">
        <v>98650</v>
      </c>
      <c r="F63" s="45">
        <v>98700</v>
      </c>
      <c r="G63" s="45">
        <v>34219</v>
      </c>
      <c r="H63" s="32">
        <f t="shared" si="2"/>
        <v>6.588950836289964E-3</v>
      </c>
      <c r="I63" s="52">
        <f t="shared" si="3"/>
        <v>8.3986562150055732E-3</v>
      </c>
    </row>
    <row r="64" spans="1:9" x14ac:dyDescent="0.3">
      <c r="A64" s="42" t="s">
        <v>629</v>
      </c>
      <c r="B64" s="45">
        <v>99650</v>
      </c>
      <c r="C64" s="45">
        <v>99300</v>
      </c>
      <c r="D64" s="45">
        <v>2345</v>
      </c>
      <c r="E64" s="45">
        <v>99600</v>
      </c>
      <c r="F64" s="45">
        <v>99600</v>
      </c>
      <c r="G64" s="45">
        <v>34033</v>
      </c>
      <c r="H64" s="32">
        <f t="shared" si="2"/>
        <v>5.020080321285203E-4</v>
      </c>
      <c r="I64" s="52">
        <f t="shared" si="3"/>
        <v>-5.4355767263800647E-3</v>
      </c>
    </row>
    <row r="65" spans="1:9" x14ac:dyDescent="0.3">
      <c r="A65" s="42" t="s">
        <v>630</v>
      </c>
      <c r="B65" s="45">
        <v>96750</v>
      </c>
      <c r="C65" s="45">
        <v>99650</v>
      </c>
      <c r="D65" s="45">
        <v>8395</v>
      </c>
      <c r="E65" s="45">
        <v>99700</v>
      </c>
      <c r="F65" s="45">
        <v>99600</v>
      </c>
      <c r="G65" s="45">
        <v>31186</v>
      </c>
      <c r="H65" s="32">
        <f t="shared" si="2"/>
        <v>-2.9588766298896729E-2</v>
      </c>
      <c r="I65" s="52">
        <f t="shared" si="3"/>
        <v>-8.3654100431933665E-2</v>
      </c>
    </row>
    <row r="66" spans="1:9" x14ac:dyDescent="0.3">
      <c r="A66" s="42" t="s">
        <v>631</v>
      </c>
      <c r="B66" s="45">
        <v>97100</v>
      </c>
      <c r="C66" s="45">
        <v>96750</v>
      </c>
      <c r="D66" s="45">
        <v>1719</v>
      </c>
      <c r="E66" s="45">
        <v>97350</v>
      </c>
      <c r="F66" s="45">
        <v>97000</v>
      </c>
      <c r="G66" s="45">
        <v>30833</v>
      </c>
      <c r="H66" s="32">
        <f t="shared" ref="H66:H91" si="4">+B66/E66-1</f>
        <v>-2.5680534155110291E-3</v>
      </c>
      <c r="I66" s="52">
        <f t="shared" si="3"/>
        <v>-1.1319181684088964E-2</v>
      </c>
    </row>
    <row r="67" spans="1:9" x14ac:dyDescent="0.3">
      <c r="A67" s="42" t="s">
        <v>632</v>
      </c>
      <c r="B67" s="45">
        <v>95700</v>
      </c>
      <c r="C67" s="45">
        <v>97100</v>
      </c>
      <c r="D67" s="45">
        <v>2728</v>
      </c>
      <c r="E67" s="45">
        <v>97100</v>
      </c>
      <c r="F67" s="45">
        <v>97400</v>
      </c>
      <c r="G67" s="45">
        <v>30204</v>
      </c>
      <c r="H67" s="32">
        <f t="shared" si="4"/>
        <v>-1.4418125643666291E-2</v>
      </c>
      <c r="I67" s="52">
        <f t="shared" ref="I67:I91" si="5">+G67/G66-1</f>
        <v>-2.0400220542924785E-2</v>
      </c>
    </row>
    <row r="68" spans="1:9" x14ac:dyDescent="0.3">
      <c r="A68" s="42" t="s">
        <v>633</v>
      </c>
      <c r="B68" s="45">
        <v>94200</v>
      </c>
      <c r="C68" s="45">
        <v>95700</v>
      </c>
      <c r="D68" s="45">
        <v>4096</v>
      </c>
      <c r="E68" s="45">
        <v>96350</v>
      </c>
      <c r="F68" s="45">
        <v>96000</v>
      </c>
      <c r="G68" s="45">
        <v>29809</v>
      </c>
      <c r="H68" s="32">
        <f t="shared" si="4"/>
        <v>-2.2314478463933529E-2</v>
      </c>
      <c r="I68" s="52">
        <f t="shared" si="5"/>
        <v>-1.3077738047940657E-2</v>
      </c>
    </row>
    <row r="69" spans="1:9" x14ac:dyDescent="0.3">
      <c r="A69" s="42" t="s">
        <v>634</v>
      </c>
      <c r="B69" s="45">
        <v>92300</v>
      </c>
      <c r="C69" s="45">
        <v>94200</v>
      </c>
      <c r="D69" s="45">
        <v>5008</v>
      </c>
      <c r="E69" s="45">
        <v>95500</v>
      </c>
      <c r="F69" s="45">
        <v>94350</v>
      </c>
      <c r="G69" s="45">
        <v>29588</v>
      </c>
      <c r="H69" s="32">
        <f t="shared" si="4"/>
        <v>-3.350785340314133E-2</v>
      </c>
      <c r="I69" s="52">
        <f t="shared" si="5"/>
        <v>-7.4138682948102774E-3</v>
      </c>
    </row>
    <row r="70" spans="1:9" x14ac:dyDescent="0.3">
      <c r="A70" s="42" t="s">
        <v>635</v>
      </c>
      <c r="B70" s="45">
        <v>96300</v>
      </c>
      <c r="C70" s="45">
        <v>92300</v>
      </c>
      <c r="D70" s="45">
        <v>15207</v>
      </c>
      <c r="E70" s="45">
        <v>93100</v>
      </c>
      <c r="F70" s="45">
        <v>92750</v>
      </c>
      <c r="G70" s="45">
        <v>30244</v>
      </c>
      <c r="H70" s="32">
        <f t="shared" si="4"/>
        <v>3.4371643394199847E-2</v>
      </c>
      <c r="I70" s="52">
        <f t="shared" si="5"/>
        <v>2.2171150466405276E-2</v>
      </c>
    </row>
    <row r="71" spans="1:9" x14ac:dyDescent="0.3">
      <c r="A71" t="s">
        <v>636</v>
      </c>
      <c r="B71" s="45">
        <v>114000</v>
      </c>
      <c r="C71" s="45">
        <v>115750</v>
      </c>
      <c r="D71" s="45">
        <v>4514</v>
      </c>
      <c r="E71" s="45">
        <v>116450</v>
      </c>
      <c r="F71" s="45">
        <v>116000</v>
      </c>
      <c r="G71" s="45">
        <v>21570</v>
      </c>
      <c r="H71" s="32">
        <f t="shared" si="4"/>
        <v>-2.1039072563331929E-2</v>
      </c>
      <c r="I71" s="52">
        <f t="shared" si="5"/>
        <v>-0.28680068773971701</v>
      </c>
    </row>
    <row r="72" spans="1:9" x14ac:dyDescent="0.3">
      <c r="A72" t="s">
        <v>637</v>
      </c>
      <c r="B72" s="45">
        <v>106500</v>
      </c>
      <c r="C72" s="45">
        <v>113500</v>
      </c>
      <c r="D72" s="45">
        <v>6552</v>
      </c>
      <c r="E72" s="45">
        <v>114200</v>
      </c>
      <c r="F72" s="45">
        <v>113850</v>
      </c>
      <c r="G72" s="45">
        <v>14716</v>
      </c>
      <c r="H72" s="32">
        <f t="shared" si="4"/>
        <v>-6.7425569176882694E-2</v>
      </c>
      <c r="I72" s="52">
        <f t="shared" si="5"/>
        <v>-0.31775614279091335</v>
      </c>
    </row>
    <row r="73" spans="1:9" x14ac:dyDescent="0.3">
      <c r="A73" t="s">
        <v>638</v>
      </c>
      <c r="B73" s="45">
        <v>107400</v>
      </c>
      <c r="C73" s="45">
        <v>107200</v>
      </c>
      <c r="D73" s="45">
        <v>3577</v>
      </c>
      <c r="E73" s="45">
        <v>106550</v>
      </c>
      <c r="F73" s="45">
        <v>106750</v>
      </c>
      <c r="G73" s="45">
        <v>11962</v>
      </c>
      <c r="H73" s="32">
        <f t="shared" si="4"/>
        <v>7.9774753636789875E-3</v>
      </c>
      <c r="I73" s="52">
        <f t="shared" si="5"/>
        <v>-0.18714324544713234</v>
      </c>
    </row>
    <row r="74" spans="1:9" x14ac:dyDescent="0.3">
      <c r="A74" t="s">
        <v>639</v>
      </c>
      <c r="B74" s="45">
        <v>105300</v>
      </c>
      <c r="C74" s="45">
        <v>107400</v>
      </c>
      <c r="D74" s="45">
        <v>2766</v>
      </c>
      <c r="E74" s="45">
        <v>107100</v>
      </c>
      <c r="F74" s="45">
        <v>107800</v>
      </c>
      <c r="G74" s="45">
        <v>11167</v>
      </c>
      <c r="H74" s="32">
        <f t="shared" si="4"/>
        <v>-1.6806722689075682E-2</v>
      </c>
      <c r="I74" s="52">
        <f t="shared" si="5"/>
        <v>-6.6460458117371668E-2</v>
      </c>
    </row>
    <row r="75" spans="1:9" x14ac:dyDescent="0.3">
      <c r="A75" t="s">
        <v>640</v>
      </c>
      <c r="B75" s="74">
        <v>109900</v>
      </c>
      <c r="C75" s="74">
        <v>105300</v>
      </c>
      <c r="D75" s="74">
        <v>611</v>
      </c>
      <c r="E75" s="74">
        <v>106800</v>
      </c>
      <c r="F75" s="74">
        <v>105900</v>
      </c>
      <c r="G75" s="73">
        <v>10165</v>
      </c>
      <c r="H75" s="32">
        <f t="shared" si="4"/>
        <v>2.9026217228464324E-2</v>
      </c>
      <c r="I75" s="52">
        <f t="shared" si="5"/>
        <v>-8.9728664815975634E-2</v>
      </c>
    </row>
    <row r="76" spans="1:9" x14ac:dyDescent="0.3">
      <c r="A76" t="s">
        <v>641</v>
      </c>
      <c r="B76" s="75">
        <v>110000</v>
      </c>
      <c r="C76" s="75">
        <v>109900</v>
      </c>
      <c r="D76" s="75">
        <v>409</v>
      </c>
      <c r="E76" s="75">
        <v>107500</v>
      </c>
      <c r="F76" s="75">
        <v>109000</v>
      </c>
      <c r="G76" s="75">
        <v>8613</v>
      </c>
      <c r="H76" s="32">
        <f t="shared" si="4"/>
        <v>2.3255813953488413E-2</v>
      </c>
      <c r="I76" s="52">
        <f t="shared" si="5"/>
        <v>-0.15268076733890801</v>
      </c>
    </row>
    <row r="77" spans="1:9" x14ac:dyDescent="0.3">
      <c r="A77" t="s">
        <v>642</v>
      </c>
      <c r="B77" s="79">
        <v>110500</v>
      </c>
      <c r="C77" s="79">
        <v>110000</v>
      </c>
      <c r="D77" s="79">
        <v>465</v>
      </c>
      <c r="E77" s="79">
        <v>110400</v>
      </c>
      <c r="F77" s="79">
        <v>112900</v>
      </c>
      <c r="G77" s="79">
        <v>7523</v>
      </c>
      <c r="H77" s="32">
        <f t="shared" si="4"/>
        <v>9.0579710144922387E-4</v>
      </c>
      <c r="I77" s="52">
        <f t="shared" si="5"/>
        <v>-0.12655288517357488</v>
      </c>
    </row>
    <row r="78" spans="1:9" x14ac:dyDescent="0.3">
      <c r="A78" t="s">
        <v>642</v>
      </c>
      <c r="B78" s="80">
        <v>110500</v>
      </c>
      <c r="C78" s="80">
        <v>110000</v>
      </c>
      <c r="D78" s="80">
        <v>465</v>
      </c>
      <c r="E78" s="80">
        <v>110400</v>
      </c>
      <c r="F78" s="80">
        <v>112900</v>
      </c>
      <c r="G78" s="80">
        <v>7523</v>
      </c>
      <c r="H78" s="32">
        <f t="shared" si="4"/>
        <v>9.0579710144922387E-4</v>
      </c>
      <c r="I78" s="52">
        <f t="shared" si="5"/>
        <v>0</v>
      </c>
    </row>
    <row r="79" spans="1:9" x14ac:dyDescent="0.3">
      <c r="A79" t="s">
        <v>642</v>
      </c>
      <c r="B79" s="81">
        <v>110500</v>
      </c>
      <c r="C79" s="81">
        <v>110000</v>
      </c>
      <c r="D79" s="81">
        <v>465</v>
      </c>
      <c r="E79" s="81">
        <v>110400</v>
      </c>
      <c r="F79" s="81">
        <v>112900</v>
      </c>
      <c r="G79" s="81">
        <v>7523</v>
      </c>
      <c r="H79" s="32">
        <f t="shared" si="4"/>
        <v>9.0579710144922387E-4</v>
      </c>
      <c r="I79" s="52">
        <f t="shared" si="5"/>
        <v>0</v>
      </c>
    </row>
    <row r="80" spans="1:9" x14ac:dyDescent="0.3">
      <c r="A80" t="s">
        <v>642</v>
      </c>
      <c r="B80" s="82">
        <v>110500</v>
      </c>
      <c r="C80" s="82">
        <v>110000</v>
      </c>
      <c r="D80" s="82">
        <v>465</v>
      </c>
      <c r="E80" s="82">
        <v>110400</v>
      </c>
      <c r="F80" s="82">
        <v>112900</v>
      </c>
      <c r="G80" s="82">
        <v>7523</v>
      </c>
      <c r="H80" s="32">
        <f t="shared" si="4"/>
        <v>9.0579710144922387E-4</v>
      </c>
      <c r="I80" s="52">
        <f t="shared" si="5"/>
        <v>0</v>
      </c>
    </row>
    <row r="81" spans="1:9" x14ac:dyDescent="0.3">
      <c r="A81" t="s">
        <v>642</v>
      </c>
      <c r="B81" s="83">
        <v>110500</v>
      </c>
      <c r="C81" s="83">
        <v>110000</v>
      </c>
      <c r="D81" s="83">
        <v>465</v>
      </c>
      <c r="E81" s="83">
        <v>110400</v>
      </c>
      <c r="F81" s="83">
        <v>112900</v>
      </c>
      <c r="G81" s="83">
        <v>7523</v>
      </c>
      <c r="H81" s="32">
        <f t="shared" si="4"/>
        <v>9.0579710144922387E-4</v>
      </c>
      <c r="I81" s="52">
        <f t="shared" si="5"/>
        <v>0</v>
      </c>
    </row>
    <row r="82" spans="1:9" x14ac:dyDescent="0.3">
      <c r="A82" t="s">
        <v>642</v>
      </c>
      <c r="B82" s="84">
        <v>110500</v>
      </c>
      <c r="C82" s="84">
        <v>110000</v>
      </c>
      <c r="D82" s="84">
        <v>465</v>
      </c>
      <c r="E82" s="84">
        <v>110400</v>
      </c>
      <c r="F82" s="84">
        <v>112900</v>
      </c>
      <c r="G82" s="84">
        <v>7523</v>
      </c>
      <c r="H82" s="32">
        <f t="shared" si="4"/>
        <v>9.0579710144922387E-4</v>
      </c>
      <c r="I82" s="52">
        <f t="shared" si="5"/>
        <v>0</v>
      </c>
    </row>
    <row r="83" spans="1:9" x14ac:dyDescent="0.3">
      <c r="A83" t="s">
        <v>642</v>
      </c>
      <c r="B83" s="85">
        <v>110500</v>
      </c>
      <c r="C83" s="85">
        <v>110000</v>
      </c>
      <c r="D83" s="85">
        <v>465</v>
      </c>
      <c r="E83" s="85">
        <v>110400</v>
      </c>
      <c r="F83" s="85">
        <v>112900</v>
      </c>
      <c r="G83" s="85">
        <v>7523</v>
      </c>
      <c r="H83" s="32">
        <f t="shared" si="4"/>
        <v>9.0579710144922387E-4</v>
      </c>
      <c r="I83" s="52">
        <f t="shared" si="5"/>
        <v>0</v>
      </c>
    </row>
    <row r="84" spans="1:9" x14ac:dyDescent="0.3">
      <c r="A84" t="s">
        <v>642</v>
      </c>
      <c r="B84" s="86">
        <v>110500</v>
      </c>
      <c r="C84" s="86">
        <v>110000</v>
      </c>
      <c r="D84" s="86">
        <v>465</v>
      </c>
      <c r="E84" s="86">
        <v>110400</v>
      </c>
      <c r="F84" s="86">
        <v>112900</v>
      </c>
      <c r="G84" s="86">
        <v>7523</v>
      </c>
      <c r="H84" s="32">
        <f t="shared" si="4"/>
        <v>9.0579710144922387E-4</v>
      </c>
      <c r="I84" s="52">
        <f t="shared" si="5"/>
        <v>0</v>
      </c>
    </row>
    <row r="85" spans="1:9" x14ac:dyDescent="0.3">
      <c r="A85" t="s">
        <v>643</v>
      </c>
      <c r="B85" s="89">
        <v>113350</v>
      </c>
      <c r="C85" s="89">
        <v>110500</v>
      </c>
      <c r="D85" s="89">
        <v>546</v>
      </c>
      <c r="E85" s="89">
        <v>111900</v>
      </c>
      <c r="F85" s="89">
        <v>112000</v>
      </c>
      <c r="G85" s="89">
        <v>7120</v>
      </c>
      <c r="H85" s="32">
        <f t="shared" si="4"/>
        <v>1.2957998212689947E-2</v>
      </c>
      <c r="I85" s="52">
        <f t="shared" si="5"/>
        <v>-5.3569054898311874E-2</v>
      </c>
    </row>
    <row r="86" spans="1:9" x14ac:dyDescent="0.3">
      <c r="A86" t="s">
        <v>644</v>
      </c>
      <c r="B86" s="93">
        <v>113000</v>
      </c>
      <c r="C86" s="93">
        <v>113350</v>
      </c>
      <c r="D86" s="93">
        <v>532</v>
      </c>
      <c r="E86" s="93">
        <v>112300</v>
      </c>
      <c r="F86" s="93">
        <v>112300</v>
      </c>
      <c r="G86" s="93">
        <v>6217</v>
      </c>
      <c r="H86" s="32">
        <f t="shared" si="4"/>
        <v>6.2333036509349959E-3</v>
      </c>
      <c r="I86" s="52">
        <f t="shared" si="5"/>
        <v>-0.12682584269662922</v>
      </c>
    </row>
    <row r="87" spans="1:9" x14ac:dyDescent="0.3">
      <c r="A87" t="s">
        <v>645</v>
      </c>
      <c r="B87" s="96">
        <v>114500</v>
      </c>
      <c r="C87" s="96">
        <v>113000</v>
      </c>
      <c r="D87" s="96">
        <v>601</v>
      </c>
      <c r="E87" s="96">
        <v>112400</v>
      </c>
      <c r="F87" s="96">
        <v>112400</v>
      </c>
      <c r="G87" s="96">
        <v>5322</v>
      </c>
      <c r="H87" s="32">
        <f t="shared" si="4"/>
        <v>1.8683274021352281E-2</v>
      </c>
      <c r="I87" s="52">
        <f t="shared" si="5"/>
        <v>-0.14396010937751325</v>
      </c>
    </row>
    <row r="88" spans="1:9" x14ac:dyDescent="0.3">
      <c r="A88" t="s">
        <v>646</v>
      </c>
      <c r="B88" s="99">
        <v>112000</v>
      </c>
      <c r="C88" s="99">
        <v>114500</v>
      </c>
      <c r="D88" s="99">
        <v>741</v>
      </c>
      <c r="E88" s="99">
        <v>113550</v>
      </c>
      <c r="F88" s="99">
        <v>113550</v>
      </c>
      <c r="G88" s="99">
        <v>5055</v>
      </c>
      <c r="H88" s="32">
        <f t="shared" si="4"/>
        <v>-1.3650374284456146E-2</v>
      </c>
      <c r="I88" s="52">
        <f t="shared" si="5"/>
        <v>-5.0169109357384389E-2</v>
      </c>
    </row>
    <row r="89" spans="1:9" x14ac:dyDescent="0.3">
      <c r="A89" t="s">
        <v>647</v>
      </c>
      <c r="B89" s="102">
        <v>111600</v>
      </c>
      <c r="C89" s="102">
        <v>112000</v>
      </c>
      <c r="D89" s="102">
        <v>1272</v>
      </c>
      <c r="E89" s="102">
        <v>112100</v>
      </c>
      <c r="F89" s="102">
        <v>111850</v>
      </c>
      <c r="G89" s="102">
        <v>3691</v>
      </c>
      <c r="H89" s="32">
        <f t="shared" si="4"/>
        <v>-4.460303300624413E-3</v>
      </c>
      <c r="I89" s="52">
        <f t="shared" si="5"/>
        <v>-0.26983184965380813</v>
      </c>
    </row>
    <row r="90" spans="1:9" x14ac:dyDescent="0.3">
      <c r="A90" t="s">
        <v>648</v>
      </c>
      <c r="B90" s="105">
        <v>111250</v>
      </c>
      <c r="C90" s="105">
        <v>111600</v>
      </c>
      <c r="D90" s="105">
        <v>517</v>
      </c>
      <c r="E90" s="105">
        <v>111900</v>
      </c>
      <c r="F90" s="105">
        <v>111900</v>
      </c>
      <c r="G90" s="105">
        <v>2734</v>
      </c>
      <c r="H90" s="32">
        <f t="shared" si="4"/>
        <v>-5.8087578194816469E-3</v>
      </c>
      <c r="I90" s="52">
        <f t="shared" si="5"/>
        <v>-0.25927932809536713</v>
      </c>
    </row>
    <row r="91" spans="1:9" x14ac:dyDescent="0.3">
      <c r="A91" t="s">
        <v>649</v>
      </c>
      <c r="B91" s="108">
        <v>106200</v>
      </c>
      <c r="C91" s="108">
        <v>111250</v>
      </c>
      <c r="D91" s="108">
        <v>342</v>
      </c>
      <c r="E91" s="108">
        <v>111850</v>
      </c>
      <c r="F91" s="108">
        <v>111850</v>
      </c>
      <c r="G91" s="108">
        <v>0</v>
      </c>
      <c r="H91" s="32">
        <f t="shared" si="4"/>
        <v>-5.0514081358962848E-2</v>
      </c>
      <c r="I91" s="52">
        <f t="shared" si="5"/>
        <v>-1</v>
      </c>
    </row>
  </sheetData>
  <conditionalFormatting sqref="H1:I1048576">
    <cfRule type="cellIs" dxfId="101" priority="2" operator="lessThan">
      <formula>0</formula>
    </cfRule>
  </conditionalFormatting>
  <pageMargins left="0.75" right="0.75" top="1" bottom="1" header="0.5" footer="0.5"/>
  <pageSetup orientation="portrait"/>
  <headerFooter>
    <oddFooter>&amp;L&amp;"Calibri"&amp;10 &amp;K000000_x000D_# Internal Use Only_x000D_&amp;1#&amp;"Calibri"&amp;10 &amp;K000000 Internal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autoPageBreaks="0"/>
  </sheetPr>
  <dimension ref="A1:I111"/>
  <sheetViews>
    <sheetView showGridLines="0" workbookViewId="0">
      <pane xSplit="1" ySplit="1" topLeftCell="B102" activePane="bottomRight" state="frozen"/>
      <selection pane="topRight" activeCell="B1" sqref="B1"/>
      <selection pane="bottomLeft" activeCell="A2" sqref="A2"/>
      <selection pane="bottomRight" activeCell="H111" sqref="H111"/>
    </sheetView>
  </sheetViews>
  <sheetFormatPr defaultRowHeight="14.4" x14ac:dyDescent="0.3"/>
  <cols>
    <col min="1" max="1" width="19.5546875" bestFit="1" customWidth="1"/>
    <col min="2" max="2" width="13.5546875" style="3" bestFit="1" customWidth="1"/>
    <col min="3" max="6" width="12.5546875" style="3" bestFit="1" customWidth="1"/>
    <col min="7" max="7" width="13.5546875" style="3" bestFit="1" customWidth="1"/>
    <col min="8" max="9" width="9.44140625" style="62" customWidth="1"/>
  </cols>
  <sheetData>
    <row r="1" spans="1:9" x14ac:dyDescent="0.3">
      <c r="A1" s="8" t="s">
        <v>558</v>
      </c>
      <c r="B1" s="8" t="s">
        <v>559</v>
      </c>
      <c r="C1" s="8" t="s">
        <v>560</v>
      </c>
      <c r="D1" s="8" t="s">
        <v>3</v>
      </c>
      <c r="E1" s="8" t="s">
        <v>561</v>
      </c>
      <c r="F1" s="8" t="s">
        <v>562</v>
      </c>
      <c r="G1" s="8" t="s">
        <v>563</v>
      </c>
      <c r="H1" s="68" t="s">
        <v>614</v>
      </c>
      <c r="I1" s="9" t="s">
        <v>565</v>
      </c>
    </row>
    <row r="2" spans="1:9" x14ac:dyDescent="0.3">
      <c r="A2" s="42" t="s">
        <v>566</v>
      </c>
      <c r="B2" s="33">
        <v>128350</v>
      </c>
      <c r="C2" s="33">
        <v>126650</v>
      </c>
      <c r="D2" s="33">
        <v>1867</v>
      </c>
      <c r="E2" s="33">
        <v>128700</v>
      </c>
      <c r="F2" s="33">
        <v>126050</v>
      </c>
      <c r="G2" s="33">
        <v>5244</v>
      </c>
      <c r="H2" s="32">
        <f t="shared" ref="H2:H33" si="0">+B2/E2-1</f>
        <v>-2.7195027195027199E-3</v>
      </c>
      <c r="I2" s="64"/>
    </row>
    <row r="3" spans="1:9" x14ac:dyDescent="0.3">
      <c r="A3" s="42" t="s">
        <v>567</v>
      </c>
      <c r="B3" s="33">
        <v>128600</v>
      </c>
      <c r="C3" s="33">
        <v>128350</v>
      </c>
      <c r="D3" s="33">
        <v>833</v>
      </c>
      <c r="E3" s="33">
        <v>127050</v>
      </c>
      <c r="F3" s="33">
        <v>128150</v>
      </c>
      <c r="G3" s="33">
        <v>5277</v>
      </c>
      <c r="H3" s="32">
        <f t="shared" si="0"/>
        <v>1.2199921290830362E-2</v>
      </c>
      <c r="I3" s="52">
        <f t="shared" ref="I3:I34" si="1">+G3/G2-1</f>
        <v>6.2929061784897655E-3</v>
      </c>
    </row>
    <row r="4" spans="1:9" x14ac:dyDescent="0.3">
      <c r="A4" s="42" t="s">
        <v>568</v>
      </c>
      <c r="B4" s="33">
        <v>132650</v>
      </c>
      <c r="C4" s="33">
        <v>128600</v>
      </c>
      <c r="D4" s="33">
        <v>3016</v>
      </c>
      <c r="E4" s="33">
        <v>128200</v>
      </c>
      <c r="F4" s="33">
        <v>128900</v>
      </c>
      <c r="G4" s="33">
        <v>5316</v>
      </c>
      <c r="H4" s="32">
        <f t="shared" si="0"/>
        <v>3.4711388455538117E-2</v>
      </c>
      <c r="I4" s="52">
        <f t="shared" si="1"/>
        <v>7.3905628197838968E-3</v>
      </c>
    </row>
    <row r="5" spans="1:9" x14ac:dyDescent="0.3">
      <c r="A5" s="42" t="s">
        <v>569</v>
      </c>
      <c r="B5" s="33">
        <v>129200</v>
      </c>
      <c r="C5" s="33">
        <v>132650</v>
      </c>
      <c r="D5" s="33">
        <v>2919</v>
      </c>
      <c r="E5" s="33">
        <v>131350</v>
      </c>
      <c r="F5" s="33">
        <v>133000</v>
      </c>
      <c r="G5" s="33">
        <v>5537</v>
      </c>
      <c r="H5" s="32">
        <f t="shared" si="0"/>
        <v>-1.6368481157213566E-2</v>
      </c>
      <c r="I5" s="52">
        <f t="shared" si="1"/>
        <v>4.1572610985703529E-2</v>
      </c>
    </row>
    <row r="6" spans="1:9" x14ac:dyDescent="0.3">
      <c r="A6" s="42" t="s">
        <v>570</v>
      </c>
      <c r="B6" s="33">
        <v>129150</v>
      </c>
      <c r="C6" s="33">
        <v>129200</v>
      </c>
      <c r="D6" s="33">
        <v>2449</v>
      </c>
      <c r="E6" s="33">
        <v>131800</v>
      </c>
      <c r="F6" s="33">
        <v>130000</v>
      </c>
      <c r="G6" s="33">
        <v>5714</v>
      </c>
      <c r="H6" s="32">
        <f t="shared" si="0"/>
        <v>-2.010622154779973E-2</v>
      </c>
      <c r="I6" s="52">
        <f t="shared" si="1"/>
        <v>3.1966769008488383E-2</v>
      </c>
    </row>
    <row r="7" spans="1:9" x14ac:dyDescent="0.3">
      <c r="A7" s="42" t="s">
        <v>571</v>
      </c>
      <c r="B7" s="33">
        <v>130200</v>
      </c>
      <c r="C7" s="33">
        <v>129150</v>
      </c>
      <c r="D7" s="33">
        <v>2051</v>
      </c>
      <c r="E7" s="33">
        <v>129600</v>
      </c>
      <c r="F7" s="33">
        <v>129900</v>
      </c>
      <c r="G7" s="33">
        <v>5750</v>
      </c>
      <c r="H7" s="32">
        <f t="shared" si="0"/>
        <v>4.6296296296295392E-3</v>
      </c>
      <c r="I7" s="52">
        <f t="shared" si="1"/>
        <v>6.3003150157507903E-3</v>
      </c>
    </row>
    <row r="8" spans="1:9" x14ac:dyDescent="0.3">
      <c r="A8" s="42" t="s">
        <v>572</v>
      </c>
      <c r="B8" s="45">
        <v>130100</v>
      </c>
      <c r="C8" s="45">
        <v>130200</v>
      </c>
      <c r="D8" s="45">
        <v>1289</v>
      </c>
      <c r="E8" s="45">
        <v>130550</v>
      </c>
      <c r="F8" s="45">
        <v>130050</v>
      </c>
      <c r="G8" s="45">
        <v>5748</v>
      </c>
      <c r="H8" s="32">
        <f t="shared" si="0"/>
        <v>-3.4469551895824901E-3</v>
      </c>
      <c r="I8" s="52">
        <f t="shared" si="1"/>
        <v>-3.4782608695649309E-4</v>
      </c>
    </row>
    <row r="9" spans="1:9" x14ac:dyDescent="0.3">
      <c r="A9" s="42" t="s">
        <v>573</v>
      </c>
      <c r="B9" s="45">
        <v>129700</v>
      </c>
      <c r="C9" s="45">
        <v>130100</v>
      </c>
      <c r="D9" s="45">
        <v>1631</v>
      </c>
      <c r="E9" s="45">
        <v>130350</v>
      </c>
      <c r="F9" s="45">
        <v>130000</v>
      </c>
      <c r="G9" s="45">
        <v>5846</v>
      </c>
      <c r="H9" s="32">
        <f t="shared" si="0"/>
        <v>-4.9865746068277206E-3</v>
      </c>
      <c r="I9" s="52">
        <f t="shared" si="1"/>
        <v>1.7049408489909545E-2</v>
      </c>
    </row>
    <row r="10" spans="1:9" x14ac:dyDescent="0.3">
      <c r="A10" s="42" t="s">
        <v>574</v>
      </c>
      <c r="B10" s="45">
        <v>125000</v>
      </c>
      <c r="C10" s="45">
        <v>129700</v>
      </c>
      <c r="D10" s="45">
        <v>3310</v>
      </c>
      <c r="E10" s="45">
        <v>129550</v>
      </c>
      <c r="F10" s="45">
        <v>129400</v>
      </c>
      <c r="G10" s="45">
        <v>6229</v>
      </c>
      <c r="H10" s="32">
        <f t="shared" si="0"/>
        <v>-3.5121574681590162E-2</v>
      </c>
      <c r="I10" s="52">
        <f t="shared" si="1"/>
        <v>6.5514881970578198E-2</v>
      </c>
    </row>
    <row r="11" spans="1:9" x14ac:dyDescent="0.3">
      <c r="A11" s="42" t="s">
        <v>575</v>
      </c>
      <c r="B11" s="45">
        <v>123100</v>
      </c>
      <c r="C11" s="45">
        <v>125000</v>
      </c>
      <c r="D11" s="45">
        <v>2759</v>
      </c>
      <c r="E11" s="45">
        <v>127400</v>
      </c>
      <c r="F11" s="45">
        <v>126300</v>
      </c>
      <c r="G11" s="45">
        <v>6303</v>
      </c>
      <c r="H11" s="32">
        <f t="shared" si="0"/>
        <v>-3.3751962323390949E-2</v>
      </c>
      <c r="I11" s="52">
        <f t="shared" si="1"/>
        <v>1.1879916519505596E-2</v>
      </c>
    </row>
    <row r="12" spans="1:9" x14ac:dyDescent="0.3">
      <c r="A12" s="42" t="s">
        <v>576</v>
      </c>
      <c r="B12" s="45">
        <v>116650</v>
      </c>
      <c r="C12" s="45">
        <v>123100</v>
      </c>
      <c r="D12" s="45">
        <v>5379</v>
      </c>
      <c r="E12" s="45">
        <v>123950</v>
      </c>
      <c r="F12" s="45">
        <v>123600</v>
      </c>
      <c r="G12" s="45">
        <v>6568</v>
      </c>
      <c r="H12" s="32">
        <f t="shared" si="0"/>
        <v>-5.8894715611133575E-2</v>
      </c>
      <c r="I12" s="52">
        <f t="shared" si="1"/>
        <v>4.2043471362843032E-2</v>
      </c>
    </row>
    <row r="13" spans="1:9" x14ac:dyDescent="0.3">
      <c r="A13" s="42" t="s">
        <v>577</v>
      </c>
      <c r="B13" s="45">
        <v>115350</v>
      </c>
      <c r="C13" s="45">
        <v>116650</v>
      </c>
      <c r="D13" s="45">
        <v>5868</v>
      </c>
      <c r="E13" s="45">
        <v>118550</v>
      </c>
      <c r="F13" s="45">
        <v>116400</v>
      </c>
      <c r="G13" s="45">
        <v>6694</v>
      </c>
      <c r="H13" s="32">
        <f t="shared" si="0"/>
        <v>-2.6992830029523462E-2</v>
      </c>
      <c r="I13" s="52">
        <f t="shared" si="1"/>
        <v>1.9183922046285051E-2</v>
      </c>
    </row>
    <row r="14" spans="1:9" x14ac:dyDescent="0.3">
      <c r="A14" s="42" t="s">
        <v>578</v>
      </c>
      <c r="B14" s="45">
        <v>116250</v>
      </c>
      <c r="C14" s="45">
        <v>115350</v>
      </c>
      <c r="D14" s="45">
        <v>4713</v>
      </c>
      <c r="E14" s="45">
        <v>114200</v>
      </c>
      <c r="F14" s="45">
        <v>115950</v>
      </c>
      <c r="G14" s="45">
        <v>6910</v>
      </c>
      <c r="H14" s="32">
        <f t="shared" si="0"/>
        <v>1.7950963222416849E-2</v>
      </c>
      <c r="I14" s="52">
        <f t="shared" si="1"/>
        <v>3.2267702420077704E-2</v>
      </c>
    </row>
    <row r="15" spans="1:9" x14ac:dyDescent="0.3">
      <c r="A15" s="42" t="s">
        <v>579</v>
      </c>
      <c r="B15" s="45">
        <v>108600</v>
      </c>
      <c r="C15" s="45">
        <v>116250</v>
      </c>
      <c r="D15" s="45">
        <v>8404</v>
      </c>
      <c r="E15" s="45">
        <v>116750</v>
      </c>
      <c r="F15" s="45">
        <v>115700</v>
      </c>
      <c r="G15" s="45">
        <v>7599</v>
      </c>
      <c r="H15" s="32">
        <f t="shared" si="0"/>
        <v>-6.9807280513918601E-2</v>
      </c>
      <c r="I15" s="52">
        <f t="shared" si="1"/>
        <v>9.9710564399421164E-2</v>
      </c>
    </row>
    <row r="16" spans="1:9" x14ac:dyDescent="0.3">
      <c r="A16" s="42" t="s">
        <v>580</v>
      </c>
      <c r="B16" s="45">
        <v>110050</v>
      </c>
      <c r="C16" s="45">
        <v>108600</v>
      </c>
      <c r="D16" s="45">
        <v>10328</v>
      </c>
      <c r="E16" s="45">
        <v>111950</v>
      </c>
      <c r="F16" s="45">
        <v>108750</v>
      </c>
      <c r="G16" s="45">
        <v>8773</v>
      </c>
      <c r="H16" s="32">
        <f t="shared" si="0"/>
        <v>-1.6971862438588614E-2</v>
      </c>
      <c r="I16" s="52">
        <f t="shared" si="1"/>
        <v>0.15449401237004867</v>
      </c>
    </row>
    <row r="17" spans="1:9" x14ac:dyDescent="0.3">
      <c r="A17" s="42" t="s">
        <v>581</v>
      </c>
      <c r="B17" s="45">
        <v>111400</v>
      </c>
      <c r="C17" s="45">
        <v>110050</v>
      </c>
      <c r="D17" s="45">
        <v>15547</v>
      </c>
      <c r="E17" s="45">
        <v>109550</v>
      </c>
      <c r="F17" s="45">
        <v>110000</v>
      </c>
      <c r="G17" s="45">
        <v>10466</v>
      </c>
      <c r="H17" s="32">
        <f t="shared" si="0"/>
        <v>1.6887266088543962E-2</v>
      </c>
      <c r="I17" s="52">
        <f t="shared" si="1"/>
        <v>0.19297845662829127</v>
      </c>
    </row>
    <row r="18" spans="1:9" x14ac:dyDescent="0.3">
      <c r="A18" s="42" t="s">
        <v>582</v>
      </c>
      <c r="B18" s="45">
        <v>107700</v>
      </c>
      <c r="C18" s="45">
        <v>111400</v>
      </c>
      <c r="D18" s="45">
        <v>11968</v>
      </c>
      <c r="E18" s="45">
        <v>112000</v>
      </c>
      <c r="F18" s="45">
        <v>112050</v>
      </c>
      <c r="G18" s="45">
        <v>10999</v>
      </c>
      <c r="H18" s="32">
        <f t="shared" si="0"/>
        <v>-3.8392857142857117E-2</v>
      </c>
      <c r="I18" s="52">
        <f t="shared" si="1"/>
        <v>5.0926810624880581E-2</v>
      </c>
    </row>
    <row r="19" spans="1:9" x14ac:dyDescent="0.3">
      <c r="A19" s="42" t="s">
        <v>583</v>
      </c>
      <c r="B19" s="45">
        <v>104350</v>
      </c>
      <c r="C19" s="45">
        <v>107700</v>
      </c>
      <c r="D19" s="45">
        <v>19960</v>
      </c>
      <c r="E19" s="45">
        <v>109550</v>
      </c>
      <c r="F19" s="45">
        <v>107700</v>
      </c>
      <c r="G19" s="45">
        <v>12033</v>
      </c>
      <c r="H19" s="32">
        <f t="shared" si="0"/>
        <v>-4.7466910086718439E-2</v>
      </c>
      <c r="I19" s="52">
        <f t="shared" si="1"/>
        <v>9.4008546231475698E-2</v>
      </c>
    </row>
    <row r="20" spans="1:9" x14ac:dyDescent="0.3">
      <c r="A20" s="42" t="s">
        <v>584</v>
      </c>
      <c r="B20" s="45">
        <v>97500</v>
      </c>
      <c r="C20" s="45">
        <v>104350</v>
      </c>
      <c r="D20" s="45">
        <v>20792</v>
      </c>
      <c r="E20" s="45">
        <v>104800</v>
      </c>
      <c r="F20" s="45">
        <v>104800</v>
      </c>
      <c r="G20" s="45">
        <v>13121</v>
      </c>
      <c r="H20" s="32">
        <f t="shared" si="0"/>
        <v>-6.9656488549618367E-2</v>
      </c>
      <c r="I20" s="52">
        <f t="shared" si="1"/>
        <v>9.0418017119587857E-2</v>
      </c>
    </row>
    <row r="21" spans="1:9" x14ac:dyDescent="0.3">
      <c r="A21" s="42" t="s">
        <v>585</v>
      </c>
      <c r="B21" s="45">
        <v>91050</v>
      </c>
      <c r="C21" s="45">
        <v>97500</v>
      </c>
      <c r="D21" s="45">
        <v>14996</v>
      </c>
      <c r="E21" s="45">
        <v>101150</v>
      </c>
      <c r="F21" s="45">
        <v>97400</v>
      </c>
      <c r="G21" s="45">
        <v>13499</v>
      </c>
      <c r="H21" s="32">
        <f t="shared" si="0"/>
        <v>-9.9851705388037559E-2</v>
      </c>
      <c r="I21" s="52">
        <f t="shared" si="1"/>
        <v>2.8808779818611407E-2</v>
      </c>
    </row>
    <row r="22" spans="1:9" x14ac:dyDescent="0.3">
      <c r="A22" s="42" t="s">
        <v>586</v>
      </c>
      <c r="B22" s="45">
        <v>93500</v>
      </c>
      <c r="C22" s="45">
        <v>91050</v>
      </c>
      <c r="D22" s="45">
        <v>44145</v>
      </c>
      <c r="E22" s="45">
        <v>92900</v>
      </c>
      <c r="F22" s="45">
        <v>88650</v>
      </c>
      <c r="G22" s="45">
        <v>14396</v>
      </c>
      <c r="H22" s="32">
        <f t="shared" si="0"/>
        <v>6.4585575888052027E-3</v>
      </c>
      <c r="I22" s="52">
        <f t="shared" si="1"/>
        <v>6.644936661974965E-2</v>
      </c>
    </row>
    <row r="23" spans="1:9" x14ac:dyDescent="0.3">
      <c r="A23" s="42" t="s">
        <v>587</v>
      </c>
      <c r="B23" s="45">
        <v>95700</v>
      </c>
      <c r="C23" s="45">
        <v>93500</v>
      </c>
      <c r="D23" s="45">
        <v>19917</v>
      </c>
      <c r="E23" s="45">
        <v>89450</v>
      </c>
      <c r="F23" s="45">
        <v>94850</v>
      </c>
      <c r="G23" s="45">
        <v>14736</v>
      </c>
      <c r="H23" s="32">
        <f t="shared" si="0"/>
        <v>6.9871436556735667E-2</v>
      </c>
      <c r="I23" s="52">
        <f t="shared" si="1"/>
        <v>2.3617671575437704E-2</v>
      </c>
    </row>
    <row r="24" spans="1:9" x14ac:dyDescent="0.3">
      <c r="A24" s="42" t="s">
        <v>588</v>
      </c>
      <c r="B24" s="45">
        <v>102200</v>
      </c>
      <c r="C24" s="45">
        <v>95700</v>
      </c>
      <c r="D24" s="45">
        <v>1766</v>
      </c>
      <c r="E24" s="45">
        <v>92950</v>
      </c>
      <c r="F24" s="45">
        <v>101200</v>
      </c>
      <c r="G24" s="45">
        <v>14000</v>
      </c>
      <c r="H24" s="32">
        <f t="shared" si="0"/>
        <v>9.9515868746637981E-2</v>
      </c>
      <c r="I24" s="52">
        <f t="shared" si="1"/>
        <v>-4.9945711183496222E-2</v>
      </c>
    </row>
    <row r="25" spans="1:9" x14ac:dyDescent="0.3">
      <c r="A25" s="42" t="s">
        <v>589</v>
      </c>
      <c r="B25" s="45">
        <v>97350</v>
      </c>
      <c r="C25" s="45">
        <v>102200</v>
      </c>
      <c r="D25" s="45">
        <v>46553</v>
      </c>
      <c r="E25" s="45">
        <v>101750</v>
      </c>
      <c r="F25" s="45">
        <v>113950</v>
      </c>
      <c r="G25" s="45">
        <v>10667</v>
      </c>
      <c r="H25" s="32">
        <f t="shared" si="0"/>
        <v>-4.3243243243243246E-2</v>
      </c>
      <c r="I25" s="52">
        <f t="shared" si="1"/>
        <v>-0.2380714285714286</v>
      </c>
    </row>
    <row r="26" spans="1:9" x14ac:dyDescent="0.3">
      <c r="A26" s="42" t="s">
        <v>590</v>
      </c>
      <c r="B26" s="45">
        <v>93950</v>
      </c>
      <c r="C26" s="45">
        <v>97350</v>
      </c>
      <c r="D26" s="45">
        <v>19526</v>
      </c>
      <c r="E26" s="45">
        <v>104100</v>
      </c>
      <c r="F26" s="45">
        <v>96800</v>
      </c>
      <c r="G26" s="45">
        <v>9333</v>
      </c>
      <c r="H26" s="32">
        <f t="shared" si="0"/>
        <v>-9.7502401536983641E-2</v>
      </c>
      <c r="I26" s="52">
        <f t="shared" si="1"/>
        <v>-0.12505859191900248</v>
      </c>
    </row>
    <row r="27" spans="1:9" x14ac:dyDescent="0.3">
      <c r="A27" s="42" t="s">
        <v>591</v>
      </c>
      <c r="B27" s="65">
        <v>105050</v>
      </c>
      <c r="C27" s="65">
        <v>93950</v>
      </c>
      <c r="D27" s="65">
        <v>24396</v>
      </c>
      <c r="E27" s="65">
        <v>95500</v>
      </c>
      <c r="F27" s="65">
        <v>93600</v>
      </c>
      <c r="G27" s="65">
        <v>11174</v>
      </c>
      <c r="H27" s="32">
        <f t="shared" si="0"/>
        <v>0.10000000000000009</v>
      </c>
      <c r="I27" s="52">
        <f t="shared" si="1"/>
        <v>0.19725704489446061</v>
      </c>
    </row>
    <row r="28" spans="1:9" x14ac:dyDescent="0.3">
      <c r="A28" s="42" t="s">
        <v>592</v>
      </c>
      <c r="B28" s="66">
        <v>102600</v>
      </c>
      <c r="C28" s="66">
        <v>105050</v>
      </c>
      <c r="D28" s="66">
        <v>32094</v>
      </c>
      <c r="E28" s="66">
        <v>95250</v>
      </c>
      <c r="F28" s="66">
        <v>105000</v>
      </c>
      <c r="G28" s="66">
        <v>10997</v>
      </c>
      <c r="H28" s="32">
        <f t="shared" si="0"/>
        <v>7.7165354330708702E-2</v>
      </c>
      <c r="I28" s="52">
        <f t="shared" si="1"/>
        <v>-1.5840343654913158E-2</v>
      </c>
    </row>
    <row r="29" spans="1:9" x14ac:dyDescent="0.3">
      <c r="A29" s="42" t="s">
        <v>593</v>
      </c>
      <c r="B29" s="45">
        <v>104800</v>
      </c>
      <c r="C29" s="45">
        <v>102600</v>
      </c>
      <c r="D29" s="45">
        <v>13099</v>
      </c>
      <c r="E29" s="45">
        <v>100900</v>
      </c>
      <c r="F29" s="45">
        <v>102600</v>
      </c>
      <c r="G29" s="45">
        <v>11428</v>
      </c>
      <c r="H29" s="32">
        <f t="shared" si="0"/>
        <v>3.8652130822596664E-2</v>
      </c>
      <c r="I29" s="52">
        <f t="shared" si="1"/>
        <v>3.9192507047376646E-2</v>
      </c>
    </row>
    <row r="30" spans="1:9" x14ac:dyDescent="0.3">
      <c r="A30" s="42" t="s">
        <v>594</v>
      </c>
      <c r="B30" s="45">
        <v>103200</v>
      </c>
      <c r="C30" s="45">
        <v>104800</v>
      </c>
      <c r="D30" s="45">
        <v>11313</v>
      </c>
      <c r="E30" s="45">
        <v>105350</v>
      </c>
      <c r="F30" s="45">
        <v>104600</v>
      </c>
      <c r="G30" s="45">
        <v>11639</v>
      </c>
      <c r="H30" s="32">
        <f t="shared" si="0"/>
        <v>-2.0408163265306145E-2</v>
      </c>
      <c r="I30" s="52">
        <f t="shared" si="1"/>
        <v>1.8463423171158455E-2</v>
      </c>
    </row>
    <row r="31" spans="1:9" x14ac:dyDescent="0.3">
      <c r="A31" s="42" t="s">
        <v>595</v>
      </c>
      <c r="B31" s="45">
        <v>102150</v>
      </c>
      <c r="C31" s="45">
        <v>103200</v>
      </c>
      <c r="D31" s="45">
        <v>4524</v>
      </c>
      <c r="E31" s="45">
        <v>104450</v>
      </c>
      <c r="F31" s="45">
        <v>102950</v>
      </c>
      <c r="G31" s="45">
        <v>11403</v>
      </c>
      <c r="H31" s="32">
        <f t="shared" si="0"/>
        <v>-2.2020105313547145E-2</v>
      </c>
      <c r="I31" s="52">
        <f t="shared" si="1"/>
        <v>-2.0276656070109089E-2</v>
      </c>
    </row>
    <row r="32" spans="1:9" x14ac:dyDescent="0.3">
      <c r="A32" s="42" t="s">
        <v>596</v>
      </c>
      <c r="B32" s="45">
        <v>101300</v>
      </c>
      <c r="C32" s="45">
        <v>102150</v>
      </c>
      <c r="D32" s="45">
        <v>4121</v>
      </c>
      <c r="E32" s="45">
        <v>102550</v>
      </c>
      <c r="F32" s="45">
        <v>102150</v>
      </c>
      <c r="G32" s="45">
        <v>11307</v>
      </c>
      <c r="H32" s="32">
        <f t="shared" si="0"/>
        <v>-1.2189176011701663E-2</v>
      </c>
      <c r="I32" s="52">
        <f t="shared" si="1"/>
        <v>-8.4188371481188629E-3</v>
      </c>
    </row>
    <row r="33" spans="1:9" x14ac:dyDescent="0.3">
      <c r="A33" s="42" t="s">
        <v>597</v>
      </c>
      <c r="B33" s="45">
        <v>98000</v>
      </c>
      <c r="C33" s="45">
        <v>101300</v>
      </c>
      <c r="D33" s="45">
        <v>9968</v>
      </c>
      <c r="E33" s="45">
        <v>102250</v>
      </c>
      <c r="F33" s="45">
        <v>101150</v>
      </c>
      <c r="G33" s="45">
        <v>11508</v>
      </c>
      <c r="H33" s="32">
        <f t="shared" si="0"/>
        <v>-4.1564792176039145E-2</v>
      </c>
      <c r="I33" s="52">
        <f t="shared" si="1"/>
        <v>1.7776598567259327E-2</v>
      </c>
    </row>
    <row r="34" spans="1:9" x14ac:dyDescent="0.3">
      <c r="A34" s="42" t="s">
        <v>598</v>
      </c>
      <c r="B34" s="45">
        <v>101050</v>
      </c>
      <c r="C34" s="45">
        <v>98000</v>
      </c>
      <c r="D34" s="45">
        <v>8110</v>
      </c>
      <c r="E34" s="45">
        <v>98450</v>
      </c>
      <c r="F34" s="45">
        <v>97800</v>
      </c>
      <c r="G34" s="45">
        <v>11776</v>
      </c>
      <c r="H34" s="32">
        <f t="shared" ref="H34:H65" si="2">+B34/E34-1</f>
        <v>2.6409344845099048E-2</v>
      </c>
      <c r="I34" s="52">
        <f t="shared" si="1"/>
        <v>2.3288147375738699E-2</v>
      </c>
    </row>
    <row r="35" spans="1:9" s="42" customFormat="1" x14ac:dyDescent="0.3">
      <c r="A35" s="42" t="s">
        <v>599</v>
      </c>
      <c r="B35" s="45">
        <v>103150</v>
      </c>
      <c r="C35" s="45">
        <v>101050</v>
      </c>
      <c r="D35" s="45">
        <v>3744</v>
      </c>
      <c r="E35" s="45">
        <v>100850</v>
      </c>
      <c r="F35" s="45">
        <v>100800</v>
      </c>
      <c r="G35" s="45">
        <v>11739</v>
      </c>
      <c r="H35" s="32">
        <f t="shared" si="2"/>
        <v>2.2806147744174554E-2</v>
      </c>
      <c r="I35" s="52">
        <f t="shared" ref="I35:I66" si="3">+G35/G34-1</f>
        <v>-3.1419836956522174E-3</v>
      </c>
    </row>
    <row r="36" spans="1:9" x14ac:dyDescent="0.3">
      <c r="A36" s="42" t="s">
        <v>600</v>
      </c>
      <c r="B36" s="45">
        <v>106850</v>
      </c>
      <c r="C36" s="45">
        <v>103150</v>
      </c>
      <c r="D36" s="45">
        <v>8112</v>
      </c>
      <c r="E36" s="45">
        <v>102400</v>
      </c>
      <c r="F36" s="45">
        <v>103150</v>
      </c>
      <c r="G36" s="45">
        <v>12787</v>
      </c>
      <c r="H36" s="32">
        <f t="shared" si="2"/>
        <v>4.345703125E-2</v>
      </c>
      <c r="I36" s="52">
        <f t="shared" si="3"/>
        <v>8.9275066019252058E-2</v>
      </c>
    </row>
    <row r="37" spans="1:9" x14ac:dyDescent="0.3">
      <c r="A37" s="42" t="s">
        <v>601</v>
      </c>
      <c r="B37" s="45">
        <v>105400</v>
      </c>
      <c r="C37" s="45">
        <v>106850</v>
      </c>
      <c r="D37" s="45">
        <v>9774</v>
      </c>
      <c r="E37" s="45">
        <v>106350</v>
      </c>
      <c r="F37" s="45">
        <v>107500</v>
      </c>
      <c r="G37" s="45">
        <v>13450</v>
      </c>
      <c r="H37" s="32">
        <f t="shared" si="2"/>
        <v>-8.9327691584391022E-3</v>
      </c>
      <c r="I37" s="52">
        <f t="shared" si="3"/>
        <v>5.1849534683663157E-2</v>
      </c>
    </row>
    <row r="38" spans="1:9" x14ac:dyDescent="0.3">
      <c r="A38" s="42" t="s">
        <v>602</v>
      </c>
      <c r="B38" s="45">
        <v>106250</v>
      </c>
      <c r="C38" s="45">
        <v>105400</v>
      </c>
      <c r="D38" s="45">
        <v>3170</v>
      </c>
      <c r="E38" s="45">
        <v>105850</v>
      </c>
      <c r="F38" s="45">
        <v>105750</v>
      </c>
      <c r="G38" s="45">
        <v>13459</v>
      </c>
      <c r="H38" s="32">
        <f t="shared" si="2"/>
        <v>3.7789324515824507E-3</v>
      </c>
      <c r="I38" s="52">
        <f t="shared" si="3"/>
        <v>6.6914498141268375E-4</v>
      </c>
    </row>
    <row r="39" spans="1:9" s="42" customFormat="1" x14ac:dyDescent="0.3">
      <c r="A39" s="42" t="s">
        <v>603</v>
      </c>
      <c r="B39" s="45">
        <v>107100</v>
      </c>
      <c r="C39" s="45">
        <v>106250</v>
      </c>
      <c r="D39" s="45">
        <v>6075</v>
      </c>
      <c r="E39" s="45">
        <v>105950</v>
      </c>
      <c r="F39" s="45">
        <v>106000</v>
      </c>
      <c r="G39" s="45">
        <v>13685</v>
      </c>
      <c r="H39" s="32">
        <f t="shared" si="2"/>
        <v>1.08541764983483E-2</v>
      </c>
      <c r="I39" s="52">
        <f t="shared" si="3"/>
        <v>1.6791737870569978E-2</v>
      </c>
    </row>
    <row r="40" spans="1:9" x14ac:dyDescent="0.3">
      <c r="A40" s="42" t="s">
        <v>604</v>
      </c>
      <c r="B40" s="45">
        <v>107950</v>
      </c>
      <c r="C40" s="45">
        <v>107100</v>
      </c>
      <c r="D40" s="45">
        <v>6217</v>
      </c>
      <c r="E40" s="45">
        <v>106250</v>
      </c>
      <c r="F40" s="45">
        <v>107100</v>
      </c>
      <c r="G40" s="45">
        <v>11830</v>
      </c>
      <c r="H40" s="32">
        <f t="shared" si="2"/>
        <v>1.6000000000000014E-2</v>
      </c>
      <c r="I40" s="52">
        <f t="shared" si="3"/>
        <v>-0.13554987212276215</v>
      </c>
    </row>
    <row r="41" spans="1:9" x14ac:dyDescent="0.3">
      <c r="A41" s="42" t="s">
        <v>605</v>
      </c>
      <c r="B41" s="45">
        <v>106050</v>
      </c>
      <c r="C41" s="45">
        <v>107950</v>
      </c>
      <c r="D41" s="45">
        <v>3144</v>
      </c>
      <c r="E41" s="45">
        <v>107750</v>
      </c>
      <c r="F41" s="45">
        <v>107700</v>
      </c>
      <c r="G41" s="45">
        <v>11654</v>
      </c>
      <c r="H41" s="32">
        <f t="shared" si="2"/>
        <v>-1.5777262180974527E-2</v>
      </c>
      <c r="I41" s="52">
        <f t="shared" si="3"/>
        <v>-1.4877430262045688E-2</v>
      </c>
    </row>
    <row r="42" spans="1:9" x14ac:dyDescent="0.3">
      <c r="A42" s="42" t="s">
        <v>606</v>
      </c>
      <c r="B42" s="45">
        <v>100500</v>
      </c>
      <c r="C42" s="45">
        <v>106050</v>
      </c>
      <c r="D42" s="45">
        <v>4519</v>
      </c>
      <c r="E42" s="45">
        <v>107200</v>
      </c>
      <c r="F42" s="45">
        <v>106200</v>
      </c>
      <c r="G42" s="45">
        <v>11210</v>
      </c>
      <c r="H42" s="32">
        <f t="shared" si="2"/>
        <v>-6.25E-2</v>
      </c>
      <c r="I42" s="52">
        <f t="shared" si="3"/>
        <v>-3.8098506950403288E-2</v>
      </c>
    </row>
    <row r="43" spans="1:9" x14ac:dyDescent="0.3">
      <c r="A43" s="42" t="s">
        <v>607</v>
      </c>
      <c r="B43" s="45">
        <v>98400</v>
      </c>
      <c r="C43" s="45">
        <v>100500</v>
      </c>
      <c r="D43" s="45">
        <v>3488</v>
      </c>
      <c r="E43" s="45">
        <v>103350</v>
      </c>
      <c r="F43" s="45">
        <v>100200</v>
      </c>
      <c r="G43" s="45">
        <v>10736</v>
      </c>
      <c r="H43" s="32">
        <f t="shared" si="2"/>
        <v>-4.7895500725689377E-2</v>
      </c>
      <c r="I43" s="52">
        <f t="shared" si="3"/>
        <v>-4.228367528991972E-2</v>
      </c>
    </row>
    <row r="44" spans="1:9" x14ac:dyDescent="0.3">
      <c r="A44" s="42" t="s">
        <v>608</v>
      </c>
      <c r="B44" s="45">
        <v>96550</v>
      </c>
      <c r="C44" s="45">
        <v>98400</v>
      </c>
      <c r="D44" s="45">
        <v>3024</v>
      </c>
      <c r="E44" s="45">
        <v>98600</v>
      </c>
      <c r="F44" s="45">
        <v>98200</v>
      </c>
      <c r="G44" s="45">
        <v>11073</v>
      </c>
      <c r="H44" s="32">
        <f t="shared" si="2"/>
        <v>-2.0791075050709984E-2</v>
      </c>
      <c r="I44" s="52">
        <f t="shared" si="3"/>
        <v>3.1389716840536597E-2</v>
      </c>
    </row>
    <row r="45" spans="1:9" x14ac:dyDescent="0.3">
      <c r="A45" s="42" t="s">
        <v>609</v>
      </c>
      <c r="B45" s="45">
        <v>98400</v>
      </c>
      <c r="C45" s="45">
        <v>96550</v>
      </c>
      <c r="D45" s="45">
        <v>3551</v>
      </c>
      <c r="E45" s="45">
        <v>98000</v>
      </c>
      <c r="F45" s="45">
        <v>96700</v>
      </c>
      <c r="G45" s="45">
        <v>11179</v>
      </c>
      <c r="H45" s="32">
        <f t="shared" si="2"/>
        <v>4.0816326530612734E-3</v>
      </c>
      <c r="I45" s="52">
        <f t="shared" si="3"/>
        <v>9.5728348234445093E-3</v>
      </c>
    </row>
    <row r="46" spans="1:9" x14ac:dyDescent="0.3">
      <c r="A46" s="42" t="s">
        <v>610</v>
      </c>
      <c r="B46" s="45">
        <v>97400</v>
      </c>
      <c r="C46" s="45">
        <v>98400</v>
      </c>
      <c r="D46" s="45">
        <v>1913</v>
      </c>
      <c r="E46" s="45">
        <v>97550</v>
      </c>
      <c r="F46" s="45">
        <v>98000</v>
      </c>
      <c r="G46" s="45">
        <v>11061</v>
      </c>
      <c r="H46" s="32">
        <f t="shared" si="2"/>
        <v>-1.5376729882111695E-3</v>
      </c>
      <c r="I46" s="52">
        <f t="shared" si="3"/>
        <v>-1.0555505859200287E-2</v>
      </c>
    </row>
    <row r="47" spans="1:9" x14ac:dyDescent="0.3">
      <c r="A47" s="42" t="s">
        <v>611</v>
      </c>
      <c r="B47" s="45">
        <v>104000</v>
      </c>
      <c r="C47" s="45">
        <v>97400</v>
      </c>
      <c r="D47" s="45">
        <v>3509</v>
      </c>
      <c r="E47" s="45">
        <v>98050</v>
      </c>
      <c r="F47" s="45">
        <v>97900</v>
      </c>
      <c r="G47" s="45">
        <v>11102</v>
      </c>
      <c r="H47" s="32">
        <f t="shared" si="2"/>
        <v>6.0683324834268193E-2</v>
      </c>
      <c r="I47" s="52">
        <f t="shared" si="3"/>
        <v>3.7067172950004945E-3</v>
      </c>
    </row>
    <row r="48" spans="1:9" x14ac:dyDescent="0.3">
      <c r="A48" s="42" t="s">
        <v>612</v>
      </c>
      <c r="B48" s="45">
        <v>102550</v>
      </c>
      <c r="C48" s="45">
        <v>104000</v>
      </c>
      <c r="D48" s="45">
        <v>2071</v>
      </c>
      <c r="E48" s="45">
        <v>101450</v>
      </c>
      <c r="F48" s="45">
        <v>104100</v>
      </c>
      <c r="G48" s="45">
        <v>11277</v>
      </c>
      <c r="H48" s="32">
        <f t="shared" si="2"/>
        <v>1.0842779694430815E-2</v>
      </c>
      <c r="I48" s="52">
        <f t="shared" si="3"/>
        <v>1.5762925598991062E-2</v>
      </c>
    </row>
    <row r="49" spans="1:9" x14ac:dyDescent="0.3">
      <c r="A49" s="42" t="s">
        <v>613</v>
      </c>
      <c r="B49" s="45">
        <v>101450</v>
      </c>
      <c r="C49" s="45">
        <v>102550</v>
      </c>
      <c r="D49" s="45">
        <v>1874</v>
      </c>
      <c r="E49" s="45">
        <v>103300</v>
      </c>
      <c r="F49" s="45">
        <v>102200</v>
      </c>
      <c r="G49" s="45">
        <v>11124</v>
      </c>
      <c r="H49" s="32">
        <f t="shared" si="2"/>
        <v>-1.7909002904162641E-2</v>
      </c>
      <c r="I49" s="52">
        <f t="shared" si="3"/>
        <v>-1.3567438148443745E-2</v>
      </c>
    </row>
    <row r="50" spans="1:9" x14ac:dyDescent="0.3">
      <c r="A50" s="42" t="s">
        <v>615</v>
      </c>
      <c r="B50" s="45">
        <v>103500</v>
      </c>
      <c r="C50" s="45">
        <v>101450</v>
      </c>
      <c r="D50" s="45">
        <v>1976</v>
      </c>
      <c r="E50" s="45">
        <v>101650</v>
      </c>
      <c r="F50" s="45">
        <v>101500</v>
      </c>
      <c r="G50" s="45">
        <v>11499</v>
      </c>
      <c r="H50" s="32">
        <f t="shared" si="2"/>
        <v>1.8199704869650724E-2</v>
      </c>
      <c r="I50" s="52">
        <f t="shared" si="3"/>
        <v>3.3710895361380722E-2</v>
      </c>
    </row>
    <row r="51" spans="1:9" x14ac:dyDescent="0.3">
      <c r="A51" s="42" t="s">
        <v>616</v>
      </c>
      <c r="B51" s="45">
        <v>101500</v>
      </c>
      <c r="C51" s="45">
        <v>103500</v>
      </c>
      <c r="D51" s="45">
        <v>2625</v>
      </c>
      <c r="E51" s="45">
        <v>102900</v>
      </c>
      <c r="F51" s="45">
        <v>103700</v>
      </c>
      <c r="G51" s="45">
        <v>11342</v>
      </c>
      <c r="H51" s="32">
        <f t="shared" si="2"/>
        <v>-1.3605442176870763E-2</v>
      </c>
      <c r="I51" s="52">
        <f t="shared" si="3"/>
        <v>-1.3653361161840127E-2</v>
      </c>
    </row>
    <row r="52" spans="1:9" x14ac:dyDescent="0.3">
      <c r="A52" s="42" t="s">
        <v>617</v>
      </c>
      <c r="B52" s="45">
        <v>101750</v>
      </c>
      <c r="C52" s="45">
        <v>101500</v>
      </c>
      <c r="D52" s="45">
        <v>2170</v>
      </c>
      <c r="E52" s="45">
        <v>103250</v>
      </c>
      <c r="F52" s="45">
        <v>101700</v>
      </c>
      <c r="G52" s="45">
        <v>11525</v>
      </c>
      <c r="H52" s="32">
        <f t="shared" si="2"/>
        <v>-1.4527845036319653E-2</v>
      </c>
      <c r="I52" s="52">
        <f t="shared" si="3"/>
        <v>1.6134720507847033E-2</v>
      </c>
    </row>
    <row r="53" spans="1:9" x14ac:dyDescent="0.3">
      <c r="A53" s="42" t="s">
        <v>618</v>
      </c>
      <c r="B53" s="45">
        <v>100950</v>
      </c>
      <c r="C53" s="45">
        <v>101750</v>
      </c>
      <c r="D53" s="45">
        <v>1829</v>
      </c>
      <c r="E53" s="45">
        <v>101350</v>
      </c>
      <c r="F53" s="45">
        <v>102100</v>
      </c>
      <c r="G53" s="45">
        <v>11357</v>
      </c>
      <c r="H53" s="32">
        <f t="shared" si="2"/>
        <v>-3.9467192895905612E-3</v>
      </c>
      <c r="I53" s="52">
        <f t="shared" si="3"/>
        <v>-1.4577006507592194E-2</v>
      </c>
    </row>
    <row r="54" spans="1:9" x14ac:dyDescent="0.3">
      <c r="A54" s="42" t="s">
        <v>619</v>
      </c>
      <c r="B54" s="45">
        <v>99200</v>
      </c>
      <c r="C54" s="45">
        <v>100950</v>
      </c>
      <c r="D54" s="45">
        <v>2618</v>
      </c>
      <c r="E54" s="45">
        <v>101550</v>
      </c>
      <c r="F54" s="45">
        <v>100800</v>
      </c>
      <c r="G54" s="45">
        <v>11159</v>
      </c>
      <c r="H54" s="32">
        <f t="shared" si="2"/>
        <v>-2.3141309699655332E-2</v>
      </c>
      <c r="I54" s="52">
        <f t="shared" si="3"/>
        <v>-1.7434181562032247E-2</v>
      </c>
    </row>
    <row r="55" spans="1:9" x14ac:dyDescent="0.3">
      <c r="A55" s="42" t="s">
        <v>620</v>
      </c>
      <c r="B55" s="45">
        <v>101600</v>
      </c>
      <c r="C55" s="45">
        <v>99200</v>
      </c>
      <c r="D55" s="45">
        <v>1872</v>
      </c>
      <c r="E55" s="45">
        <v>99700</v>
      </c>
      <c r="F55" s="45">
        <v>99700</v>
      </c>
      <c r="G55" s="45">
        <v>11333</v>
      </c>
      <c r="H55" s="32">
        <f t="shared" si="2"/>
        <v>1.9057171514543558E-2</v>
      </c>
      <c r="I55" s="52">
        <f t="shared" si="3"/>
        <v>1.5592795053320119E-2</v>
      </c>
    </row>
    <row r="56" spans="1:9" x14ac:dyDescent="0.3">
      <c r="A56" s="42" t="s">
        <v>621</v>
      </c>
      <c r="B56" s="45">
        <v>101600</v>
      </c>
      <c r="C56" s="45">
        <v>101600</v>
      </c>
      <c r="D56" s="45">
        <v>1812</v>
      </c>
      <c r="E56" s="45">
        <v>100650</v>
      </c>
      <c r="F56" s="45">
        <v>102000</v>
      </c>
      <c r="G56" s="45">
        <v>11894</v>
      </c>
      <c r="H56" s="32">
        <f t="shared" si="2"/>
        <v>9.4386487829110077E-3</v>
      </c>
      <c r="I56" s="52">
        <f t="shared" si="3"/>
        <v>4.9501455925174298E-2</v>
      </c>
    </row>
    <row r="57" spans="1:9" x14ac:dyDescent="0.3">
      <c r="A57" s="42" t="s">
        <v>622</v>
      </c>
      <c r="B57" s="45">
        <v>100750</v>
      </c>
      <c r="C57" s="45">
        <v>101600</v>
      </c>
      <c r="D57" s="45">
        <v>2929</v>
      </c>
      <c r="E57" s="45">
        <v>101750</v>
      </c>
      <c r="F57" s="45">
        <v>101850</v>
      </c>
      <c r="G57" s="45">
        <v>12400</v>
      </c>
      <c r="H57" s="32">
        <f t="shared" si="2"/>
        <v>-9.8280098280097983E-3</v>
      </c>
      <c r="I57" s="52">
        <f t="shared" si="3"/>
        <v>4.254245838237769E-2</v>
      </c>
    </row>
    <row r="58" spans="1:9" x14ac:dyDescent="0.3">
      <c r="A58" s="42" t="s">
        <v>623</v>
      </c>
      <c r="B58" s="45">
        <v>100100</v>
      </c>
      <c r="C58" s="45">
        <v>100750</v>
      </c>
      <c r="D58" s="45">
        <v>1250</v>
      </c>
      <c r="E58" s="45">
        <v>100650</v>
      </c>
      <c r="F58" s="45">
        <v>100650</v>
      </c>
      <c r="G58" s="45">
        <v>12461</v>
      </c>
      <c r="H58" s="32">
        <f t="shared" si="2"/>
        <v>-5.464480874316946E-3</v>
      </c>
      <c r="I58" s="52">
        <f t="shared" si="3"/>
        <v>4.9193548387096442E-3</v>
      </c>
    </row>
    <row r="59" spans="1:9" x14ac:dyDescent="0.3">
      <c r="A59" s="42" t="s">
        <v>624</v>
      </c>
      <c r="B59" s="45">
        <v>101400</v>
      </c>
      <c r="C59" s="45">
        <v>100100</v>
      </c>
      <c r="D59" s="45">
        <v>930</v>
      </c>
      <c r="E59" s="45">
        <v>100900</v>
      </c>
      <c r="F59" s="45">
        <v>100100</v>
      </c>
      <c r="G59" s="45">
        <v>12429</v>
      </c>
      <c r="H59" s="32">
        <f t="shared" si="2"/>
        <v>4.9554013875123815E-3</v>
      </c>
      <c r="I59" s="52">
        <f t="shared" si="3"/>
        <v>-2.5680121980579118E-3</v>
      </c>
    </row>
    <row r="60" spans="1:9" x14ac:dyDescent="0.3">
      <c r="A60" s="42" t="s">
        <v>625</v>
      </c>
      <c r="B60" s="45">
        <v>100500</v>
      </c>
      <c r="C60" s="45">
        <v>101400</v>
      </c>
      <c r="D60" s="45">
        <v>1253</v>
      </c>
      <c r="E60" s="45">
        <v>100850</v>
      </c>
      <c r="F60" s="45">
        <v>101500</v>
      </c>
      <c r="G60" s="45">
        <v>12247</v>
      </c>
      <c r="H60" s="32">
        <f t="shared" si="2"/>
        <v>-3.4705007436787172E-3</v>
      </c>
      <c r="I60" s="52">
        <f t="shared" si="3"/>
        <v>-1.4643173223911843E-2</v>
      </c>
    </row>
    <row r="61" spans="1:9" x14ac:dyDescent="0.3">
      <c r="A61" s="42" t="s">
        <v>626</v>
      </c>
      <c r="B61" s="45">
        <v>99000</v>
      </c>
      <c r="C61" s="45">
        <v>100500</v>
      </c>
      <c r="D61" s="45">
        <v>2611</v>
      </c>
      <c r="E61" s="45">
        <v>101000</v>
      </c>
      <c r="F61" s="45">
        <v>100700</v>
      </c>
      <c r="G61" s="45">
        <v>11947</v>
      </c>
      <c r="H61" s="32">
        <f t="shared" si="2"/>
        <v>-1.980198019801982E-2</v>
      </c>
      <c r="I61" s="52">
        <f t="shared" si="3"/>
        <v>-2.4495794888544142E-2</v>
      </c>
    </row>
    <row r="62" spans="1:9" x14ac:dyDescent="0.3">
      <c r="A62" s="42" t="s">
        <v>627</v>
      </c>
      <c r="B62" s="45">
        <v>99150</v>
      </c>
      <c r="C62" s="45">
        <v>99000</v>
      </c>
      <c r="D62" s="45">
        <v>1296</v>
      </c>
      <c r="E62" s="45">
        <v>99500</v>
      </c>
      <c r="F62" s="45">
        <v>98700</v>
      </c>
      <c r="G62" s="45">
        <v>11701</v>
      </c>
      <c r="H62" s="32">
        <f t="shared" si="2"/>
        <v>-3.5175879396984744E-3</v>
      </c>
      <c r="I62" s="52">
        <f t="shared" si="3"/>
        <v>-2.0590943333054335E-2</v>
      </c>
    </row>
    <row r="63" spans="1:9" x14ac:dyDescent="0.3">
      <c r="A63" s="42" t="s">
        <v>628</v>
      </c>
      <c r="B63" s="45">
        <v>99500</v>
      </c>
      <c r="C63" s="45">
        <v>99150</v>
      </c>
      <c r="D63" s="45">
        <v>1768</v>
      </c>
      <c r="E63" s="45">
        <v>98850</v>
      </c>
      <c r="F63" s="45">
        <v>99200</v>
      </c>
      <c r="G63" s="45">
        <v>11558</v>
      </c>
      <c r="H63" s="32">
        <f t="shared" si="2"/>
        <v>6.5756196256954169E-3</v>
      </c>
      <c r="I63" s="52">
        <f t="shared" si="3"/>
        <v>-1.2221177677121609E-2</v>
      </c>
    </row>
    <row r="64" spans="1:9" x14ac:dyDescent="0.3">
      <c r="A64" s="42" t="s">
        <v>629</v>
      </c>
      <c r="B64" s="45">
        <v>99850</v>
      </c>
      <c r="C64" s="45">
        <v>99500</v>
      </c>
      <c r="D64" s="45">
        <v>1641</v>
      </c>
      <c r="E64" s="45">
        <v>99800</v>
      </c>
      <c r="F64" s="45">
        <v>99500</v>
      </c>
      <c r="G64" s="45">
        <v>11540</v>
      </c>
      <c r="H64" s="32">
        <f t="shared" si="2"/>
        <v>5.0100200400793327E-4</v>
      </c>
      <c r="I64" s="52">
        <f t="shared" si="3"/>
        <v>-1.5573628655476401E-3</v>
      </c>
    </row>
    <row r="65" spans="1:9" x14ac:dyDescent="0.3">
      <c r="A65" s="42" t="s">
        <v>630</v>
      </c>
      <c r="B65" s="45">
        <v>96950</v>
      </c>
      <c r="C65" s="45">
        <v>99850</v>
      </c>
      <c r="D65" s="45">
        <v>3517</v>
      </c>
      <c r="E65" s="45">
        <v>100050</v>
      </c>
      <c r="F65" s="45">
        <v>99950</v>
      </c>
      <c r="G65" s="45">
        <v>11652</v>
      </c>
      <c r="H65" s="32">
        <f t="shared" si="2"/>
        <v>-3.0984507746126932E-2</v>
      </c>
      <c r="I65" s="52">
        <f t="shared" si="3"/>
        <v>9.7053726169844534E-3</v>
      </c>
    </row>
    <row r="66" spans="1:9" x14ac:dyDescent="0.3">
      <c r="A66" s="42" t="s">
        <v>631</v>
      </c>
      <c r="B66" s="45">
        <v>97200</v>
      </c>
      <c r="C66" s="45">
        <v>96950</v>
      </c>
      <c r="D66" s="45">
        <v>484</v>
      </c>
      <c r="E66" s="45">
        <v>97900</v>
      </c>
      <c r="F66" s="45">
        <v>97500</v>
      </c>
      <c r="G66" s="45">
        <v>11626</v>
      </c>
      <c r="H66" s="32">
        <f t="shared" ref="H66:H97" si="4">+B66/E66-1</f>
        <v>-7.1501532175689553E-3</v>
      </c>
      <c r="I66" s="52">
        <f t="shared" si="3"/>
        <v>-2.231376587710221E-3</v>
      </c>
    </row>
    <row r="67" spans="1:9" x14ac:dyDescent="0.3">
      <c r="A67" s="42" t="s">
        <v>632</v>
      </c>
      <c r="B67" s="45">
        <v>95950</v>
      </c>
      <c r="C67" s="45">
        <v>97200</v>
      </c>
      <c r="D67" s="45">
        <v>953</v>
      </c>
      <c r="E67" s="45">
        <v>97250</v>
      </c>
      <c r="F67" s="45">
        <v>97500</v>
      </c>
      <c r="G67" s="45">
        <v>11571</v>
      </c>
      <c r="H67" s="32">
        <f t="shared" si="4"/>
        <v>-1.3367609254498758E-2</v>
      </c>
      <c r="I67" s="52">
        <f t="shared" ref="I67:I98" si="5">+G67/G66-1</f>
        <v>-4.7307758472389105E-3</v>
      </c>
    </row>
    <row r="68" spans="1:9" x14ac:dyDescent="0.3">
      <c r="A68" s="42" t="s">
        <v>633</v>
      </c>
      <c r="B68" s="45">
        <v>94400</v>
      </c>
      <c r="C68" s="45">
        <v>95950</v>
      </c>
      <c r="D68" s="45">
        <v>1293</v>
      </c>
      <c r="E68" s="45">
        <v>96600</v>
      </c>
      <c r="F68" s="45">
        <v>96600</v>
      </c>
      <c r="G68" s="45">
        <v>11514</v>
      </c>
      <c r="H68" s="32">
        <f t="shared" si="4"/>
        <v>-2.2774327122153215E-2</v>
      </c>
      <c r="I68" s="52">
        <f t="shared" si="5"/>
        <v>-4.9261083743842304E-3</v>
      </c>
    </row>
    <row r="69" spans="1:9" x14ac:dyDescent="0.3">
      <c r="A69" s="42" t="s">
        <v>634</v>
      </c>
      <c r="B69" s="45">
        <v>92650</v>
      </c>
      <c r="C69" s="45">
        <v>94400</v>
      </c>
      <c r="D69" s="45">
        <v>1520</v>
      </c>
      <c r="E69" s="45">
        <v>95600</v>
      </c>
      <c r="F69" s="45">
        <v>94950</v>
      </c>
      <c r="G69" s="45">
        <v>11730</v>
      </c>
      <c r="H69" s="32">
        <f t="shared" si="4"/>
        <v>-3.0857740585774063E-2</v>
      </c>
      <c r="I69" s="52">
        <f t="shared" si="5"/>
        <v>1.8759770713913548E-2</v>
      </c>
    </row>
    <row r="70" spans="1:9" x14ac:dyDescent="0.3">
      <c r="A70" s="42" t="s">
        <v>635</v>
      </c>
      <c r="B70" s="45">
        <v>96500</v>
      </c>
      <c r="C70" s="45">
        <v>92650</v>
      </c>
      <c r="D70" s="45">
        <v>3847</v>
      </c>
      <c r="E70" s="45">
        <v>93300</v>
      </c>
      <c r="F70" s="45">
        <v>92500</v>
      </c>
      <c r="G70" s="45">
        <v>11836</v>
      </c>
      <c r="H70" s="32">
        <f t="shared" si="4"/>
        <v>3.4297963558413747E-2</v>
      </c>
      <c r="I70" s="52">
        <f t="shared" si="5"/>
        <v>9.0366581415175506E-3</v>
      </c>
    </row>
    <row r="71" spans="1:9" x14ac:dyDescent="0.3">
      <c r="A71" t="s">
        <v>636</v>
      </c>
      <c r="B71" s="45">
        <v>114550</v>
      </c>
      <c r="C71" s="45">
        <v>116100</v>
      </c>
      <c r="D71" s="45">
        <v>4999</v>
      </c>
      <c r="E71" s="45">
        <v>116600</v>
      </c>
      <c r="F71" s="45">
        <v>116600</v>
      </c>
      <c r="G71" s="45">
        <v>18145</v>
      </c>
      <c r="H71" s="32">
        <f t="shared" si="4"/>
        <v>-1.7581475128644941E-2</v>
      </c>
      <c r="I71" s="52">
        <f t="shared" si="5"/>
        <v>0.53303480905711398</v>
      </c>
    </row>
    <row r="72" spans="1:9" x14ac:dyDescent="0.3">
      <c r="A72" t="s">
        <v>637</v>
      </c>
      <c r="B72" s="45">
        <v>106950</v>
      </c>
      <c r="C72" s="45">
        <v>113800</v>
      </c>
      <c r="D72" s="45">
        <v>9575</v>
      </c>
      <c r="E72" s="45">
        <v>114450</v>
      </c>
      <c r="F72" s="45">
        <v>113800</v>
      </c>
      <c r="G72" s="45">
        <v>18692</v>
      </c>
      <c r="H72" s="32">
        <f t="shared" si="4"/>
        <v>-6.5530799475753576E-2</v>
      </c>
      <c r="I72" s="52">
        <f t="shared" si="5"/>
        <v>3.0146045742628802E-2</v>
      </c>
    </row>
    <row r="73" spans="1:9" x14ac:dyDescent="0.3">
      <c r="A73" t="s">
        <v>638</v>
      </c>
      <c r="B73" s="45">
        <v>107700</v>
      </c>
      <c r="C73" s="45">
        <v>107750</v>
      </c>
      <c r="D73" s="45">
        <v>4827</v>
      </c>
      <c r="E73" s="45">
        <v>107050</v>
      </c>
      <c r="F73" s="45">
        <v>108650</v>
      </c>
      <c r="G73" s="45">
        <v>22881</v>
      </c>
      <c r="H73" s="32">
        <f t="shared" si="4"/>
        <v>6.071929005137866E-3</v>
      </c>
      <c r="I73" s="52">
        <f t="shared" si="5"/>
        <v>0.2241065696554676</v>
      </c>
    </row>
    <row r="74" spans="1:9" x14ac:dyDescent="0.3">
      <c r="A74" t="s">
        <v>639</v>
      </c>
      <c r="B74" s="45">
        <v>106450</v>
      </c>
      <c r="C74" s="45">
        <v>107700</v>
      </c>
      <c r="D74" s="45">
        <v>4359</v>
      </c>
      <c r="E74" s="45">
        <v>107750</v>
      </c>
      <c r="F74" s="45">
        <v>108250</v>
      </c>
      <c r="G74" s="45">
        <v>22828</v>
      </c>
      <c r="H74" s="32">
        <f t="shared" si="4"/>
        <v>-1.2064965197215782E-2</v>
      </c>
      <c r="I74" s="52">
        <f t="shared" si="5"/>
        <v>-2.3163323281325532E-3</v>
      </c>
    </row>
    <row r="75" spans="1:9" x14ac:dyDescent="0.3">
      <c r="A75" t="s">
        <v>640</v>
      </c>
      <c r="B75" s="74">
        <v>111900</v>
      </c>
      <c r="C75" s="74">
        <v>106450</v>
      </c>
      <c r="D75" s="74">
        <v>4623</v>
      </c>
      <c r="E75" s="74">
        <v>107150</v>
      </c>
      <c r="F75" s="74">
        <v>106000</v>
      </c>
      <c r="G75" s="74">
        <v>22472</v>
      </c>
      <c r="H75" s="32">
        <f t="shared" si="4"/>
        <v>4.433037797480166E-2</v>
      </c>
      <c r="I75" s="52">
        <f t="shared" si="5"/>
        <v>-1.5594883476432453E-2</v>
      </c>
    </row>
    <row r="76" spans="1:9" x14ac:dyDescent="0.3">
      <c r="A76" t="s">
        <v>641</v>
      </c>
      <c r="B76" s="75">
        <v>110300</v>
      </c>
      <c r="C76" s="75">
        <v>111900</v>
      </c>
      <c r="D76" s="75">
        <v>3078</v>
      </c>
      <c r="E76" s="75">
        <v>108850</v>
      </c>
      <c r="F76" s="75">
        <v>111900</v>
      </c>
      <c r="G76" s="75">
        <v>22370</v>
      </c>
      <c r="H76" s="32">
        <f t="shared" si="4"/>
        <v>1.3321084060633925E-2</v>
      </c>
      <c r="I76" s="52">
        <f t="shared" si="5"/>
        <v>-4.5389818440726426E-3</v>
      </c>
    </row>
    <row r="77" spans="1:9" x14ac:dyDescent="0.3">
      <c r="A77" t="s">
        <v>642</v>
      </c>
      <c r="B77" s="79">
        <v>111050</v>
      </c>
      <c r="C77" s="79">
        <v>110300</v>
      </c>
      <c r="D77" s="79">
        <v>3217</v>
      </c>
      <c r="E77" s="79">
        <v>110850</v>
      </c>
      <c r="F77" s="79">
        <v>112850</v>
      </c>
      <c r="G77" s="79">
        <v>21988</v>
      </c>
      <c r="H77" s="32">
        <f t="shared" si="4"/>
        <v>1.8042399639150997E-3</v>
      </c>
      <c r="I77" s="52">
        <f t="shared" si="5"/>
        <v>-1.7076441662941422E-2</v>
      </c>
    </row>
    <row r="78" spans="1:9" x14ac:dyDescent="0.3">
      <c r="A78" t="s">
        <v>642</v>
      </c>
      <c r="B78" s="80">
        <v>111050</v>
      </c>
      <c r="C78" s="80">
        <v>110300</v>
      </c>
      <c r="D78" s="80">
        <v>3217</v>
      </c>
      <c r="E78" s="80">
        <v>110850</v>
      </c>
      <c r="F78" s="80">
        <v>112850</v>
      </c>
      <c r="G78" s="80">
        <v>21988</v>
      </c>
      <c r="H78" s="32">
        <f t="shared" si="4"/>
        <v>1.8042399639150997E-3</v>
      </c>
      <c r="I78" s="52">
        <f t="shared" si="5"/>
        <v>0</v>
      </c>
    </row>
    <row r="79" spans="1:9" x14ac:dyDescent="0.3">
      <c r="A79" t="s">
        <v>642</v>
      </c>
      <c r="B79" s="81">
        <v>111050</v>
      </c>
      <c r="C79" s="81">
        <v>110300</v>
      </c>
      <c r="D79" s="81">
        <v>3217</v>
      </c>
      <c r="E79" s="81">
        <v>110850</v>
      </c>
      <c r="F79" s="81">
        <v>112850</v>
      </c>
      <c r="G79" s="81">
        <v>21988</v>
      </c>
      <c r="H79" s="32">
        <f t="shared" si="4"/>
        <v>1.8042399639150997E-3</v>
      </c>
      <c r="I79" s="52">
        <f t="shared" si="5"/>
        <v>0</v>
      </c>
    </row>
    <row r="80" spans="1:9" x14ac:dyDescent="0.3">
      <c r="A80" t="s">
        <v>642</v>
      </c>
      <c r="B80" s="82">
        <v>111050</v>
      </c>
      <c r="C80" s="82">
        <v>110300</v>
      </c>
      <c r="D80" s="82">
        <v>3217</v>
      </c>
      <c r="E80" s="82">
        <v>110850</v>
      </c>
      <c r="F80" s="82">
        <v>112850</v>
      </c>
      <c r="G80" s="82">
        <v>21988</v>
      </c>
      <c r="H80" s="32">
        <f t="shared" si="4"/>
        <v>1.8042399639150997E-3</v>
      </c>
      <c r="I80" s="52">
        <f t="shared" si="5"/>
        <v>0</v>
      </c>
    </row>
    <row r="81" spans="1:9" x14ac:dyDescent="0.3">
      <c r="A81" t="s">
        <v>642</v>
      </c>
      <c r="B81" s="83">
        <v>111050</v>
      </c>
      <c r="C81" s="83">
        <v>110300</v>
      </c>
      <c r="D81" s="83">
        <v>3217</v>
      </c>
      <c r="E81" s="83">
        <v>110850</v>
      </c>
      <c r="F81" s="83">
        <v>112850</v>
      </c>
      <c r="G81" s="83">
        <v>21988</v>
      </c>
      <c r="H81" s="32">
        <f t="shared" si="4"/>
        <v>1.8042399639150997E-3</v>
      </c>
      <c r="I81" s="52">
        <f t="shared" si="5"/>
        <v>0</v>
      </c>
    </row>
    <row r="82" spans="1:9" x14ac:dyDescent="0.3">
      <c r="A82" t="s">
        <v>642</v>
      </c>
      <c r="B82" s="84">
        <v>111050</v>
      </c>
      <c r="C82" s="84">
        <v>110300</v>
      </c>
      <c r="D82" s="84">
        <v>3217</v>
      </c>
      <c r="E82" s="84">
        <v>110850</v>
      </c>
      <c r="F82" s="84">
        <v>112850</v>
      </c>
      <c r="G82" s="84">
        <v>21988</v>
      </c>
      <c r="H82" s="32">
        <f t="shared" si="4"/>
        <v>1.8042399639150997E-3</v>
      </c>
      <c r="I82" s="52">
        <f t="shared" si="5"/>
        <v>0</v>
      </c>
    </row>
    <row r="83" spans="1:9" x14ac:dyDescent="0.3">
      <c r="A83" t="s">
        <v>642</v>
      </c>
      <c r="B83" s="85">
        <v>111050</v>
      </c>
      <c r="C83" s="85">
        <v>110300</v>
      </c>
      <c r="D83" s="85">
        <v>3217</v>
      </c>
      <c r="E83" s="85">
        <v>110850</v>
      </c>
      <c r="F83" s="85">
        <v>112850</v>
      </c>
      <c r="G83" s="85">
        <v>21988</v>
      </c>
      <c r="H83" s="32">
        <f t="shared" si="4"/>
        <v>1.8042399639150997E-3</v>
      </c>
      <c r="I83" s="52">
        <f t="shared" si="5"/>
        <v>0</v>
      </c>
    </row>
    <row r="84" spans="1:9" x14ac:dyDescent="0.3">
      <c r="A84" t="s">
        <v>642</v>
      </c>
      <c r="B84" s="86">
        <v>111050</v>
      </c>
      <c r="C84" s="86">
        <v>110300</v>
      </c>
      <c r="D84" s="86">
        <v>3217</v>
      </c>
      <c r="E84" s="86">
        <v>110850</v>
      </c>
      <c r="F84" s="86">
        <v>112850</v>
      </c>
      <c r="G84" s="86">
        <v>21988</v>
      </c>
      <c r="H84" s="32">
        <f t="shared" si="4"/>
        <v>1.8042399639150997E-3</v>
      </c>
      <c r="I84" s="52">
        <f t="shared" si="5"/>
        <v>0</v>
      </c>
    </row>
    <row r="85" spans="1:9" x14ac:dyDescent="0.3">
      <c r="A85" t="s">
        <v>643</v>
      </c>
      <c r="B85" s="89">
        <v>112750</v>
      </c>
      <c r="C85" s="89">
        <v>111050</v>
      </c>
      <c r="D85" s="89">
        <v>3096</v>
      </c>
      <c r="E85" s="89">
        <v>111750</v>
      </c>
      <c r="F85" s="89">
        <v>112100</v>
      </c>
      <c r="G85" s="89">
        <v>21839</v>
      </c>
      <c r="H85" s="32">
        <f t="shared" si="4"/>
        <v>8.9485458612974522E-3</v>
      </c>
      <c r="I85" s="52">
        <f t="shared" si="5"/>
        <v>-6.7764235037293119E-3</v>
      </c>
    </row>
    <row r="86" spans="1:9" x14ac:dyDescent="0.3">
      <c r="A86" t="s">
        <v>644</v>
      </c>
      <c r="B86" s="93">
        <v>113100</v>
      </c>
      <c r="C86" s="93">
        <v>112750</v>
      </c>
      <c r="D86" s="93">
        <v>5735</v>
      </c>
      <c r="E86" s="93">
        <v>112900</v>
      </c>
      <c r="F86" s="93">
        <v>113150</v>
      </c>
      <c r="G86" s="93">
        <v>22080</v>
      </c>
      <c r="H86" s="32">
        <f t="shared" si="4"/>
        <v>1.771479185119551E-3</v>
      </c>
      <c r="I86" s="52">
        <f t="shared" si="5"/>
        <v>1.1035303814277198E-2</v>
      </c>
    </row>
    <row r="87" spans="1:9" x14ac:dyDescent="0.3">
      <c r="A87" t="s">
        <v>645</v>
      </c>
      <c r="B87" s="96">
        <v>115100</v>
      </c>
      <c r="C87" s="96">
        <v>113100</v>
      </c>
      <c r="D87" s="96">
        <v>4851</v>
      </c>
      <c r="E87" s="96">
        <v>112750</v>
      </c>
      <c r="F87" s="96">
        <v>113600</v>
      </c>
      <c r="G87" s="96">
        <v>21500</v>
      </c>
      <c r="H87" s="32">
        <f t="shared" si="4"/>
        <v>2.0842572062084175E-2</v>
      </c>
      <c r="I87" s="52">
        <f t="shared" si="5"/>
        <v>-2.6268115942028936E-2</v>
      </c>
    </row>
    <row r="88" spans="1:9" x14ac:dyDescent="0.3">
      <c r="A88" t="s">
        <v>646</v>
      </c>
      <c r="B88" s="99">
        <v>111700</v>
      </c>
      <c r="C88" s="99">
        <v>115100</v>
      </c>
      <c r="D88" s="99">
        <v>4647</v>
      </c>
      <c r="E88" s="99">
        <v>114900</v>
      </c>
      <c r="F88" s="99">
        <v>114900</v>
      </c>
      <c r="G88" s="99">
        <v>19241</v>
      </c>
      <c r="H88" s="32">
        <f t="shared" si="4"/>
        <v>-2.7850304612706656E-2</v>
      </c>
      <c r="I88" s="52">
        <f t="shared" si="5"/>
        <v>-0.10506976744186047</v>
      </c>
    </row>
    <row r="89" spans="1:9" x14ac:dyDescent="0.3">
      <c r="A89" t="s">
        <v>647</v>
      </c>
      <c r="B89" s="102">
        <v>111350</v>
      </c>
      <c r="C89" s="102">
        <v>111700</v>
      </c>
      <c r="D89" s="102">
        <v>3959</v>
      </c>
      <c r="E89" s="102">
        <v>111850</v>
      </c>
      <c r="F89" s="102">
        <v>111350</v>
      </c>
      <c r="G89" s="102">
        <v>17495</v>
      </c>
      <c r="H89" s="32">
        <f t="shared" si="4"/>
        <v>-4.4702726866339138E-3</v>
      </c>
      <c r="I89" s="52">
        <f t="shared" si="5"/>
        <v>-9.0743724338651854E-2</v>
      </c>
    </row>
    <row r="90" spans="1:9" x14ac:dyDescent="0.3">
      <c r="A90" t="s">
        <v>648</v>
      </c>
      <c r="B90" s="105">
        <v>110950</v>
      </c>
      <c r="C90" s="105">
        <v>111350</v>
      </c>
      <c r="D90" s="105">
        <v>1574</v>
      </c>
      <c r="E90" s="105">
        <v>111550</v>
      </c>
      <c r="F90" s="105">
        <v>112350</v>
      </c>
      <c r="G90" s="105">
        <v>17168</v>
      </c>
      <c r="H90" s="32">
        <f t="shared" si="4"/>
        <v>-5.3787539220080394E-3</v>
      </c>
      <c r="I90" s="52">
        <f t="shared" si="5"/>
        <v>-1.8691054587024913E-2</v>
      </c>
    </row>
    <row r="91" spans="1:9" x14ac:dyDescent="0.3">
      <c r="A91" t="s">
        <v>649</v>
      </c>
      <c r="B91" s="108">
        <v>107350</v>
      </c>
      <c r="C91" s="108">
        <v>110950</v>
      </c>
      <c r="D91" s="108">
        <v>3642</v>
      </c>
      <c r="E91" s="108">
        <v>111500</v>
      </c>
      <c r="F91" s="108">
        <v>108000</v>
      </c>
      <c r="G91" s="108">
        <v>15859</v>
      </c>
      <c r="H91" s="32">
        <f t="shared" si="4"/>
        <v>-3.7219730941704054E-2</v>
      </c>
      <c r="I91" s="52">
        <f t="shared" si="5"/>
        <v>-7.6246505125815434E-2</v>
      </c>
    </row>
    <row r="92" spans="1:9" x14ac:dyDescent="0.3">
      <c r="A92" t="s">
        <v>650</v>
      </c>
      <c r="B92" s="115">
        <v>108600</v>
      </c>
      <c r="C92" s="115">
        <v>107350</v>
      </c>
      <c r="D92" s="115">
        <v>1657</v>
      </c>
      <c r="E92" s="115">
        <v>108150</v>
      </c>
      <c r="F92" s="115">
        <v>106050</v>
      </c>
      <c r="G92" s="115">
        <v>15684</v>
      </c>
      <c r="H92" s="32">
        <f t="shared" si="4"/>
        <v>4.1608876560332853E-3</v>
      </c>
      <c r="I92" s="52">
        <f t="shared" si="5"/>
        <v>-1.1034743678668302E-2</v>
      </c>
    </row>
    <row r="93" spans="1:9" x14ac:dyDescent="0.3">
      <c r="A93" t="s">
        <v>651</v>
      </c>
      <c r="B93" s="118">
        <v>107500</v>
      </c>
      <c r="C93" s="118">
        <v>108600</v>
      </c>
      <c r="D93" s="118">
        <v>2774</v>
      </c>
      <c r="E93" s="118">
        <v>108300</v>
      </c>
      <c r="F93" s="118">
        <v>108550</v>
      </c>
      <c r="G93" s="118">
        <v>15413</v>
      </c>
      <c r="H93" s="32">
        <f t="shared" si="4"/>
        <v>-7.3868882733149066E-3</v>
      </c>
      <c r="I93" s="52">
        <f t="shared" si="5"/>
        <v>-1.7278755419535829E-2</v>
      </c>
    </row>
    <row r="94" spans="1:9" x14ac:dyDescent="0.3">
      <c r="A94" t="s">
        <v>652</v>
      </c>
      <c r="B94" s="122">
        <v>106900</v>
      </c>
      <c r="C94" s="122">
        <v>107500</v>
      </c>
      <c r="D94" s="122">
        <v>2507</v>
      </c>
      <c r="E94" s="122">
        <v>109150</v>
      </c>
      <c r="F94" s="122">
        <v>107650</v>
      </c>
      <c r="G94" s="122">
        <v>14200</v>
      </c>
      <c r="H94" s="32">
        <f t="shared" si="4"/>
        <v>-2.0613834173156209E-2</v>
      </c>
      <c r="I94" s="52">
        <f t="shared" si="5"/>
        <v>-7.8699798871082804E-2</v>
      </c>
    </row>
    <row r="95" spans="1:9" x14ac:dyDescent="0.3">
      <c r="A95" t="s">
        <v>652</v>
      </c>
      <c r="B95" s="124">
        <v>106900</v>
      </c>
      <c r="C95" s="124">
        <v>107500</v>
      </c>
      <c r="D95" s="124">
        <v>2507</v>
      </c>
      <c r="E95" s="124">
        <v>109150</v>
      </c>
      <c r="F95" s="124">
        <v>107650</v>
      </c>
      <c r="G95" s="124">
        <v>14200</v>
      </c>
      <c r="H95" s="32">
        <f t="shared" si="4"/>
        <v>-2.0613834173156209E-2</v>
      </c>
      <c r="I95" s="52">
        <f t="shared" si="5"/>
        <v>0</v>
      </c>
    </row>
    <row r="96" spans="1:9" x14ac:dyDescent="0.3">
      <c r="A96" t="s">
        <v>653</v>
      </c>
      <c r="B96" s="126">
        <v>107700</v>
      </c>
      <c r="C96" s="126">
        <v>106900</v>
      </c>
      <c r="D96" s="126">
        <v>3892</v>
      </c>
      <c r="E96" s="126">
        <v>107250</v>
      </c>
      <c r="F96" s="126">
        <v>107350</v>
      </c>
      <c r="G96" s="126">
        <v>12759</v>
      </c>
      <c r="H96" s="32">
        <f t="shared" si="4"/>
        <v>4.1958041958041203E-3</v>
      </c>
      <c r="I96" s="52">
        <f t="shared" si="5"/>
        <v>-0.10147887323943661</v>
      </c>
    </row>
    <row r="97" spans="1:9" x14ac:dyDescent="0.3">
      <c r="A97" t="s">
        <v>654</v>
      </c>
      <c r="B97" s="129">
        <v>108200</v>
      </c>
      <c r="C97" s="129">
        <v>107700</v>
      </c>
      <c r="D97" s="129">
        <v>3096</v>
      </c>
      <c r="E97" s="129">
        <v>108200</v>
      </c>
      <c r="F97" s="129">
        <v>108600</v>
      </c>
      <c r="G97" s="129">
        <v>11345</v>
      </c>
      <c r="H97" s="32">
        <f t="shared" si="4"/>
        <v>0</v>
      </c>
      <c r="I97" s="52">
        <f t="shared" si="5"/>
        <v>-0.11082373226741904</v>
      </c>
    </row>
    <row r="98" spans="1:9" x14ac:dyDescent="0.3">
      <c r="A98" t="s">
        <v>655</v>
      </c>
      <c r="B98" s="132">
        <v>109450</v>
      </c>
      <c r="C98" s="132">
        <v>108200</v>
      </c>
      <c r="D98" s="132">
        <v>2302</v>
      </c>
      <c r="E98" s="132">
        <v>108250</v>
      </c>
      <c r="F98" s="132">
        <v>107750</v>
      </c>
      <c r="G98" s="132">
        <v>10712</v>
      </c>
      <c r="H98" s="32">
        <f t="shared" ref="H98:H111" si="6">+B98/E98-1</f>
        <v>1.1085450346420389E-2</v>
      </c>
      <c r="I98" s="52">
        <f t="shared" si="5"/>
        <v>-5.5795504627589199E-2</v>
      </c>
    </row>
    <row r="99" spans="1:9" x14ac:dyDescent="0.3">
      <c r="A99" t="s">
        <v>656</v>
      </c>
      <c r="B99" s="135">
        <v>108700</v>
      </c>
      <c r="C99" s="135">
        <v>109450</v>
      </c>
      <c r="D99" s="135">
        <v>2844</v>
      </c>
      <c r="E99" s="135">
        <v>109550</v>
      </c>
      <c r="F99" s="135">
        <v>109550</v>
      </c>
      <c r="G99" s="135">
        <v>9821</v>
      </c>
      <c r="H99" s="32">
        <f t="shared" si="6"/>
        <v>-7.759014148790544E-3</v>
      </c>
      <c r="I99" s="52">
        <f t="shared" ref="I99:I111" si="7">+G99/G98-1</f>
        <v>-8.3177744585511526E-2</v>
      </c>
    </row>
    <row r="100" spans="1:9" x14ac:dyDescent="0.3">
      <c r="A100" t="s">
        <v>657</v>
      </c>
      <c r="B100" s="138">
        <v>109200</v>
      </c>
      <c r="C100" s="138">
        <v>108700</v>
      </c>
      <c r="D100" s="138">
        <v>2176</v>
      </c>
      <c r="E100" s="138">
        <v>109600</v>
      </c>
      <c r="F100" s="138">
        <v>109500</v>
      </c>
      <c r="G100" s="138">
        <v>8549</v>
      </c>
      <c r="H100" s="32">
        <f t="shared" si="6"/>
        <v>-3.6496350364964014E-3</v>
      </c>
      <c r="I100" s="52">
        <f t="shared" si="7"/>
        <v>-0.12951837898381025</v>
      </c>
    </row>
    <row r="101" spans="1:9" x14ac:dyDescent="0.3">
      <c r="A101" t="s">
        <v>658</v>
      </c>
      <c r="B101" s="140">
        <v>114650</v>
      </c>
      <c r="C101" s="140">
        <v>109200</v>
      </c>
      <c r="D101" s="140">
        <v>1699</v>
      </c>
      <c r="E101" s="140">
        <v>109150</v>
      </c>
      <c r="F101" s="140">
        <v>108200</v>
      </c>
      <c r="G101" s="140">
        <v>7918</v>
      </c>
      <c r="H101" s="32">
        <f t="shared" si="6"/>
        <v>5.0389372423270684E-2</v>
      </c>
      <c r="I101" s="52">
        <f t="shared" si="7"/>
        <v>-7.380980231606038E-2</v>
      </c>
    </row>
    <row r="102" spans="1:9" x14ac:dyDescent="0.3">
      <c r="A102" t="s">
        <v>659</v>
      </c>
      <c r="B102" s="143">
        <v>110900</v>
      </c>
      <c r="C102" s="143">
        <v>114650</v>
      </c>
      <c r="D102" s="143">
        <v>1139</v>
      </c>
      <c r="E102" s="143">
        <v>112500</v>
      </c>
      <c r="F102" s="143">
        <v>114050</v>
      </c>
      <c r="G102" s="143">
        <v>7479</v>
      </c>
      <c r="H102" s="32">
        <f t="shared" si="6"/>
        <v>-1.4222222222222247E-2</v>
      </c>
      <c r="I102" s="52">
        <f t="shared" si="7"/>
        <v>-5.5443293761050727E-2</v>
      </c>
    </row>
    <row r="103" spans="1:9" x14ac:dyDescent="0.3">
      <c r="A103" t="s">
        <v>660</v>
      </c>
      <c r="B103" s="146">
        <v>111250</v>
      </c>
      <c r="C103" s="146">
        <v>110900</v>
      </c>
      <c r="D103" s="146">
        <v>311</v>
      </c>
      <c r="E103" s="146">
        <v>112700</v>
      </c>
      <c r="F103" s="146">
        <v>112500</v>
      </c>
      <c r="G103" s="146">
        <v>5166</v>
      </c>
      <c r="H103" s="148">
        <f t="shared" si="6"/>
        <v>-1.2866015971606082E-2</v>
      </c>
      <c r="I103" s="149">
        <f t="shared" si="7"/>
        <v>-0.30926594464500601</v>
      </c>
    </row>
    <row r="104" spans="1:9" x14ac:dyDescent="0.3">
      <c r="A104" t="s">
        <v>661</v>
      </c>
      <c r="B104" s="151">
        <v>112300</v>
      </c>
      <c r="C104" s="151">
        <v>111250</v>
      </c>
      <c r="D104" s="151">
        <v>171</v>
      </c>
      <c r="E104" s="151">
        <v>111300</v>
      </c>
      <c r="F104" s="151">
        <v>110900</v>
      </c>
      <c r="G104" s="151">
        <v>4335</v>
      </c>
      <c r="H104" s="148">
        <f t="shared" si="6"/>
        <v>8.9847259658579759E-3</v>
      </c>
      <c r="I104" s="149">
        <f t="shared" si="7"/>
        <v>-0.16085946573751453</v>
      </c>
    </row>
    <row r="105" spans="1:9" x14ac:dyDescent="0.3">
      <c r="A105" t="s">
        <v>662</v>
      </c>
      <c r="B105" s="154">
        <v>111700</v>
      </c>
      <c r="C105" s="154">
        <v>112300</v>
      </c>
      <c r="D105" s="154">
        <v>60</v>
      </c>
      <c r="E105" s="154">
        <v>111600</v>
      </c>
      <c r="F105" s="154">
        <v>111600</v>
      </c>
      <c r="G105" s="154">
        <v>3666</v>
      </c>
      <c r="H105" s="148">
        <f t="shared" si="6"/>
        <v>8.9605734767017609E-4</v>
      </c>
      <c r="I105" s="149">
        <f t="shared" si="7"/>
        <v>-0.15432525951557097</v>
      </c>
    </row>
    <row r="106" spans="1:9" x14ac:dyDescent="0.3">
      <c r="A106" t="s">
        <v>663</v>
      </c>
      <c r="B106" s="156">
        <v>111000</v>
      </c>
      <c r="C106" s="156">
        <v>111700</v>
      </c>
      <c r="D106" s="156">
        <v>199</v>
      </c>
      <c r="E106" s="156">
        <v>111600</v>
      </c>
      <c r="F106" s="156">
        <v>110000</v>
      </c>
      <c r="G106" s="156">
        <v>2395</v>
      </c>
      <c r="H106" s="148">
        <f t="shared" si="6"/>
        <v>-5.3763440860215006E-3</v>
      </c>
      <c r="I106" s="149">
        <f t="shared" si="7"/>
        <v>-0.34669939989088927</v>
      </c>
    </row>
    <row r="107" spans="1:9" x14ac:dyDescent="0.3">
      <c r="A107" t="s">
        <v>664</v>
      </c>
      <c r="B107" s="158">
        <v>107000</v>
      </c>
      <c r="C107" s="158">
        <v>111000</v>
      </c>
      <c r="D107" s="158">
        <v>204</v>
      </c>
      <c r="E107" s="158">
        <v>111800</v>
      </c>
      <c r="F107" s="158">
        <v>109750</v>
      </c>
      <c r="G107" s="158">
        <v>2368</v>
      </c>
      <c r="H107" s="148">
        <f t="shared" si="6"/>
        <v>-4.2933810375670789E-2</v>
      </c>
      <c r="I107" s="149">
        <f t="shared" si="7"/>
        <v>-1.1273486430062651E-2</v>
      </c>
    </row>
    <row r="108" spans="1:9" x14ac:dyDescent="0.3">
      <c r="A108" t="s">
        <v>665</v>
      </c>
      <c r="B108" s="160">
        <v>106350</v>
      </c>
      <c r="C108" s="160">
        <v>107000</v>
      </c>
      <c r="D108" s="160">
        <v>394</v>
      </c>
      <c r="E108" s="160">
        <v>109300</v>
      </c>
      <c r="F108" s="160">
        <v>105750</v>
      </c>
      <c r="G108" s="160">
        <v>2298</v>
      </c>
      <c r="H108" s="148">
        <f t="shared" si="6"/>
        <v>-2.6989935956084121E-2</v>
      </c>
      <c r="I108" s="149">
        <f t="shared" si="7"/>
        <v>-2.9560810810810856E-2</v>
      </c>
    </row>
    <row r="109" spans="1:9" x14ac:dyDescent="0.3">
      <c r="A109" t="s">
        <v>666</v>
      </c>
      <c r="B109" s="162">
        <v>103800</v>
      </c>
      <c r="C109" s="162">
        <v>106350</v>
      </c>
      <c r="D109" s="162">
        <v>174</v>
      </c>
      <c r="E109" s="162">
        <v>106250</v>
      </c>
      <c r="F109" s="162">
        <v>107000</v>
      </c>
      <c r="G109" s="162">
        <v>2056</v>
      </c>
      <c r="H109" s="148">
        <f t="shared" si="6"/>
        <v>-2.3058823529411798E-2</v>
      </c>
      <c r="I109" s="149">
        <f t="shared" si="7"/>
        <v>-0.10530896431679726</v>
      </c>
    </row>
    <row r="110" spans="1:9" x14ac:dyDescent="0.3">
      <c r="A110" t="s">
        <v>667</v>
      </c>
      <c r="B110" s="164">
        <v>102200</v>
      </c>
      <c r="C110" s="164">
        <v>103800</v>
      </c>
      <c r="D110" s="164">
        <v>58</v>
      </c>
      <c r="E110" s="164">
        <v>105850</v>
      </c>
      <c r="F110" s="164">
        <v>102700</v>
      </c>
      <c r="G110" s="164">
        <v>1981</v>
      </c>
      <c r="H110" s="148">
        <f t="shared" si="6"/>
        <v>-3.4482758620689613E-2</v>
      </c>
      <c r="I110" s="149">
        <f t="shared" si="7"/>
        <v>-3.6478599221789865E-2</v>
      </c>
    </row>
    <row r="111" spans="1:9" x14ac:dyDescent="0.3">
      <c r="A111" t="s">
        <v>668</v>
      </c>
      <c r="B111" s="166">
        <v>103400</v>
      </c>
      <c r="C111" s="166">
        <v>102200</v>
      </c>
      <c r="D111" s="166">
        <v>17</v>
      </c>
      <c r="E111" s="166">
        <v>101950</v>
      </c>
      <c r="F111" s="166">
        <v>103450</v>
      </c>
      <c r="G111" s="166">
        <v>458</v>
      </c>
      <c r="H111" s="148">
        <f t="shared" si="6"/>
        <v>1.4222658165767621E-2</v>
      </c>
      <c r="I111" s="149">
        <f t="shared" si="7"/>
        <v>-0.76880363452801614</v>
      </c>
    </row>
  </sheetData>
  <conditionalFormatting sqref="H1:I1048576">
    <cfRule type="cellIs" dxfId="100" priority="2" operator="lessThan">
      <formula>0</formula>
    </cfRule>
  </conditionalFormatting>
  <pageMargins left="0.75" right="0.75" top="1" bottom="1" header="0.5" footer="0.5"/>
  <headerFooter>
    <oddFooter>&amp;L&amp;"Calibri"&amp;10 &amp;K000000_x000D_# Internal Use Only_x000D_&amp;1#&amp;"Calibri"&amp;10 &amp;K000000 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autoPageBreaks="0"/>
  </sheetPr>
  <dimension ref="A1:I133"/>
  <sheetViews>
    <sheetView showGridLines="0" workbookViewId="0">
      <pane xSplit="1" ySplit="1" topLeftCell="B115" activePane="bottomRight" state="frozen"/>
      <selection pane="topRight" activeCell="B1" sqref="B1"/>
      <selection pane="bottomLeft" activeCell="A2" sqref="A2"/>
      <selection pane="bottomRight" activeCell="H133" sqref="H133"/>
    </sheetView>
  </sheetViews>
  <sheetFormatPr defaultRowHeight="14.4" x14ac:dyDescent="0.3"/>
  <cols>
    <col min="1" max="1" width="19.5546875" bestFit="1" customWidth="1"/>
    <col min="2" max="3" width="11.5546875" style="3" bestFit="1" customWidth="1"/>
    <col min="4" max="4" width="9.5546875" style="3" bestFit="1" customWidth="1"/>
    <col min="5" max="5" width="11.44140625" style="3" bestFit="1" customWidth="1"/>
    <col min="6" max="6" width="11.5546875" style="3" bestFit="1" customWidth="1"/>
    <col min="7" max="7" width="13.5546875" style="3" bestFit="1" customWidth="1"/>
    <col min="8" max="9" width="9.44140625" style="62" customWidth="1"/>
  </cols>
  <sheetData>
    <row r="1" spans="1:9" x14ac:dyDescent="0.3">
      <c r="A1" s="8" t="s">
        <v>558</v>
      </c>
      <c r="B1" s="8" t="s">
        <v>559</v>
      </c>
      <c r="C1" s="8" t="s">
        <v>560</v>
      </c>
      <c r="D1" s="8" t="s">
        <v>3</v>
      </c>
      <c r="E1" s="8" t="s">
        <v>561</v>
      </c>
      <c r="F1" s="8" t="s">
        <v>562</v>
      </c>
      <c r="G1" s="8" t="s">
        <v>563</v>
      </c>
      <c r="H1" s="68" t="s">
        <v>614</v>
      </c>
      <c r="I1" s="9" t="s">
        <v>565</v>
      </c>
    </row>
    <row r="2" spans="1:9" x14ac:dyDescent="0.3">
      <c r="A2" s="42" t="s">
        <v>566</v>
      </c>
      <c r="B2" s="33">
        <v>126100</v>
      </c>
      <c r="C2" s="33">
        <v>123900</v>
      </c>
      <c r="D2" s="33">
        <v>412</v>
      </c>
      <c r="E2" s="33">
        <v>126550</v>
      </c>
      <c r="F2" s="33">
        <v>124100</v>
      </c>
      <c r="G2" s="33">
        <v>3897</v>
      </c>
      <c r="H2" s="32">
        <f t="shared" ref="H2:H33" si="0">+B2/E2-1</f>
        <v>-3.5559067562228597E-3</v>
      </c>
      <c r="I2" s="64"/>
    </row>
    <row r="3" spans="1:9" x14ac:dyDescent="0.3">
      <c r="A3" s="42" t="s">
        <v>567</v>
      </c>
      <c r="B3" s="33">
        <v>126100</v>
      </c>
      <c r="C3" s="33">
        <v>126100</v>
      </c>
      <c r="D3" s="33">
        <v>224</v>
      </c>
      <c r="E3" s="33">
        <v>124450</v>
      </c>
      <c r="F3" s="33">
        <v>125800</v>
      </c>
      <c r="G3" s="33">
        <v>3880</v>
      </c>
      <c r="H3" s="32">
        <f t="shared" si="0"/>
        <v>1.3258336681398086E-2</v>
      </c>
      <c r="I3" s="52">
        <f t="shared" ref="I3:I34" si="1">+G3/G2-1</f>
        <v>-4.3623299974339114E-3</v>
      </c>
    </row>
    <row r="4" spans="1:9" x14ac:dyDescent="0.3">
      <c r="A4" s="42" t="s">
        <v>568</v>
      </c>
      <c r="B4" s="33">
        <v>130550</v>
      </c>
      <c r="C4" s="33">
        <v>126100</v>
      </c>
      <c r="D4" s="33">
        <v>969</v>
      </c>
      <c r="E4" s="33">
        <v>125850</v>
      </c>
      <c r="F4" s="33">
        <v>126650</v>
      </c>
      <c r="G4" s="33">
        <v>3855</v>
      </c>
      <c r="H4" s="32">
        <f t="shared" si="0"/>
        <v>3.7346046881207684E-2</v>
      </c>
      <c r="I4" s="52">
        <f t="shared" si="1"/>
        <v>-6.4432989690721421E-3</v>
      </c>
    </row>
    <row r="5" spans="1:9" x14ac:dyDescent="0.3">
      <c r="A5" s="42" t="s">
        <v>569</v>
      </c>
      <c r="B5" s="33">
        <v>127250</v>
      </c>
      <c r="C5" s="33">
        <v>130550</v>
      </c>
      <c r="D5" s="33">
        <v>482</v>
      </c>
      <c r="E5" s="33">
        <v>129500</v>
      </c>
      <c r="F5" s="33">
        <v>131800</v>
      </c>
      <c r="G5" s="33">
        <v>3868</v>
      </c>
      <c r="H5" s="32">
        <f t="shared" si="0"/>
        <v>-1.737451737451734E-2</v>
      </c>
      <c r="I5" s="52">
        <f t="shared" si="1"/>
        <v>3.3722438391698972E-3</v>
      </c>
    </row>
    <row r="6" spans="1:9" x14ac:dyDescent="0.3">
      <c r="A6" s="42" t="s">
        <v>570</v>
      </c>
      <c r="B6" s="33">
        <v>127100</v>
      </c>
      <c r="C6" s="33">
        <v>127250</v>
      </c>
      <c r="D6" s="33">
        <v>539</v>
      </c>
      <c r="E6" s="33">
        <v>130300</v>
      </c>
      <c r="F6" s="33">
        <v>126400</v>
      </c>
      <c r="G6" s="33">
        <v>3850</v>
      </c>
      <c r="H6" s="52">
        <f t="shared" si="0"/>
        <v>-2.4558710667689998E-2</v>
      </c>
      <c r="I6" s="52">
        <f t="shared" si="1"/>
        <v>-4.6535677352637084E-3</v>
      </c>
    </row>
    <row r="7" spans="1:9" x14ac:dyDescent="0.3">
      <c r="A7" s="42" t="s">
        <v>571</v>
      </c>
      <c r="B7" s="33">
        <v>128150</v>
      </c>
      <c r="C7" s="33">
        <v>127100</v>
      </c>
      <c r="D7" s="33">
        <v>390</v>
      </c>
      <c r="E7" s="33">
        <v>127150</v>
      </c>
      <c r="F7" s="33">
        <v>127200</v>
      </c>
      <c r="G7" s="33">
        <v>3864</v>
      </c>
      <c r="H7" s="52">
        <f t="shared" si="0"/>
        <v>7.8647267007472266E-3</v>
      </c>
      <c r="I7" s="52">
        <f t="shared" si="1"/>
        <v>3.6363636363636598E-3</v>
      </c>
    </row>
    <row r="8" spans="1:9" x14ac:dyDescent="0.3">
      <c r="A8" s="42" t="s">
        <v>572</v>
      </c>
      <c r="B8" s="45">
        <v>128150</v>
      </c>
      <c r="C8" s="45">
        <v>128150</v>
      </c>
      <c r="D8" s="45">
        <v>326</v>
      </c>
      <c r="E8" s="45">
        <v>128650</v>
      </c>
      <c r="F8" s="45">
        <v>128150</v>
      </c>
      <c r="G8" s="45">
        <v>3863</v>
      </c>
      <c r="H8" s="52">
        <f t="shared" si="0"/>
        <v>-3.8865137971240138E-3</v>
      </c>
      <c r="I8" s="52">
        <f t="shared" si="1"/>
        <v>-2.5879917184268297E-4</v>
      </c>
    </row>
    <row r="9" spans="1:9" x14ac:dyDescent="0.3">
      <c r="A9" s="42" t="s">
        <v>573</v>
      </c>
      <c r="B9" s="45">
        <v>127900</v>
      </c>
      <c r="C9" s="45">
        <v>128150</v>
      </c>
      <c r="D9" s="45">
        <v>562</v>
      </c>
      <c r="E9" s="45">
        <v>128650</v>
      </c>
      <c r="F9" s="45">
        <v>127650</v>
      </c>
      <c r="G9" s="45">
        <v>3865</v>
      </c>
      <c r="H9" s="52">
        <f t="shared" si="0"/>
        <v>-5.8297706956860207E-3</v>
      </c>
      <c r="I9" s="52">
        <f t="shared" si="1"/>
        <v>5.1773233238416871E-4</v>
      </c>
    </row>
    <row r="10" spans="1:9" x14ac:dyDescent="0.3">
      <c r="A10" s="42" t="s">
        <v>574</v>
      </c>
      <c r="B10" s="45">
        <v>123150</v>
      </c>
      <c r="C10" s="45">
        <v>127900</v>
      </c>
      <c r="D10" s="45">
        <v>1027</v>
      </c>
      <c r="E10" s="45">
        <v>128000</v>
      </c>
      <c r="F10" s="45">
        <v>127700</v>
      </c>
      <c r="G10" s="45">
        <v>3844</v>
      </c>
      <c r="H10" s="52">
        <f t="shared" si="0"/>
        <v>-3.7890624999999956E-2</v>
      </c>
      <c r="I10" s="52">
        <f t="shared" si="1"/>
        <v>-5.433376455368677E-3</v>
      </c>
    </row>
    <row r="11" spans="1:9" x14ac:dyDescent="0.3">
      <c r="A11" s="42" t="s">
        <v>575</v>
      </c>
      <c r="B11" s="45">
        <v>121750</v>
      </c>
      <c r="C11" s="45">
        <v>123150</v>
      </c>
      <c r="D11" s="45">
        <v>918</v>
      </c>
      <c r="E11" s="45">
        <v>124900</v>
      </c>
      <c r="F11" s="45">
        <v>123700</v>
      </c>
      <c r="G11" s="45">
        <v>3872</v>
      </c>
      <c r="H11" s="52">
        <f t="shared" si="0"/>
        <v>-2.5220176140912764E-2</v>
      </c>
      <c r="I11" s="52">
        <f t="shared" si="1"/>
        <v>7.2840790842871872E-3</v>
      </c>
    </row>
    <row r="12" spans="1:9" x14ac:dyDescent="0.3">
      <c r="A12" s="42" t="s">
        <v>576</v>
      </c>
      <c r="B12" s="45">
        <v>115250</v>
      </c>
      <c r="C12" s="45">
        <v>121750</v>
      </c>
      <c r="D12" s="45">
        <v>1698</v>
      </c>
      <c r="E12" s="45">
        <v>122350</v>
      </c>
      <c r="F12" s="45">
        <v>121400</v>
      </c>
      <c r="G12" s="45">
        <v>4026</v>
      </c>
      <c r="H12" s="52">
        <f t="shared" si="0"/>
        <v>-5.8030241111565184E-2</v>
      </c>
      <c r="I12" s="52">
        <f t="shared" si="1"/>
        <v>3.9772727272727293E-2</v>
      </c>
    </row>
    <row r="13" spans="1:9" x14ac:dyDescent="0.3">
      <c r="A13" s="42" t="s">
        <v>577</v>
      </c>
      <c r="B13" s="45">
        <v>113800</v>
      </c>
      <c r="C13" s="45">
        <v>115250</v>
      </c>
      <c r="D13" s="45">
        <v>2141</v>
      </c>
      <c r="E13" s="45">
        <v>116900</v>
      </c>
      <c r="F13" s="45">
        <v>115300</v>
      </c>
      <c r="G13" s="45">
        <v>4060</v>
      </c>
      <c r="H13" s="52">
        <f t="shared" si="0"/>
        <v>-2.6518391787852869E-2</v>
      </c>
      <c r="I13" s="52">
        <f t="shared" si="1"/>
        <v>8.4451068057624923E-3</v>
      </c>
    </row>
    <row r="14" spans="1:9" x14ac:dyDescent="0.3">
      <c r="A14" s="42" t="s">
        <v>578</v>
      </c>
      <c r="B14" s="45">
        <v>115550</v>
      </c>
      <c r="C14" s="45">
        <v>113800</v>
      </c>
      <c r="D14" s="45">
        <v>1328</v>
      </c>
      <c r="E14" s="45">
        <v>113200</v>
      </c>
      <c r="F14" s="45">
        <v>115100</v>
      </c>
      <c r="G14" s="45">
        <v>4141</v>
      </c>
      <c r="H14" s="52">
        <f t="shared" si="0"/>
        <v>2.0759717314487558E-2</v>
      </c>
      <c r="I14" s="52">
        <f t="shared" si="1"/>
        <v>1.9950738916256094E-2</v>
      </c>
    </row>
    <row r="15" spans="1:9" x14ac:dyDescent="0.3">
      <c r="A15" s="42" t="s">
        <v>579</v>
      </c>
      <c r="B15" s="45">
        <v>108250</v>
      </c>
      <c r="C15" s="45">
        <v>115550</v>
      </c>
      <c r="D15" s="45">
        <v>2666</v>
      </c>
      <c r="E15" s="45">
        <v>115650</v>
      </c>
      <c r="F15" s="45">
        <v>117950</v>
      </c>
      <c r="G15" s="45">
        <v>4057</v>
      </c>
      <c r="H15" s="52">
        <f t="shared" si="0"/>
        <v>-6.3986165153480323E-2</v>
      </c>
      <c r="I15" s="52">
        <f t="shared" si="1"/>
        <v>-2.0284955324800791E-2</v>
      </c>
    </row>
    <row r="16" spans="1:9" x14ac:dyDescent="0.3">
      <c r="A16" s="42" t="s">
        <v>580</v>
      </c>
      <c r="B16" s="45">
        <v>109950</v>
      </c>
      <c r="C16" s="45">
        <v>108250</v>
      </c>
      <c r="D16" s="45">
        <v>2078</v>
      </c>
      <c r="E16" s="45">
        <v>111300</v>
      </c>
      <c r="F16" s="45">
        <v>107350</v>
      </c>
      <c r="G16" s="45">
        <v>4162</v>
      </c>
      <c r="H16" s="52">
        <f t="shared" si="0"/>
        <v>-1.2129380053908401E-2</v>
      </c>
      <c r="I16" s="52">
        <f t="shared" si="1"/>
        <v>2.5881192999753555E-2</v>
      </c>
    </row>
    <row r="17" spans="1:9" x14ac:dyDescent="0.3">
      <c r="A17" s="42" t="s">
        <v>581</v>
      </c>
      <c r="B17" s="45">
        <v>111550</v>
      </c>
      <c r="C17" s="45">
        <v>109950</v>
      </c>
      <c r="D17" s="45">
        <v>2542</v>
      </c>
      <c r="E17" s="45">
        <v>108700</v>
      </c>
      <c r="F17" s="45">
        <v>110100</v>
      </c>
      <c r="G17" s="45">
        <v>4338</v>
      </c>
      <c r="H17" s="52">
        <f t="shared" si="0"/>
        <v>2.6218951241950395E-2</v>
      </c>
      <c r="I17" s="52">
        <f t="shared" si="1"/>
        <v>4.2287361845266602E-2</v>
      </c>
    </row>
    <row r="18" spans="1:9" x14ac:dyDescent="0.3">
      <c r="A18" s="42" t="s">
        <v>582</v>
      </c>
      <c r="B18" s="45">
        <v>108000</v>
      </c>
      <c r="C18" s="45">
        <v>111550</v>
      </c>
      <c r="D18" s="45">
        <v>1612</v>
      </c>
      <c r="E18" s="45">
        <v>111500</v>
      </c>
      <c r="F18" s="45">
        <v>112100</v>
      </c>
      <c r="G18" s="45">
        <v>4341</v>
      </c>
      <c r="H18" s="52">
        <f t="shared" si="0"/>
        <v>-3.1390134529147962E-2</v>
      </c>
      <c r="I18" s="52">
        <f t="shared" si="1"/>
        <v>6.9156293222683018E-4</v>
      </c>
    </row>
    <row r="19" spans="1:9" x14ac:dyDescent="0.3">
      <c r="A19" s="42" t="s">
        <v>583</v>
      </c>
      <c r="B19" s="45">
        <v>104300</v>
      </c>
      <c r="C19" s="45">
        <v>108000</v>
      </c>
      <c r="D19" s="45">
        <v>2801</v>
      </c>
      <c r="E19" s="45">
        <v>109250</v>
      </c>
      <c r="F19" s="45">
        <v>107300</v>
      </c>
      <c r="G19" s="45">
        <v>4607</v>
      </c>
      <c r="H19" s="52">
        <f t="shared" si="0"/>
        <v>-4.5308924485125912E-2</v>
      </c>
      <c r="I19" s="52">
        <f t="shared" si="1"/>
        <v>6.1276203639714311E-2</v>
      </c>
    </row>
    <row r="20" spans="1:9" x14ac:dyDescent="0.3">
      <c r="A20" s="42" t="s">
        <v>584</v>
      </c>
      <c r="B20" s="45">
        <v>97500</v>
      </c>
      <c r="C20" s="45">
        <v>104300</v>
      </c>
      <c r="D20" s="45">
        <v>3446</v>
      </c>
      <c r="E20" s="45">
        <v>104800</v>
      </c>
      <c r="F20" s="45">
        <v>104800</v>
      </c>
      <c r="G20" s="45">
        <v>4864</v>
      </c>
      <c r="H20" s="52">
        <f t="shared" si="0"/>
        <v>-6.9656488549618367E-2</v>
      </c>
      <c r="I20" s="52">
        <f t="shared" si="1"/>
        <v>5.5784675493813829E-2</v>
      </c>
    </row>
    <row r="21" spans="1:9" x14ac:dyDescent="0.3">
      <c r="A21" s="42" t="s">
        <v>585</v>
      </c>
      <c r="B21" s="45">
        <v>91350</v>
      </c>
      <c r="C21" s="45">
        <v>97500</v>
      </c>
      <c r="D21" s="45">
        <v>2170</v>
      </c>
      <c r="E21" s="45">
        <v>101450</v>
      </c>
      <c r="F21" s="45">
        <v>96000</v>
      </c>
      <c r="G21" s="45">
        <v>5072</v>
      </c>
      <c r="H21" s="52">
        <f t="shared" si="0"/>
        <v>-9.9556431739773243E-2</v>
      </c>
      <c r="I21" s="52">
        <f t="shared" si="1"/>
        <v>4.2763157894736947E-2</v>
      </c>
    </row>
    <row r="22" spans="1:9" x14ac:dyDescent="0.3">
      <c r="A22" s="42" t="s">
        <v>586</v>
      </c>
      <c r="B22" s="45">
        <v>93150</v>
      </c>
      <c r="C22" s="45">
        <v>91350</v>
      </c>
      <c r="D22" s="45">
        <v>5416</v>
      </c>
      <c r="E22" s="45">
        <v>92600</v>
      </c>
      <c r="F22" s="45">
        <v>87000</v>
      </c>
      <c r="G22" s="45">
        <v>5136</v>
      </c>
      <c r="H22" s="52">
        <f t="shared" si="0"/>
        <v>5.9395248380129662E-3</v>
      </c>
      <c r="I22" s="52">
        <f t="shared" si="1"/>
        <v>1.2618296529968376E-2</v>
      </c>
    </row>
    <row r="23" spans="1:9" x14ac:dyDescent="0.3">
      <c r="A23" s="42" t="s">
        <v>587</v>
      </c>
      <c r="B23" s="45">
        <v>95800</v>
      </c>
      <c r="C23" s="45">
        <v>93150</v>
      </c>
      <c r="D23" s="45">
        <v>1595</v>
      </c>
      <c r="E23" s="45">
        <v>89550</v>
      </c>
      <c r="F23" s="45">
        <v>93250</v>
      </c>
      <c r="G23" s="45">
        <v>5178</v>
      </c>
      <c r="H23" s="52">
        <f t="shared" si="0"/>
        <v>6.9793411501954283E-2</v>
      </c>
      <c r="I23" s="52">
        <f t="shared" si="1"/>
        <v>8.1775700934578754E-3</v>
      </c>
    </row>
    <row r="24" spans="1:9" x14ac:dyDescent="0.3">
      <c r="A24" s="42" t="s">
        <v>588</v>
      </c>
      <c r="B24" s="45">
        <v>102450</v>
      </c>
      <c r="C24" s="45">
        <v>95800</v>
      </c>
      <c r="D24" s="45">
        <v>337</v>
      </c>
      <c r="E24" s="45">
        <v>93150</v>
      </c>
      <c r="F24" s="45">
        <v>99100</v>
      </c>
      <c r="G24" s="45">
        <v>5147</v>
      </c>
      <c r="H24" s="52">
        <f t="shared" si="0"/>
        <v>9.9838969404186795E-2</v>
      </c>
      <c r="I24" s="52">
        <f t="shared" si="1"/>
        <v>-5.9868675164156393E-3</v>
      </c>
    </row>
    <row r="25" spans="1:9" x14ac:dyDescent="0.3">
      <c r="A25" s="42" t="s">
        <v>589</v>
      </c>
      <c r="B25" s="45">
        <v>96550</v>
      </c>
      <c r="C25" s="45">
        <v>102450</v>
      </c>
      <c r="D25" s="45">
        <v>9058</v>
      </c>
      <c r="E25" s="45">
        <v>101650</v>
      </c>
      <c r="F25" s="45">
        <v>113800</v>
      </c>
      <c r="G25" s="45">
        <v>4265</v>
      </c>
      <c r="H25" s="52">
        <f t="shared" si="0"/>
        <v>-5.0172159370388547E-2</v>
      </c>
      <c r="I25" s="52">
        <f t="shared" si="1"/>
        <v>-0.171361958422382</v>
      </c>
    </row>
    <row r="26" spans="1:9" x14ac:dyDescent="0.3">
      <c r="A26" s="42" t="s">
        <v>590</v>
      </c>
      <c r="B26" s="45">
        <v>94750</v>
      </c>
      <c r="C26" s="45">
        <v>96550</v>
      </c>
      <c r="D26" s="45">
        <v>7488</v>
      </c>
      <c r="E26" s="45">
        <v>105250</v>
      </c>
      <c r="F26" s="45">
        <v>97250</v>
      </c>
      <c r="G26" s="45">
        <v>4987</v>
      </c>
      <c r="H26" s="52">
        <f t="shared" si="0"/>
        <v>-9.9762470308788598E-2</v>
      </c>
      <c r="I26" s="52">
        <f t="shared" si="1"/>
        <v>0.16928487690504102</v>
      </c>
    </row>
    <row r="27" spans="1:9" x14ac:dyDescent="0.3">
      <c r="A27" s="42" t="s">
        <v>591</v>
      </c>
      <c r="B27" s="65">
        <v>107500</v>
      </c>
      <c r="C27" s="65">
        <v>94750</v>
      </c>
      <c r="D27" s="65">
        <v>6199</v>
      </c>
      <c r="E27" s="65">
        <v>95150</v>
      </c>
      <c r="F27" s="65">
        <v>93900</v>
      </c>
      <c r="G27" s="65">
        <v>4975</v>
      </c>
      <c r="H27" s="52">
        <f t="shared" si="0"/>
        <v>0.12979506043089861</v>
      </c>
      <c r="I27" s="52">
        <f t="shared" si="1"/>
        <v>-2.406256266292317E-3</v>
      </c>
    </row>
    <row r="28" spans="1:9" x14ac:dyDescent="0.3">
      <c r="A28" s="42" t="s">
        <v>592</v>
      </c>
      <c r="B28" s="66">
        <v>103000</v>
      </c>
      <c r="C28" s="66">
        <v>107500</v>
      </c>
      <c r="D28" s="66">
        <v>6716</v>
      </c>
      <c r="E28" s="66">
        <v>95600</v>
      </c>
      <c r="F28" s="66">
        <v>105850</v>
      </c>
      <c r="G28" s="66">
        <v>5521</v>
      </c>
      <c r="H28" s="52">
        <f t="shared" si="0"/>
        <v>7.7405857740585837E-2</v>
      </c>
      <c r="I28" s="52">
        <f t="shared" si="1"/>
        <v>0.10974874371859289</v>
      </c>
    </row>
    <row r="29" spans="1:9" x14ac:dyDescent="0.3">
      <c r="A29" s="42" t="s">
        <v>593</v>
      </c>
      <c r="B29" s="45">
        <v>104800</v>
      </c>
      <c r="C29" s="45">
        <v>103000</v>
      </c>
      <c r="D29" s="45">
        <v>2726</v>
      </c>
      <c r="E29" s="45">
        <v>100250</v>
      </c>
      <c r="F29" s="45">
        <v>100400</v>
      </c>
      <c r="G29" s="45">
        <v>5583</v>
      </c>
      <c r="H29" s="52">
        <f t="shared" si="0"/>
        <v>4.5386533665835449E-2</v>
      </c>
      <c r="I29" s="52">
        <f t="shared" si="1"/>
        <v>1.1229849664915692E-2</v>
      </c>
    </row>
    <row r="30" spans="1:9" x14ac:dyDescent="0.3">
      <c r="A30" s="42" t="s">
        <v>594</v>
      </c>
      <c r="B30" s="45">
        <v>102750</v>
      </c>
      <c r="C30" s="45">
        <v>104800</v>
      </c>
      <c r="D30" s="45">
        <v>2324</v>
      </c>
      <c r="E30" s="45">
        <v>105100</v>
      </c>
      <c r="F30" s="45">
        <v>102050</v>
      </c>
      <c r="G30" s="45">
        <v>5610</v>
      </c>
      <c r="H30" s="52">
        <f t="shared" si="0"/>
        <v>-2.2359657469077088E-2</v>
      </c>
      <c r="I30" s="52">
        <f t="shared" si="1"/>
        <v>4.8361096184847963E-3</v>
      </c>
    </row>
    <row r="31" spans="1:9" x14ac:dyDescent="0.3">
      <c r="A31" s="42" t="s">
        <v>595</v>
      </c>
      <c r="B31" s="45">
        <v>102000</v>
      </c>
      <c r="C31" s="45">
        <v>102750</v>
      </c>
      <c r="D31" s="45">
        <v>913</v>
      </c>
      <c r="E31" s="45">
        <v>104600</v>
      </c>
      <c r="F31" s="45">
        <v>104250</v>
      </c>
      <c r="G31" s="45">
        <v>5552</v>
      </c>
      <c r="H31" s="52">
        <f t="shared" si="0"/>
        <v>-2.4856596558317401E-2</v>
      </c>
      <c r="I31" s="52">
        <f t="shared" si="1"/>
        <v>-1.0338680926916255E-2</v>
      </c>
    </row>
    <row r="32" spans="1:9" x14ac:dyDescent="0.3">
      <c r="A32" s="42" t="s">
        <v>596</v>
      </c>
      <c r="B32" s="45">
        <v>101100</v>
      </c>
      <c r="C32" s="45">
        <v>102000</v>
      </c>
      <c r="D32" s="45">
        <v>796</v>
      </c>
      <c r="E32" s="45">
        <v>102400</v>
      </c>
      <c r="F32" s="45">
        <v>102000</v>
      </c>
      <c r="G32" s="45">
        <v>5488</v>
      </c>
      <c r="H32" s="52">
        <f t="shared" si="0"/>
        <v>-1.26953125E-2</v>
      </c>
      <c r="I32" s="52">
        <f t="shared" si="1"/>
        <v>-1.1527377521613813E-2</v>
      </c>
    </row>
    <row r="33" spans="1:9" x14ac:dyDescent="0.3">
      <c r="A33" s="42" t="s">
        <v>597</v>
      </c>
      <c r="B33" s="45">
        <v>98050</v>
      </c>
      <c r="C33" s="45">
        <v>101100</v>
      </c>
      <c r="D33" s="45">
        <v>1307</v>
      </c>
      <c r="E33" s="45">
        <v>101950</v>
      </c>
      <c r="F33" s="45">
        <v>100900</v>
      </c>
      <c r="G33" s="45">
        <v>5448</v>
      </c>
      <c r="H33" s="52">
        <f t="shared" si="0"/>
        <v>-3.8254046101029893E-2</v>
      </c>
      <c r="I33" s="52">
        <f t="shared" si="1"/>
        <v>-7.2886297376093534E-3</v>
      </c>
    </row>
    <row r="34" spans="1:9" x14ac:dyDescent="0.3">
      <c r="A34" s="42" t="s">
        <v>598</v>
      </c>
      <c r="B34" s="45">
        <v>101150</v>
      </c>
      <c r="C34" s="45">
        <v>98050</v>
      </c>
      <c r="D34" s="45">
        <v>1410</v>
      </c>
      <c r="E34" s="45">
        <v>98100</v>
      </c>
      <c r="F34" s="45">
        <v>97200</v>
      </c>
      <c r="G34" s="45">
        <v>5387</v>
      </c>
      <c r="H34" s="52">
        <f t="shared" ref="H34:H65" si="2">+B34/E34-1</f>
        <v>3.1090723751274307E-2</v>
      </c>
      <c r="I34" s="52">
        <f t="shared" si="1"/>
        <v>-1.1196769456681355E-2</v>
      </c>
    </row>
    <row r="35" spans="1:9" s="42" customFormat="1" x14ac:dyDescent="0.3">
      <c r="A35" s="42" t="s">
        <v>599</v>
      </c>
      <c r="B35" s="45">
        <v>103000</v>
      </c>
      <c r="C35" s="45">
        <v>101150</v>
      </c>
      <c r="D35" s="45">
        <v>739</v>
      </c>
      <c r="E35" s="45">
        <v>100450</v>
      </c>
      <c r="F35" s="45">
        <v>100700</v>
      </c>
      <c r="G35" s="45">
        <v>5440</v>
      </c>
      <c r="H35" s="52">
        <f t="shared" si="2"/>
        <v>2.5385764061722327E-2</v>
      </c>
      <c r="I35" s="52">
        <f t="shared" ref="I35:I66" si="3">+G35/G34-1</f>
        <v>9.8385000928160604E-3</v>
      </c>
    </row>
    <row r="36" spans="1:9" x14ac:dyDescent="0.3">
      <c r="A36" s="42" t="s">
        <v>600</v>
      </c>
      <c r="B36" s="45">
        <v>107300</v>
      </c>
      <c r="C36" s="45">
        <v>103000</v>
      </c>
      <c r="D36" s="45">
        <v>2222</v>
      </c>
      <c r="E36" s="45">
        <v>102300</v>
      </c>
      <c r="F36" s="45">
        <v>102350</v>
      </c>
      <c r="G36" s="45">
        <v>6300</v>
      </c>
      <c r="H36" s="52">
        <f t="shared" si="2"/>
        <v>4.8875855327468187E-2</v>
      </c>
      <c r="I36" s="52">
        <f t="shared" si="3"/>
        <v>0.15808823529411775</v>
      </c>
    </row>
    <row r="37" spans="1:9" x14ac:dyDescent="0.3">
      <c r="A37" s="42" t="s">
        <v>601</v>
      </c>
      <c r="B37" s="45">
        <v>105850</v>
      </c>
      <c r="C37" s="45">
        <v>107300</v>
      </c>
      <c r="D37" s="45">
        <v>953</v>
      </c>
      <c r="E37" s="45">
        <v>105900</v>
      </c>
      <c r="F37" s="45">
        <v>107050</v>
      </c>
      <c r="G37" s="45">
        <v>6359</v>
      </c>
      <c r="H37" s="52">
        <f t="shared" si="2"/>
        <v>-4.7214353163360645E-4</v>
      </c>
      <c r="I37" s="52">
        <f t="shared" si="3"/>
        <v>9.365079365079465E-3</v>
      </c>
    </row>
    <row r="38" spans="1:9" x14ac:dyDescent="0.3">
      <c r="A38" s="42" t="s">
        <v>602</v>
      </c>
      <c r="B38" s="45">
        <v>106600</v>
      </c>
      <c r="C38" s="45">
        <v>105850</v>
      </c>
      <c r="D38" s="45">
        <v>478</v>
      </c>
      <c r="E38" s="45">
        <v>106050</v>
      </c>
      <c r="F38" s="45">
        <v>105450</v>
      </c>
      <c r="G38" s="45">
        <v>6411</v>
      </c>
      <c r="H38" s="52">
        <f t="shared" si="2"/>
        <v>5.1862329090051063E-3</v>
      </c>
      <c r="I38" s="52">
        <f t="shared" si="3"/>
        <v>8.1773863815064463E-3</v>
      </c>
    </row>
    <row r="39" spans="1:9" s="42" customFormat="1" x14ac:dyDescent="0.3">
      <c r="A39" s="42" t="s">
        <v>603</v>
      </c>
      <c r="B39" s="45">
        <v>107250</v>
      </c>
      <c r="C39" s="45">
        <v>106600</v>
      </c>
      <c r="D39" s="45">
        <v>1171</v>
      </c>
      <c r="E39" s="45">
        <v>106150</v>
      </c>
      <c r="F39" s="45">
        <v>106700</v>
      </c>
      <c r="G39" s="45">
        <v>6621</v>
      </c>
      <c r="H39" s="52">
        <f t="shared" si="2"/>
        <v>1.0362694300518172E-2</v>
      </c>
      <c r="I39" s="52">
        <f t="shared" si="3"/>
        <v>3.2756200280767533E-2</v>
      </c>
    </row>
    <row r="40" spans="1:9" x14ac:dyDescent="0.3">
      <c r="A40" s="42" t="s">
        <v>604</v>
      </c>
      <c r="B40" s="45">
        <v>108250</v>
      </c>
      <c r="C40" s="45">
        <v>107250</v>
      </c>
      <c r="D40" s="45">
        <v>1483</v>
      </c>
      <c r="E40" s="45">
        <v>106500</v>
      </c>
      <c r="F40" s="45">
        <v>106500</v>
      </c>
      <c r="G40" s="45">
        <v>6125</v>
      </c>
      <c r="H40" s="52">
        <f t="shared" si="2"/>
        <v>1.6431924882629012E-2</v>
      </c>
      <c r="I40" s="52">
        <f t="shared" si="3"/>
        <v>-7.4913155112520724E-2</v>
      </c>
    </row>
    <row r="41" spans="1:9" x14ac:dyDescent="0.3">
      <c r="A41" s="42" t="s">
        <v>605</v>
      </c>
      <c r="B41" s="45">
        <v>106600</v>
      </c>
      <c r="C41" s="45">
        <v>108250</v>
      </c>
      <c r="D41" s="45">
        <v>486</v>
      </c>
      <c r="E41" s="45">
        <v>107600</v>
      </c>
      <c r="F41" s="45">
        <v>107700</v>
      </c>
      <c r="G41" s="45">
        <v>6158</v>
      </c>
      <c r="H41" s="52">
        <f t="shared" si="2"/>
        <v>-9.2936802973977439E-3</v>
      </c>
      <c r="I41" s="52">
        <f t="shared" si="3"/>
        <v>5.3877551020409253E-3</v>
      </c>
    </row>
    <row r="42" spans="1:9" x14ac:dyDescent="0.3">
      <c r="A42" s="42" t="s">
        <v>606</v>
      </c>
      <c r="B42" s="45">
        <v>99350</v>
      </c>
      <c r="C42" s="45">
        <v>106600</v>
      </c>
      <c r="D42" s="45">
        <v>675</v>
      </c>
      <c r="E42" s="45">
        <v>107550</v>
      </c>
      <c r="F42" s="45">
        <v>107000</v>
      </c>
      <c r="G42" s="45">
        <v>6089</v>
      </c>
      <c r="H42" s="52">
        <f t="shared" si="2"/>
        <v>-7.6243607624360776E-2</v>
      </c>
      <c r="I42" s="52">
        <f t="shared" si="3"/>
        <v>-1.1204936667749243E-2</v>
      </c>
    </row>
    <row r="43" spans="1:9" x14ac:dyDescent="0.3">
      <c r="A43" s="42" t="s">
        <v>607</v>
      </c>
      <c r="B43" s="45">
        <v>99400</v>
      </c>
      <c r="C43" s="45">
        <v>99350</v>
      </c>
      <c r="D43" s="45">
        <v>583</v>
      </c>
      <c r="E43" s="45">
        <v>103600</v>
      </c>
      <c r="F43" s="45">
        <v>99000</v>
      </c>
      <c r="G43" s="45">
        <v>6040</v>
      </c>
      <c r="H43" s="52">
        <f t="shared" si="2"/>
        <v>-4.0540540540540571E-2</v>
      </c>
      <c r="I43" s="52">
        <f t="shared" si="3"/>
        <v>-8.0472984069633879E-3</v>
      </c>
    </row>
    <row r="44" spans="1:9" x14ac:dyDescent="0.3">
      <c r="A44" s="42" t="s">
        <v>608</v>
      </c>
      <c r="B44" s="45">
        <v>96950</v>
      </c>
      <c r="C44" s="45">
        <v>99400</v>
      </c>
      <c r="D44" s="45">
        <v>763</v>
      </c>
      <c r="E44" s="45">
        <v>98550</v>
      </c>
      <c r="F44" s="45">
        <v>97950</v>
      </c>
      <c r="G44" s="45">
        <v>6124</v>
      </c>
      <c r="H44" s="52">
        <f t="shared" si="2"/>
        <v>-1.6235413495687467E-2</v>
      </c>
      <c r="I44" s="52">
        <f t="shared" si="3"/>
        <v>1.3907284768212014E-2</v>
      </c>
    </row>
    <row r="45" spans="1:9" x14ac:dyDescent="0.3">
      <c r="A45" s="42" t="s">
        <v>609</v>
      </c>
      <c r="B45" s="45">
        <v>98750</v>
      </c>
      <c r="C45" s="45">
        <v>96950</v>
      </c>
      <c r="D45" s="45">
        <v>959</v>
      </c>
      <c r="E45" s="45">
        <v>98450</v>
      </c>
      <c r="F45" s="45">
        <v>96950</v>
      </c>
      <c r="G45" s="45">
        <v>5936</v>
      </c>
      <c r="H45" s="52">
        <f t="shared" si="2"/>
        <v>3.0472320975114542E-3</v>
      </c>
      <c r="I45" s="52">
        <f t="shared" si="3"/>
        <v>-3.0698889614630964E-2</v>
      </c>
    </row>
    <row r="46" spans="1:9" x14ac:dyDescent="0.3">
      <c r="A46" s="42" t="s">
        <v>610</v>
      </c>
      <c r="B46" s="45">
        <v>97850</v>
      </c>
      <c r="C46" s="45">
        <v>98750</v>
      </c>
      <c r="D46" s="45">
        <v>488</v>
      </c>
      <c r="E46" s="45">
        <v>97400</v>
      </c>
      <c r="F46" s="45">
        <v>98100</v>
      </c>
      <c r="G46" s="45">
        <v>5912</v>
      </c>
      <c r="H46" s="52">
        <f t="shared" si="2"/>
        <v>4.62012320328542E-3</v>
      </c>
      <c r="I46" s="52">
        <f t="shared" si="3"/>
        <v>-4.0431266846361336E-3</v>
      </c>
    </row>
    <row r="47" spans="1:9" x14ac:dyDescent="0.3">
      <c r="A47" s="42" t="s">
        <v>611</v>
      </c>
      <c r="B47" s="45">
        <v>104300</v>
      </c>
      <c r="C47" s="45">
        <v>97850</v>
      </c>
      <c r="D47" s="45">
        <v>770</v>
      </c>
      <c r="E47" s="45">
        <v>98300</v>
      </c>
      <c r="F47" s="45">
        <v>98350</v>
      </c>
      <c r="G47" s="45">
        <v>6032</v>
      </c>
      <c r="H47" s="52">
        <f t="shared" si="2"/>
        <v>6.1037639877924654E-2</v>
      </c>
      <c r="I47" s="52">
        <f t="shared" si="3"/>
        <v>2.0297699594046037E-2</v>
      </c>
    </row>
    <row r="48" spans="1:9" x14ac:dyDescent="0.3">
      <c r="A48" s="42" t="s">
        <v>612</v>
      </c>
      <c r="B48" s="45">
        <v>102300</v>
      </c>
      <c r="C48" s="45">
        <v>104300</v>
      </c>
      <c r="D48" s="45">
        <v>394</v>
      </c>
      <c r="E48" s="45">
        <v>102050</v>
      </c>
      <c r="F48" s="45">
        <v>104200</v>
      </c>
      <c r="G48" s="45">
        <v>6029</v>
      </c>
      <c r="H48" s="52">
        <f t="shared" si="2"/>
        <v>2.4497795198432648E-3</v>
      </c>
      <c r="I48" s="52">
        <f t="shared" si="3"/>
        <v>-4.9734748010610286E-4</v>
      </c>
    </row>
    <row r="49" spans="1:9" x14ac:dyDescent="0.3">
      <c r="A49" s="42" t="s">
        <v>613</v>
      </c>
      <c r="B49" s="45">
        <v>102000</v>
      </c>
      <c r="C49" s="45">
        <v>102300</v>
      </c>
      <c r="D49" s="45">
        <v>294</v>
      </c>
      <c r="E49" s="45">
        <v>103650</v>
      </c>
      <c r="F49" s="45">
        <v>101800</v>
      </c>
      <c r="G49" s="45">
        <v>5979</v>
      </c>
      <c r="H49" s="52">
        <f t="shared" si="2"/>
        <v>-1.591895803183796E-2</v>
      </c>
      <c r="I49" s="52">
        <f t="shared" si="3"/>
        <v>-8.2932492950738013E-3</v>
      </c>
    </row>
    <row r="50" spans="1:9" x14ac:dyDescent="0.3">
      <c r="A50" s="42" t="s">
        <v>615</v>
      </c>
      <c r="B50" s="45">
        <v>103600</v>
      </c>
      <c r="C50" s="45">
        <v>102000</v>
      </c>
      <c r="D50" s="45">
        <v>394</v>
      </c>
      <c r="E50" s="45">
        <v>101750</v>
      </c>
      <c r="F50" s="45">
        <v>102000</v>
      </c>
      <c r="G50" s="45">
        <v>6084</v>
      </c>
      <c r="H50" s="52">
        <f t="shared" si="2"/>
        <v>1.8181818181818077E-2</v>
      </c>
      <c r="I50" s="52">
        <f t="shared" si="3"/>
        <v>1.7561465127947873E-2</v>
      </c>
    </row>
    <row r="51" spans="1:9" x14ac:dyDescent="0.3">
      <c r="A51" s="42" t="s">
        <v>616</v>
      </c>
      <c r="B51" s="45">
        <v>101700</v>
      </c>
      <c r="C51" s="45">
        <v>103600</v>
      </c>
      <c r="D51" s="45">
        <v>600</v>
      </c>
      <c r="E51" s="45">
        <v>103300</v>
      </c>
      <c r="F51" s="45">
        <v>104700</v>
      </c>
      <c r="G51" s="45">
        <v>6160</v>
      </c>
      <c r="H51" s="52">
        <f t="shared" si="2"/>
        <v>-1.5488867376573068E-2</v>
      </c>
      <c r="I51" s="52">
        <f t="shared" si="3"/>
        <v>1.2491781722550943E-2</v>
      </c>
    </row>
    <row r="52" spans="1:9" x14ac:dyDescent="0.3">
      <c r="A52" s="42" t="s">
        <v>617</v>
      </c>
      <c r="B52" s="45">
        <v>101850</v>
      </c>
      <c r="C52" s="45">
        <v>101700</v>
      </c>
      <c r="D52" s="45">
        <v>338</v>
      </c>
      <c r="E52" s="45">
        <v>104150</v>
      </c>
      <c r="F52" s="45">
        <v>102500</v>
      </c>
      <c r="G52" s="45">
        <v>6150</v>
      </c>
      <c r="H52" s="52">
        <f t="shared" si="2"/>
        <v>-2.2083533365338415E-2</v>
      </c>
      <c r="I52" s="52">
        <f t="shared" si="3"/>
        <v>-1.6233766233766378E-3</v>
      </c>
    </row>
    <row r="53" spans="1:9" x14ac:dyDescent="0.3">
      <c r="A53" s="42" t="s">
        <v>618</v>
      </c>
      <c r="B53" s="45">
        <v>101350</v>
      </c>
      <c r="C53" s="45">
        <v>101850</v>
      </c>
      <c r="D53" s="45">
        <v>169</v>
      </c>
      <c r="E53" s="45">
        <v>101750</v>
      </c>
      <c r="F53" s="45">
        <v>102500</v>
      </c>
      <c r="G53" s="45">
        <v>6135</v>
      </c>
      <c r="H53" s="52">
        <f t="shared" si="2"/>
        <v>-3.9312039312039415E-3</v>
      </c>
      <c r="I53" s="52">
        <f t="shared" si="3"/>
        <v>-2.4390243902439046E-3</v>
      </c>
    </row>
    <row r="54" spans="1:9" x14ac:dyDescent="0.3">
      <c r="A54" s="42" t="s">
        <v>619</v>
      </c>
      <c r="B54" s="45">
        <v>99850</v>
      </c>
      <c r="C54" s="45">
        <v>101350</v>
      </c>
      <c r="D54" s="45">
        <v>379</v>
      </c>
      <c r="E54" s="45">
        <v>101850</v>
      </c>
      <c r="F54" s="45">
        <v>101150</v>
      </c>
      <c r="G54" s="45">
        <v>6142</v>
      </c>
      <c r="H54" s="52">
        <f t="shared" si="2"/>
        <v>-1.9636720667648544E-2</v>
      </c>
      <c r="I54" s="52">
        <f t="shared" si="3"/>
        <v>1.1409942950284524E-3</v>
      </c>
    </row>
    <row r="55" spans="1:9" x14ac:dyDescent="0.3">
      <c r="A55" s="42" t="s">
        <v>620</v>
      </c>
      <c r="B55" s="45">
        <v>101650</v>
      </c>
      <c r="C55" s="45">
        <v>99850</v>
      </c>
      <c r="D55" s="45">
        <v>232</v>
      </c>
      <c r="E55" s="45">
        <v>100100</v>
      </c>
      <c r="F55" s="45">
        <v>101150</v>
      </c>
      <c r="G55" s="45">
        <v>6141</v>
      </c>
      <c r="H55" s="52">
        <f t="shared" si="2"/>
        <v>1.5484515484515571E-2</v>
      </c>
      <c r="I55" s="52">
        <f t="shared" si="3"/>
        <v>-1.6281341582546904E-4</v>
      </c>
    </row>
    <row r="56" spans="1:9" x14ac:dyDescent="0.3">
      <c r="A56" s="42" t="s">
        <v>621</v>
      </c>
      <c r="B56" s="45">
        <v>102150</v>
      </c>
      <c r="C56" s="45">
        <v>101650</v>
      </c>
      <c r="D56" s="45">
        <v>182</v>
      </c>
      <c r="E56" s="45">
        <v>101000</v>
      </c>
      <c r="F56" s="45">
        <v>102000</v>
      </c>
      <c r="G56" s="45">
        <v>6205</v>
      </c>
      <c r="H56" s="52">
        <f t="shared" si="2"/>
        <v>1.1386138613861396E-2</v>
      </c>
      <c r="I56" s="52">
        <f t="shared" si="3"/>
        <v>1.0421755414427691E-2</v>
      </c>
    </row>
    <row r="57" spans="1:9" x14ac:dyDescent="0.3">
      <c r="A57" s="42" t="s">
        <v>622</v>
      </c>
      <c r="B57" s="45">
        <v>100800</v>
      </c>
      <c r="C57" s="45">
        <v>102150</v>
      </c>
      <c r="D57" s="45">
        <v>438</v>
      </c>
      <c r="E57" s="45">
        <v>101950</v>
      </c>
      <c r="F57" s="45">
        <v>102950</v>
      </c>
      <c r="G57" s="45">
        <v>6264</v>
      </c>
      <c r="H57" s="52">
        <f t="shared" si="2"/>
        <v>-1.1280039234919048E-2</v>
      </c>
      <c r="I57" s="52">
        <f t="shared" si="3"/>
        <v>9.5084609186140145E-3</v>
      </c>
    </row>
    <row r="58" spans="1:9" x14ac:dyDescent="0.3">
      <c r="A58" s="42" t="s">
        <v>623</v>
      </c>
      <c r="B58" s="45">
        <v>100100</v>
      </c>
      <c r="C58" s="45">
        <v>100800</v>
      </c>
      <c r="D58" s="45">
        <v>184</v>
      </c>
      <c r="E58" s="45">
        <v>101000</v>
      </c>
      <c r="F58" s="45">
        <v>101500</v>
      </c>
      <c r="G58" s="45">
        <v>6279</v>
      </c>
      <c r="H58" s="52">
        <f t="shared" si="2"/>
        <v>-8.9108910891089188E-3</v>
      </c>
      <c r="I58" s="52">
        <f t="shared" si="3"/>
        <v>2.3946360153257462E-3</v>
      </c>
    </row>
    <row r="59" spans="1:9" x14ac:dyDescent="0.3">
      <c r="A59" s="42" t="s">
        <v>624</v>
      </c>
      <c r="B59" s="45">
        <v>101950</v>
      </c>
      <c r="C59" s="45">
        <v>100100</v>
      </c>
      <c r="D59" s="45">
        <v>222</v>
      </c>
      <c r="E59" s="45">
        <v>101300</v>
      </c>
      <c r="F59" s="45">
        <v>100800</v>
      </c>
      <c r="G59" s="45">
        <v>6260</v>
      </c>
      <c r="H59" s="52">
        <f t="shared" si="2"/>
        <v>6.4165844027641583E-3</v>
      </c>
      <c r="I59" s="52">
        <f t="shared" si="3"/>
        <v>-3.0259595476986867E-3</v>
      </c>
    </row>
    <row r="60" spans="1:9" x14ac:dyDescent="0.3">
      <c r="A60" s="42" t="s">
        <v>625</v>
      </c>
      <c r="B60" s="42">
        <v>100600</v>
      </c>
      <c r="C60" s="42">
        <v>101950</v>
      </c>
      <c r="D60" s="42">
        <v>94</v>
      </c>
      <c r="E60" s="42">
        <v>101050</v>
      </c>
      <c r="F60" s="42">
        <v>101950</v>
      </c>
      <c r="G60" s="42">
        <v>6250</v>
      </c>
      <c r="H60" s="52">
        <f t="shared" si="2"/>
        <v>-4.4532409698169184E-3</v>
      </c>
      <c r="I60" s="52">
        <f t="shared" si="3"/>
        <v>-1.5974440894568342E-3</v>
      </c>
    </row>
    <row r="61" spans="1:9" x14ac:dyDescent="0.3">
      <c r="A61" s="42" t="s">
        <v>626</v>
      </c>
      <c r="B61" s="45">
        <v>99150</v>
      </c>
      <c r="C61" s="45">
        <v>100600</v>
      </c>
      <c r="D61" s="45">
        <v>1181</v>
      </c>
      <c r="E61" s="45">
        <v>101400</v>
      </c>
      <c r="F61" s="45">
        <v>100800</v>
      </c>
      <c r="G61" s="45">
        <v>6205</v>
      </c>
      <c r="H61" s="52">
        <f t="shared" si="2"/>
        <v>-2.2189349112425982E-2</v>
      </c>
      <c r="I61" s="52">
        <f t="shared" si="3"/>
        <v>-7.1999999999999842E-3</v>
      </c>
    </row>
    <row r="62" spans="1:9" x14ac:dyDescent="0.3">
      <c r="A62" s="42" t="s">
        <v>627</v>
      </c>
      <c r="B62" s="45">
        <v>99450</v>
      </c>
      <c r="C62" s="45">
        <v>99150</v>
      </c>
      <c r="D62" s="45">
        <v>860</v>
      </c>
      <c r="E62" s="45">
        <v>99650</v>
      </c>
      <c r="F62" s="45">
        <v>99000</v>
      </c>
      <c r="G62" s="45">
        <v>6201</v>
      </c>
      <c r="H62" s="52">
        <f t="shared" si="2"/>
        <v>-2.007024586051176E-3</v>
      </c>
      <c r="I62" s="52">
        <f t="shared" si="3"/>
        <v>-6.4464141821107823E-4</v>
      </c>
    </row>
    <row r="63" spans="1:9" x14ac:dyDescent="0.3">
      <c r="A63" s="42" t="s">
        <v>628</v>
      </c>
      <c r="B63" s="45">
        <v>99900</v>
      </c>
      <c r="C63" s="45">
        <v>99450</v>
      </c>
      <c r="D63" s="45">
        <v>1325</v>
      </c>
      <c r="E63" s="45">
        <v>99200</v>
      </c>
      <c r="F63" s="45">
        <v>99500</v>
      </c>
      <c r="G63" s="45">
        <v>6165</v>
      </c>
      <c r="H63" s="52">
        <f t="shared" si="2"/>
        <v>7.0564516129032473E-3</v>
      </c>
      <c r="I63" s="52">
        <f t="shared" si="3"/>
        <v>-5.8055152394774767E-3</v>
      </c>
    </row>
    <row r="64" spans="1:9" x14ac:dyDescent="0.3">
      <c r="A64" s="42" t="s">
        <v>629</v>
      </c>
      <c r="B64" s="45">
        <v>100100</v>
      </c>
      <c r="C64" s="45">
        <v>99900</v>
      </c>
      <c r="D64" s="45">
        <v>710</v>
      </c>
      <c r="E64" s="45">
        <v>100200</v>
      </c>
      <c r="F64" s="45">
        <v>99900</v>
      </c>
      <c r="G64" s="45">
        <v>6123</v>
      </c>
      <c r="H64" s="52">
        <f t="shared" si="2"/>
        <v>-9.9800399201599443E-4</v>
      </c>
      <c r="I64" s="52">
        <f t="shared" si="3"/>
        <v>-6.8126520681265346E-3</v>
      </c>
    </row>
    <row r="65" spans="1:9" x14ac:dyDescent="0.3">
      <c r="A65" s="42" t="s">
        <v>630</v>
      </c>
      <c r="B65" s="45">
        <v>97250</v>
      </c>
      <c r="C65" s="45">
        <v>100100</v>
      </c>
      <c r="D65" s="45">
        <v>1886</v>
      </c>
      <c r="E65" s="45">
        <v>100400</v>
      </c>
      <c r="F65" s="45">
        <v>99950</v>
      </c>
      <c r="G65" s="45">
        <v>6328</v>
      </c>
      <c r="H65" s="52">
        <f t="shared" si="2"/>
        <v>-3.1374501992031845E-2</v>
      </c>
      <c r="I65" s="52">
        <f t="shared" si="3"/>
        <v>3.3480320104523953E-2</v>
      </c>
    </row>
    <row r="66" spans="1:9" x14ac:dyDescent="0.3">
      <c r="A66" s="42" t="s">
        <v>631</v>
      </c>
      <c r="B66" s="45">
        <v>97300</v>
      </c>
      <c r="C66" s="45">
        <v>97250</v>
      </c>
      <c r="D66" s="45">
        <v>207</v>
      </c>
      <c r="E66" s="45">
        <v>98550</v>
      </c>
      <c r="F66" s="45">
        <v>96800</v>
      </c>
      <c r="G66" s="45">
        <v>6328</v>
      </c>
      <c r="H66" s="52">
        <f t="shared" ref="H66:H97" si="4">+B66/E66-1</f>
        <v>-1.2683916793505889E-2</v>
      </c>
      <c r="I66" s="52">
        <f t="shared" si="3"/>
        <v>0</v>
      </c>
    </row>
    <row r="67" spans="1:9" x14ac:dyDescent="0.3">
      <c r="A67" s="42" t="s">
        <v>632</v>
      </c>
      <c r="B67" s="45">
        <v>96200</v>
      </c>
      <c r="C67" s="45">
        <v>97300</v>
      </c>
      <c r="D67" s="45">
        <v>658</v>
      </c>
      <c r="E67" s="45">
        <v>97400</v>
      </c>
      <c r="F67" s="45">
        <v>97750</v>
      </c>
      <c r="G67" s="45">
        <v>6348</v>
      </c>
      <c r="H67" s="52">
        <f t="shared" si="4"/>
        <v>-1.2320328542094416E-2</v>
      </c>
      <c r="I67" s="52">
        <f t="shared" ref="I67:I98" si="5">+G67/G66-1</f>
        <v>3.160556257901348E-3</v>
      </c>
    </row>
    <row r="68" spans="1:9" x14ac:dyDescent="0.3">
      <c r="A68" s="42" t="s">
        <v>633</v>
      </c>
      <c r="B68" s="45">
        <v>94600</v>
      </c>
      <c r="C68" s="45">
        <v>96200</v>
      </c>
      <c r="D68" s="45">
        <v>425</v>
      </c>
      <c r="E68" s="45">
        <v>96950</v>
      </c>
      <c r="F68" s="45">
        <v>97100</v>
      </c>
      <c r="G68" s="45">
        <v>6313</v>
      </c>
      <c r="H68" s="52">
        <f t="shared" si="4"/>
        <v>-2.4239298607529602E-2</v>
      </c>
      <c r="I68" s="52">
        <f t="shared" si="5"/>
        <v>-5.5135475740391016E-3</v>
      </c>
    </row>
    <row r="69" spans="1:9" x14ac:dyDescent="0.3">
      <c r="A69" s="42" t="s">
        <v>634</v>
      </c>
      <c r="B69" s="45">
        <v>92750</v>
      </c>
      <c r="C69" s="45">
        <v>94600</v>
      </c>
      <c r="D69" s="45">
        <v>798</v>
      </c>
      <c r="E69" s="45">
        <v>96050</v>
      </c>
      <c r="F69" s="45">
        <v>94350</v>
      </c>
      <c r="G69" s="45">
        <v>6382</v>
      </c>
      <c r="H69" s="52">
        <f t="shared" si="4"/>
        <v>-3.4357105674128086E-2</v>
      </c>
      <c r="I69" s="52">
        <f t="shared" si="5"/>
        <v>1.0929827340408593E-2</v>
      </c>
    </row>
    <row r="70" spans="1:9" x14ac:dyDescent="0.3">
      <c r="A70" s="42" t="s">
        <v>635</v>
      </c>
      <c r="B70" s="45">
        <v>96950</v>
      </c>
      <c r="C70" s="45">
        <v>92750</v>
      </c>
      <c r="D70" s="45">
        <v>1453</v>
      </c>
      <c r="E70" s="45">
        <v>93200</v>
      </c>
      <c r="F70" s="45">
        <v>93250</v>
      </c>
      <c r="G70" s="45">
        <v>6339</v>
      </c>
      <c r="H70" s="52">
        <f t="shared" si="4"/>
        <v>4.023605150214582E-2</v>
      </c>
      <c r="I70" s="52">
        <f t="shared" si="5"/>
        <v>-6.7376997806329886E-3</v>
      </c>
    </row>
    <row r="71" spans="1:9" x14ac:dyDescent="0.3">
      <c r="A71" t="s">
        <v>636</v>
      </c>
      <c r="B71" s="45">
        <v>114600</v>
      </c>
      <c r="C71" s="45">
        <v>116350</v>
      </c>
      <c r="D71" s="45">
        <v>2536</v>
      </c>
      <c r="E71" s="45">
        <v>116700</v>
      </c>
      <c r="F71" s="45">
        <v>116100</v>
      </c>
      <c r="G71" s="45">
        <v>11954</v>
      </c>
      <c r="H71" s="52">
        <f t="shared" si="4"/>
        <v>-1.7994858611825149E-2</v>
      </c>
      <c r="I71" s="52">
        <f t="shared" si="5"/>
        <v>0.88578640164063738</v>
      </c>
    </row>
    <row r="72" spans="1:9" x14ac:dyDescent="0.3">
      <c r="A72" t="s">
        <v>637</v>
      </c>
      <c r="B72" s="45">
        <v>107000</v>
      </c>
      <c r="C72" s="45">
        <v>114250</v>
      </c>
      <c r="D72" s="45">
        <v>945</v>
      </c>
      <c r="E72" s="45">
        <v>114900</v>
      </c>
      <c r="F72" s="45">
        <v>114200</v>
      </c>
      <c r="G72" s="45">
        <v>11706</v>
      </c>
      <c r="H72" s="52">
        <f t="shared" si="4"/>
        <v>-6.8755439512619643E-2</v>
      </c>
      <c r="I72" s="52">
        <f t="shared" si="5"/>
        <v>-2.0746193742680274E-2</v>
      </c>
    </row>
    <row r="73" spans="1:9" x14ac:dyDescent="0.3">
      <c r="A73" t="s">
        <v>638</v>
      </c>
      <c r="B73">
        <v>108150</v>
      </c>
      <c r="C73">
        <v>107900</v>
      </c>
      <c r="D73">
        <v>1807</v>
      </c>
      <c r="E73">
        <v>107750</v>
      </c>
      <c r="F73">
        <v>108350</v>
      </c>
      <c r="G73">
        <v>12016</v>
      </c>
      <c r="H73" s="52">
        <f t="shared" si="4"/>
        <v>3.7122969837586339E-3</v>
      </c>
      <c r="I73" s="52">
        <f t="shared" si="5"/>
        <v>2.6482145908081289E-2</v>
      </c>
    </row>
    <row r="74" spans="1:9" x14ac:dyDescent="0.3">
      <c r="A74" t="s">
        <v>639</v>
      </c>
      <c r="B74">
        <v>106550</v>
      </c>
      <c r="C74">
        <v>108150</v>
      </c>
      <c r="D74">
        <v>736</v>
      </c>
      <c r="E74">
        <v>108300</v>
      </c>
      <c r="F74">
        <v>108700</v>
      </c>
      <c r="G74">
        <v>12094</v>
      </c>
      <c r="H74" s="52">
        <f t="shared" si="4"/>
        <v>-1.6158818097876226E-2</v>
      </c>
      <c r="I74" s="52">
        <f t="shared" si="5"/>
        <v>6.491344873502003E-3</v>
      </c>
    </row>
    <row r="75" spans="1:9" x14ac:dyDescent="0.3">
      <c r="A75" t="s">
        <v>640</v>
      </c>
      <c r="B75" s="74">
        <v>112200</v>
      </c>
      <c r="C75" s="74">
        <v>106550</v>
      </c>
      <c r="D75" s="74">
        <v>744</v>
      </c>
      <c r="E75" s="74">
        <v>107600</v>
      </c>
      <c r="F75" s="74">
        <v>106550</v>
      </c>
      <c r="G75" s="74">
        <v>12203</v>
      </c>
      <c r="H75" s="52">
        <f t="shared" si="4"/>
        <v>4.2750929368029711E-2</v>
      </c>
      <c r="I75" s="52">
        <f t="shared" si="5"/>
        <v>9.0127335869025771E-3</v>
      </c>
    </row>
    <row r="76" spans="1:9" x14ac:dyDescent="0.3">
      <c r="A76" t="s">
        <v>641</v>
      </c>
      <c r="B76" s="75">
        <v>110850</v>
      </c>
      <c r="C76" s="75">
        <v>112200</v>
      </c>
      <c r="D76" s="75">
        <v>365</v>
      </c>
      <c r="E76" s="75">
        <v>109250</v>
      </c>
      <c r="F76" s="75">
        <v>112200</v>
      </c>
      <c r="G76" s="75">
        <v>12230</v>
      </c>
      <c r="H76" s="52">
        <f t="shared" si="4"/>
        <v>1.4645308924485123E-2</v>
      </c>
      <c r="I76" s="52">
        <f t="shared" si="5"/>
        <v>2.2125706793412192E-3</v>
      </c>
    </row>
    <row r="77" spans="1:9" x14ac:dyDescent="0.3">
      <c r="A77" t="s">
        <v>642</v>
      </c>
      <c r="B77" s="79">
        <v>111500</v>
      </c>
      <c r="C77" s="79">
        <v>110850</v>
      </c>
      <c r="D77" s="79">
        <v>886</v>
      </c>
      <c r="E77" s="79">
        <v>111500</v>
      </c>
      <c r="F77" s="79">
        <v>111500</v>
      </c>
      <c r="G77" s="79">
        <v>12247</v>
      </c>
      <c r="H77" s="52">
        <f t="shared" si="4"/>
        <v>0</v>
      </c>
      <c r="I77" s="52">
        <f t="shared" si="5"/>
        <v>1.3900245298446023E-3</v>
      </c>
    </row>
    <row r="78" spans="1:9" x14ac:dyDescent="0.3">
      <c r="A78" t="s">
        <v>642</v>
      </c>
      <c r="B78" s="80">
        <v>111500</v>
      </c>
      <c r="C78" s="80">
        <v>110850</v>
      </c>
      <c r="D78" s="80">
        <v>886</v>
      </c>
      <c r="E78" s="80">
        <v>111500</v>
      </c>
      <c r="F78" s="80">
        <v>111500</v>
      </c>
      <c r="G78" s="80">
        <v>12247</v>
      </c>
      <c r="H78" s="52">
        <f t="shared" si="4"/>
        <v>0</v>
      </c>
      <c r="I78" s="52">
        <f t="shared" si="5"/>
        <v>0</v>
      </c>
    </row>
    <row r="79" spans="1:9" x14ac:dyDescent="0.3">
      <c r="A79" t="s">
        <v>642</v>
      </c>
      <c r="B79" s="81">
        <v>111500</v>
      </c>
      <c r="C79" s="81">
        <v>110850</v>
      </c>
      <c r="D79" s="81">
        <v>886</v>
      </c>
      <c r="E79" s="81">
        <v>111500</v>
      </c>
      <c r="F79" s="81">
        <v>111500</v>
      </c>
      <c r="G79" s="81">
        <v>12247</v>
      </c>
      <c r="H79" s="52">
        <f t="shared" si="4"/>
        <v>0</v>
      </c>
      <c r="I79" s="52">
        <f t="shared" si="5"/>
        <v>0</v>
      </c>
    </row>
    <row r="80" spans="1:9" x14ac:dyDescent="0.3">
      <c r="A80" t="s">
        <v>642</v>
      </c>
      <c r="B80" s="82">
        <v>111500</v>
      </c>
      <c r="C80" s="82">
        <v>110850</v>
      </c>
      <c r="D80" s="82">
        <v>886</v>
      </c>
      <c r="E80" s="82">
        <v>111500</v>
      </c>
      <c r="F80" s="82">
        <v>111500</v>
      </c>
      <c r="G80" s="82">
        <v>12247</v>
      </c>
      <c r="H80" s="52">
        <f t="shared" si="4"/>
        <v>0</v>
      </c>
      <c r="I80" s="52">
        <f t="shared" si="5"/>
        <v>0</v>
      </c>
    </row>
    <row r="81" spans="1:9" x14ac:dyDescent="0.3">
      <c r="A81" t="s">
        <v>642</v>
      </c>
      <c r="B81" s="83">
        <v>111500</v>
      </c>
      <c r="C81" s="83">
        <v>110850</v>
      </c>
      <c r="D81" s="83">
        <v>886</v>
      </c>
      <c r="E81" s="83">
        <v>111500</v>
      </c>
      <c r="F81" s="83">
        <v>111500</v>
      </c>
      <c r="G81" s="83">
        <v>12247</v>
      </c>
      <c r="H81" s="52">
        <f t="shared" si="4"/>
        <v>0</v>
      </c>
      <c r="I81" s="52">
        <f t="shared" si="5"/>
        <v>0</v>
      </c>
    </row>
    <row r="82" spans="1:9" x14ac:dyDescent="0.3">
      <c r="A82" t="s">
        <v>642</v>
      </c>
      <c r="B82" s="84">
        <v>111500</v>
      </c>
      <c r="C82" s="84">
        <v>110850</v>
      </c>
      <c r="D82" s="84">
        <v>886</v>
      </c>
      <c r="E82" s="84">
        <v>111500</v>
      </c>
      <c r="F82" s="84">
        <v>111500</v>
      </c>
      <c r="G82" s="84">
        <v>12247</v>
      </c>
      <c r="H82" s="52">
        <f t="shared" si="4"/>
        <v>0</v>
      </c>
      <c r="I82" s="52">
        <f t="shared" si="5"/>
        <v>0</v>
      </c>
    </row>
    <row r="83" spans="1:9" x14ac:dyDescent="0.3">
      <c r="A83" t="s">
        <v>642</v>
      </c>
      <c r="B83" s="85">
        <v>111500</v>
      </c>
      <c r="C83" s="85">
        <v>110850</v>
      </c>
      <c r="D83" s="85">
        <v>886</v>
      </c>
      <c r="E83" s="85">
        <v>111500</v>
      </c>
      <c r="F83" s="85">
        <v>111500</v>
      </c>
      <c r="G83" s="85">
        <v>12247</v>
      </c>
      <c r="H83" s="52">
        <f t="shared" si="4"/>
        <v>0</v>
      </c>
      <c r="I83" s="52">
        <f t="shared" si="5"/>
        <v>0</v>
      </c>
    </row>
    <row r="84" spans="1:9" x14ac:dyDescent="0.3">
      <c r="A84" t="s">
        <v>642</v>
      </c>
      <c r="B84" s="86">
        <v>111500</v>
      </c>
      <c r="C84" s="86">
        <v>110850</v>
      </c>
      <c r="D84" s="86">
        <v>886</v>
      </c>
      <c r="E84" s="86">
        <v>111500</v>
      </c>
      <c r="F84" s="86">
        <v>111500</v>
      </c>
      <c r="G84" s="86">
        <v>12247</v>
      </c>
      <c r="H84" s="52">
        <f t="shared" si="4"/>
        <v>0</v>
      </c>
      <c r="I84" s="52">
        <f t="shared" si="5"/>
        <v>0</v>
      </c>
    </row>
    <row r="85" spans="1:9" x14ac:dyDescent="0.3">
      <c r="A85" t="s">
        <v>643</v>
      </c>
      <c r="B85" s="89">
        <v>112900</v>
      </c>
      <c r="C85" s="89">
        <v>111500</v>
      </c>
      <c r="D85" s="89">
        <v>873</v>
      </c>
      <c r="E85" s="89">
        <v>111650</v>
      </c>
      <c r="F85" s="89">
        <v>112600</v>
      </c>
      <c r="G85" s="89">
        <v>12433</v>
      </c>
      <c r="H85" s="52">
        <f t="shared" si="4"/>
        <v>1.119570085087318E-2</v>
      </c>
      <c r="I85" s="52">
        <f t="shared" si="5"/>
        <v>1.5187392830897428E-2</v>
      </c>
    </row>
    <row r="86" spans="1:9" x14ac:dyDescent="0.3">
      <c r="A86" t="s">
        <v>644</v>
      </c>
      <c r="B86" s="93">
        <v>113600</v>
      </c>
      <c r="C86" s="93">
        <v>112900</v>
      </c>
      <c r="D86" s="93">
        <v>691</v>
      </c>
      <c r="E86" s="93">
        <v>113250</v>
      </c>
      <c r="F86" s="93">
        <v>109950</v>
      </c>
      <c r="G86" s="93">
        <v>12501</v>
      </c>
      <c r="H86" s="52">
        <f t="shared" si="4"/>
        <v>3.090507726269287E-3</v>
      </c>
      <c r="I86" s="52">
        <f t="shared" si="5"/>
        <v>5.4693155312475206E-3</v>
      </c>
    </row>
    <row r="87" spans="1:9" x14ac:dyDescent="0.3">
      <c r="A87" t="s">
        <v>645</v>
      </c>
      <c r="B87" s="96">
        <v>115400</v>
      </c>
      <c r="C87" s="96">
        <v>113600</v>
      </c>
      <c r="D87" s="96">
        <v>1270</v>
      </c>
      <c r="E87" s="96">
        <v>112200</v>
      </c>
      <c r="F87" s="96">
        <v>114100</v>
      </c>
      <c r="G87" s="96">
        <v>12754</v>
      </c>
      <c r="H87" s="52">
        <f t="shared" si="4"/>
        <v>2.8520499108734443E-2</v>
      </c>
      <c r="I87" s="52">
        <f t="shared" si="5"/>
        <v>2.0238380929525679E-2</v>
      </c>
    </row>
    <row r="88" spans="1:9" x14ac:dyDescent="0.3">
      <c r="A88" t="s">
        <v>646</v>
      </c>
      <c r="B88" s="99">
        <v>112000</v>
      </c>
      <c r="C88" s="99">
        <v>115400</v>
      </c>
      <c r="D88" s="99">
        <v>1501</v>
      </c>
      <c r="E88" s="99">
        <v>115400</v>
      </c>
      <c r="F88" s="99">
        <v>115400</v>
      </c>
      <c r="G88" s="99">
        <v>12662</v>
      </c>
      <c r="H88" s="52">
        <f t="shared" si="4"/>
        <v>-2.9462738301559765E-2</v>
      </c>
      <c r="I88" s="52">
        <f t="shared" si="5"/>
        <v>-7.2134232397679243E-3</v>
      </c>
    </row>
    <row r="89" spans="1:9" x14ac:dyDescent="0.3">
      <c r="A89" t="s">
        <v>647</v>
      </c>
      <c r="B89" s="102">
        <v>111850</v>
      </c>
      <c r="C89" s="102">
        <v>112000</v>
      </c>
      <c r="D89" s="102">
        <v>1172</v>
      </c>
      <c r="E89" s="102">
        <v>112300</v>
      </c>
      <c r="F89" s="102">
        <v>111100</v>
      </c>
      <c r="G89" s="102">
        <v>12225</v>
      </c>
      <c r="H89" s="52">
        <f t="shared" si="4"/>
        <v>-4.0071237756010847E-3</v>
      </c>
      <c r="I89" s="52">
        <f t="shared" si="5"/>
        <v>-3.4512715210867184E-2</v>
      </c>
    </row>
    <row r="90" spans="1:9" x14ac:dyDescent="0.3">
      <c r="A90" t="s">
        <v>648</v>
      </c>
      <c r="B90" s="105">
        <v>111400</v>
      </c>
      <c r="C90" s="105">
        <v>111850</v>
      </c>
      <c r="D90" s="105">
        <v>680</v>
      </c>
      <c r="E90" s="105">
        <v>112100</v>
      </c>
      <c r="F90" s="105">
        <v>113850</v>
      </c>
      <c r="G90" s="105">
        <v>12182</v>
      </c>
      <c r="H90" s="52">
        <f t="shared" si="4"/>
        <v>-6.2444246208742671E-3</v>
      </c>
      <c r="I90" s="52">
        <f t="shared" si="5"/>
        <v>-3.5173824130879661E-3</v>
      </c>
    </row>
    <row r="91" spans="1:9" x14ac:dyDescent="0.3">
      <c r="A91" t="s">
        <v>649</v>
      </c>
      <c r="B91" s="108">
        <v>107800</v>
      </c>
      <c r="C91" s="108">
        <v>111400</v>
      </c>
      <c r="D91" s="108">
        <v>1234</v>
      </c>
      <c r="E91" s="108">
        <v>112050</v>
      </c>
      <c r="F91" s="108">
        <v>111800</v>
      </c>
      <c r="G91" s="108">
        <v>11793</v>
      </c>
      <c r="H91" s="52">
        <f t="shared" si="4"/>
        <v>-3.7929495760821053E-2</v>
      </c>
      <c r="I91" s="52">
        <f t="shared" si="5"/>
        <v>-3.1932359218519113E-2</v>
      </c>
    </row>
    <row r="92" spans="1:9" x14ac:dyDescent="0.3">
      <c r="A92" t="s">
        <v>650</v>
      </c>
      <c r="B92" s="115">
        <v>109150</v>
      </c>
      <c r="C92" s="115">
        <v>107800</v>
      </c>
      <c r="D92" s="115">
        <v>497</v>
      </c>
      <c r="E92" s="115">
        <v>108550</v>
      </c>
      <c r="F92" s="115">
        <v>108150</v>
      </c>
      <c r="G92" s="115">
        <v>11700</v>
      </c>
      <c r="H92" s="52">
        <f t="shared" si="4"/>
        <v>5.5274067250115078E-3</v>
      </c>
      <c r="I92" s="52">
        <f t="shared" si="5"/>
        <v>-7.8860340880183566E-3</v>
      </c>
    </row>
    <row r="93" spans="1:9" x14ac:dyDescent="0.3">
      <c r="A93" t="s">
        <v>651</v>
      </c>
      <c r="B93" s="118">
        <v>108250</v>
      </c>
      <c r="C93" s="118">
        <v>109150</v>
      </c>
      <c r="D93" s="118">
        <v>1204</v>
      </c>
      <c r="E93" s="118">
        <v>108800</v>
      </c>
      <c r="F93" s="118">
        <v>108850</v>
      </c>
      <c r="G93" s="118">
        <v>11934</v>
      </c>
      <c r="H93" s="52">
        <f t="shared" si="4"/>
        <v>-5.0551470588234837E-3</v>
      </c>
      <c r="I93" s="52">
        <f t="shared" si="5"/>
        <v>2.0000000000000018E-2</v>
      </c>
    </row>
    <row r="94" spans="1:9" x14ac:dyDescent="0.3">
      <c r="A94" t="s">
        <v>652</v>
      </c>
      <c r="B94" s="122">
        <v>107500</v>
      </c>
      <c r="C94" s="122">
        <v>108250</v>
      </c>
      <c r="D94" s="122">
        <v>958</v>
      </c>
      <c r="E94" s="122">
        <v>109450</v>
      </c>
      <c r="F94" s="122">
        <v>107900</v>
      </c>
      <c r="G94" s="122">
        <v>11856</v>
      </c>
      <c r="H94" s="52">
        <f t="shared" si="4"/>
        <v>-1.7816354499771592E-2</v>
      </c>
      <c r="I94" s="52">
        <f t="shared" si="5"/>
        <v>-6.5359477124182774E-3</v>
      </c>
    </row>
    <row r="95" spans="1:9" x14ac:dyDescent="0.3">
      <c r="A95" t="s">
        <v>652</v>
      </c>
      <c r="B95" s="124">
        <v>107500</v>
      </c>
      <c r="C95" s="124">
        <v>108250</v>
      </c>
      <c r="D95" s="124">
        <v>958</v>
      </c>
      <c r="E95" s="124">
        <v>109450</v>
      </c>
      <c r="F95" s="124">
        <v>107900</v>
      </c>
      <c r="G95" s="124">
        <v>11856</v>
      </c>
      <c r="H95" s="52">
        <f t="shared" si="4"/>
        <v>-1.7816354499771592E-2</v>
      </c>
      <c r="I95" s="52">
        <f t="shared" si="5"/>
        <v>0</v>
      </c>
    </row>
    <row r="96" spans="1:9" x14ac:dyDescent="0.3">
      <c r="A96" t="s">
        <v>653</v>
      </c>
      <c r="B96" s="126">
        <v>108100</v>
      </c>
      <c r="C96" s="126">
        <v>107500</v>
      </c>
      <c r="D96" s="126">
        <v>1448</v>
      </c>
      <c r="E96" s="126">
        <v>107750</v>
      </c>
      <c r="F96" s="126">
        <v>108200</v>
      </c>
      <c r="G96" s="126">
        <v>11673</v>
      </c>
      <c r="H96" s="52">
        <f t="shared" si="4"/>
        <v>3.2482598607888047E-3</v>
      </c>
      <c r="I96" s="52">
        <f t="shared" si="5"/>
        <v>-1.5435222672064763E-2</v>
      </c>
    </row>
    <row r="97" spans="1:9" x14ac:dyDescent="0.3">
      <c r="A97" t="s">
        <v>654</v>
      </c>
      <c r="B97" s="129">
        <v>108550</v>
      </c>
      <c r="C97" s="129">
        <v>108100</v>
      </c>
      <c r="D97" s="129">
        <v>1822</v>
      </c>
      <c r="E97" s="129">
        <v>108600</v>
      </c>
      <c r="F97" s="129">
        <v>111050</v>
      </c>
      <c r="G97" s="129">
        <v>11610</v>
      </c>
      <c r="H97" s="52">
        <f t="shared" si="4"/>
        <v>-4.604051565377798E-4</v>
      </c>
      <c r="I97" s="52">
        <f t="shared" si="5"/>
        <v>-5.3970701619121542E-3</v>
      </c>
    </row>
    <row r="98" spans="1:9" x14ac:dyDescent="0.3">
      <c r="A98" t="s">
        <v>655</v>
      </c>
      <c r="B98" s="132">
        <v>109750</v>
      </c>
      <c r="C98" s="132">
        <v>108550</v>
      </c>
      <c r="D98" s="132">
        <v>2194</v>
      </c>
      <c r="E98" s="132">
        <v>108600</v>
      </c>
      <c r="F98" s="132">
        <v>109050</v>
      </c>
      <c r="G98" s="132">
        <v>11583</v>
      </c>
      <c r="H98" s="52">
        <f t="shared" ref="H98:H133" si="6">+B98/E98-1</f>
        <v>1.0589318600368269E-2</v>
      </c>
      <c r="I98" s="52">
        <f t="shared" si="5"/>
        <v>-2.3255813953488857E-3</v>
      </c>
    </row>
    <row r="99" spans="1:9" x14ac:dyDescent="0.3">
      <c r="A99" t="s">
        <v>656</v>
      </c>
      <c r="B99" s="135">
        <v>109100</v>
      </c>
      <c r="C99" s="135">
        <v>109750</v>
      </c>
      <c r="D99" s="135">
        <v>1801</v>
      </c>
      <c r="E99" s="135">
        <v>109850</v>
      </c>
      <c r="F99" s="135">
        <v>109850</v>
      </c>
      <c r="G99" s="135">
        <v>11601</v>
      </c>
      <c r="H99" s="52">
        <f t="shared" si="6"/>
        <v>-6.8274920345926526E-3</v>
      </c>
      <c r="I99" s="52">
        <f t="shared" ref="I99:I133" si="7">+G99/G98-1</f>
        <v>1.5540015540016494E-3</v>
      </c>
    </row>
    <row r="100" spans="1:9" x14ac:dyDescent="0.3">
      <c r="A100" t="s">
        <v>657</v>
      </c>
      <c r="B100" s="138">
        <v>109550</v>
      </c>
      <c r="C100" s="138">
        <v>109100</v>
      </c>
      <c r="D100" s="138">
        <v>559</v>
      </c>
      <c r="E100" s="138">
        <v>109950</v>
      </c>
      <c r="F100" s="138">
        <v>109100</v>
      </c>
      <c r="G100" s="138">
        <v>11641</v>
      </c>
      <c r="H100" s="52">
        <f t="shared" si="6"/>
        <v>-3.6380172805821065E-3</v>
      </c>
      <c r="I100" s="52">
        <f t="shared" si="7"/>
        <v>3.4479786225325437E-3</v>
      </c>
    </row>
    <row r="101" spans="1:9" x14ac:dyDescent="0.3">
      <c r="A101" t="s">
        <v>658</v>
      </c>
      <c r="B101" s="140">
        <v>115400</v>
      </c>
      <c r="C101" s="140">
        <v>109550</v>
      </c>
      <c r="D101" s="140">
        <v>3794</v>
      </c>
      <c r="E101" s="140">
        <v>109200</v>
      </c>
      <c r="F101" s="140">
        <v>109150</v>
      </c>
      <c r="G101" s="140">
        <v>12666</v>
      </c>
      <c r="H101" s="52">
        <f t="shared" si="6"/>
        <v>5.6776556776556797E-2</v>
      </c>
      <c r="I101" s="52">
        <f t="shared" si="7"/>
        <v>8.8050854737565576E-2</v>
      </c>
    </row>
    <row r="102" spans="1:9" x14ac:dyDescent="0.3">
      <c r="A102" t="s">
        <v>659</v>
      </c>
      <c r="B102" s="143">
        <v>111000</v>
      </c>
      <c r="C102" s="143">
        <v>115400</v>
      </c>
      <c r="D102" s="143">
        <v>2588</v>
      </c>
      <c r="E102" s="143">
        <v>114150</v>
      </c>
      <c r="F102" s="143">
        <v>115500</v>
      </c>
      <c r="G102" s="143">
        <v>12688</v>
      </c>
      <c r="H102" s="52">
        <f t="shared" si="6"/>
        <v>-2.7595269382391541E-2</v>
      </c>
      <c r="I102" s="52">
        <f t="shared" si="7"/>
        <v>1.736933522817008E-3</v>
      </c>
    </row>
    <row r="103" spans="1:9" x14ac:dyDescent="0.3">
      <c r="A103" t="s">
        <v>660</v>
      </c>
      <c r="B103" s="146">
        <v>112100</v>
      </c>
      <c r="C103" s="146">
        <v>111000</v>
      </c>
      <c r="D103" s="146">
        <v>849</v>
      </c>
      <c r="E103" s="146">
        <v>112850</v>
      </c>
      <c r="F103" s="146">
        <v>111000</v>
      </c>
      <c r="G103" s="146">
        <v>12700</v>
      </c>
      <c r="H103" s="52">
        <f t="shared" si="6"/>
        <v>-6.64599025254764E-3</v>
      </c>
      <c r="I103" s="52">
        <f t="shared" si="7"/>
        <v>9.4577553593944153E-4</v>
      </c>
    </row>
    <row r="104" spans="1:9" x14ac:dyDescent="0.3">
      <c r="A104" t="s">
        <v>661</v>
      </c>
      <c r="B104" s="151">
        <v>113450</v>
      </c>
      <c r="C104" s="151">
        <v>112100</v>
      </c>
      <c r="D104" s="151">
        <v>1049</v>
      </c>
      <c r="E104" s="151">
        <v>111450</v>
      </c>
      <c r="F104" s="151">
        <v>112250</v>
      </c>
      <c r="G104" s="151">
        <v>12861</v>
      </c>
      <c r="H104" s="52">
        <f t="shared" si="6"/>
        <v>1.794526693584575E-2</v>
      </c>
      <c r="I104" s="52">
        <f t="shared" si="7"/>
        <v>1.2677165354330722E-2</v>
      </c>
    </row>
    <row r="105" spans="1:9" x14ac:dyDescent="0.3">
      <c r="A105" t="s">
        <v>662</v>
      </c>
      <c r="B105" s="154">
        <v>111600</v>
      </c>
      <c r="C105" s="154">
        <v>113450</v>
      </c>
      <c r="D105" s="154">
        <v>967</v>
      </c>
      <c r="E105" s="154">
        <v>113700</v>
      </c>
      <c r="F105" s="154">
        <v>113450</v>
      </c>
      <c r="G105" s="154">
        <v>12977</v>
      </c>
      <c r="H105" s="52">
        <f t="shared" si="6"/>
        <v>-1.8469656992084471E-2</v>
      </c>
      <c r="I105" s="52">
        <f t="shared" si="7"/>
        <v>9.0195163673121304E-3</v>
      </c>
    </row>
    <row r="106" spans="1:9" x14ac:dyDescent="0.3">
      <c r="A106" t="s">
        <v>663</v>
      </c>
      <c r="B106" s="156">
        <v>111350</v>
      </c>
      <c r="C106" s="156">
        <v>111600</v>
      </c>
      <c r="D106" s="156">
        <v>1331</v>
      </c>
      <c r="E106" s="156">
        <v>112050</v>
      </c>
      <c r="F106" s="156">
        <v>110700</v>
      </c>
      <c r="G106" s="156">
        <v>13136</v>
      </c>
      <c r="H106" s="52">
        <f t="shared" si="6"/>
        <v>-6.2472110664881786E-3</v>
      </c>
      <c r="I106" s="52">
        <f t="shared" si="7"/>
        <v>1.2252446636356717E-2</v>
      </c>
    </row>
    <row r="107" spans="1:9" x14ac:dyDescent="0.3">
      <c r="A107" t="s">
        <v>664</v>
      </c>
      <c r="B107" s="158">
        <v>107950</v>
      </c>
      <c r="C107" s="158">
        <v>111350</v>
      </c>
      <c r="D107" s="158">
        <v>4002</v>
      </c>
      <c r="E107" s="158">
        <v>111650</v>
      </c>
      <c r="F107" s="158">
        <v>112100</v>
      </c>
      <c r="G107" s="158">
        <v>14096</v>
      </c>
      <c r="H107" s="52">
        <f t="shared" si="6"/>
        <v>-3.3139274518584894E-2</v>
      </c>
      <c r="I107" s="52">
        <f t="shared" si="7"/>
        <v>7.3081607795371539E-2</v>
      </c>
    </row>
    <row r="108" spans="1:9" x14ac:dyDescent="0.3">
      <c r="A108" t="s">
        <v>665</v>
      </c>
      <c r="B108" s="160">
        <v>106400</v>
      </c>
      <c r="C108" s="160">
        <v>107950</v>
      </c>
      <c r="D108" s="160">
        <v>2742</v>
      </c>
      <c r="E108" s="160">
        <v>108550</v>
      </c>
      <c r="F108" s="160">
        <v>108050</v>
      </c>
      <c r="G108" s="160">
        <v>13115</v>
      </c>
      <c r="H108" s="52">
        <f t="shared" si="6"/>
        <v>-1.9806540764624625E-2</v>
      </c>
      <c r="I108" s="52">
        <f t="shared" si="7"/>
        <v>-6.9594211123722993E-2</v>
      </c>
    </row>
    <row r="109" spans="1:9" x14ac:dyDescent="0.3">
      <c r="A109" t="s">
        <v>666</v>
      </c>
      <c r="B109" s="162">
        <v>104700</v>
      </c>
      <c r="C109" s="162">
        <v>106400</v>
      </c>
      <c r="D109" s="162">
        <v>4796</v>
      </c>
      <c r="E109" s="162">
        <v>106850</v>
      </c>
      <c r="F109" s="162">
        <v>106850</v>
      </c>
      <c r="G109" s="162">
        <v>9782</v>
      </c>
      <c r="H109" s="52">
        <f t="shared" si="6"/>
        <v>-2.0121665886757123E-2</v>
      </c>
      <c r="I109" s="52">
        <f t="shared" si="7"/>
        <v>-0.25413648494090735</v>
      </c>
    </row>
    <row r="110" spans="1:9" x14ac:dyDescent="0.3">
      <c r="A110" t="s">
        <v>667</v>
      </c>
      <c r="B110" s="164">
        <v>102600</v>
      </c>
      <c r="C110" s="164">
        <v>104700</v>
      </c>
      <c r="D110" s="164">
        <v>3129</v>
      </c>
      <c r="E110" s="164">
        <v>106550</v>
      </c>
      <c r="F110" s="164">
        <v>104950</v>
      </c>
      <c r="G110" s="164">
        <v>7537</v>
      </c>
      <c r="H110" s="52">
        <f t="shared" si="6"/>
        <v>-3.7071797278273144E-2</v>
      </c>
      <c r="I110" s="52">
        <f t="shared" si="7"/>
        <v>-0.22950316908607649</v>
      </c>
    </row>
    <row r="111" spans="1:9" x14ac:dyDescent="0.3">
      <c r="A111" t="s">
        <v>668</v>
      </c>
      <c r="B111" s="166">
        <v>103400</v>
      </c>
      <c r="C111" s="166">
        <v>102600</v>
      </c>
      <c r="D111" s="166">
        <v>831</v>
      </c>
      <c r="E111" s="166">
        <v>104000</v>
      </c>
      <c r="F111" s="166">
        <v>103500</v>
      </c>
      <c r="G111" s="166">
        <v>7258</v>
      </c>
      <c r="H111" s="52">
        <f t="shared" si="6"/>
        <v>-5.7692307692307487E-3</v>
      </c>
      <c r="I111" s="52">
        <f t="shared" si="7"/>
        <v>-3.7017380920790766E-2</v>
      </c>
    </row>
    <row r="112" spans="1:9" x14ac:dyDescent="0.3">
      <c r="A112" t="s">
        <v>669</v>
      </c>
      <c r="B112" s="168">
        <v>105850</v>
      </c>
      <c r="C112" s="168">
        <v>103400</v>
      </c>
      <c r="D112" s="168">
        <v>1232</v>
      </c>
      <c r="E112" s="168">
        <v>103400</v>
      </c>
      <c r="F112" s="168">
        <v>104000</v>
      </c>
      <c r="G112" s="168">
        <v>7585</v>
      </c>
      <c r="H112" s="52">
        <f t="shared" si="6"/>
        <v>2.3694390715667257E-2</v>
      </c>
      <c r="I112" s="52">
        <f t="shared" si="7"/>
        <v>4.5053733810967111E-2</v>
      </c>
    </row>
    <row r="113" spans="1:9" x14ac:dyDescent="0.3">
      <c r="A113" t="s">
        <v>670</v>
      </c>
      <c r="B113" s="173">
        <v>105250</v>
      </c>
      <c r="C113" s="173">
        <v>105850</v>
      </c>
      <c r="D113" s="173">
        <v>789</v>
      </c>
      <c r="E113" s="173">
        <v>105150</v>
      </c>
      <c r="F113" s="173">
        <v>106600</v>
      </c>
      <c r="G113" s="173">
        <v>7554</v>
      </c>
      <c r="H113" s="52">
        <f t="shared" si="6"/>
        <v>9.510223490252212E-4</v>
      </c>
      <c r="I113" s="52">
        <f t="shared" si="7"/>
        <v>-4.0870138431113867E-3</v>
      </c>
    </row>
    <row r="114" spans="1:9" x14ac:dyDescent="0.3">
      <c r="A114" t="s">
        <v>671</v>
      </c>
      <c r="B114" s="175">
        <v>106050</v>
      </c>
      <c r="C114" s="175">
        <v>105250</v>
      </c>
      <c r="D114" s="175">
        <v>541</v>
      </c>
      <c r="E114" s="175">
        <v>106200</v>
      </c>
      <c r="F114" s="175">
        <v>106200</v>
      </c>
      <c r="G114" s="175">
        <v>7441</v>
      </c>
      <c r="H114" s="52">
        <f t="shared" si="6"/>
        <v>-1.4124293785310327E-3</v>
      </c>
      <c r="I114" s="52">
        <f t="shared" si="7"/>
        <v>-1.4958962139263954E-2</v>
      </c>
    </row>
    <row r="115" spans="1:9" x14ac:dyDescent="0.3">
      <c r="A115" t="s">
        <v>672</v>
      </c>
      <c r="B115" s="177">
        <v>105800</v>
      </c>
      <c r="C115" s="177">
        <v>106050</v>
      </c>
      <c r="D115" s="177">
        <v>726</v>
      </c>
      <c r="E115" s="177">
        <v>106650</v>
      </c>
      <c r="F115" s="177">
        <v>106650</v>
      </c>
      <c r="G115" s="177">
        <v>7286</v>
      </c>
      <c r="H115" s="52">
        <f t="shared" si="6"/>
        <v>-7.9699953117674527E-3</v>
      </c>
      <c r="I115" s="52">
        <f t="shared" si="7"/>
        <v>-2.083053353043951E-2</v>
      </c>
    </row>
    <row r="116" spans="1:9" x14ac:dyDescent="0.3">
      <c r="A116" t="s">
        <v>673</v>
      </c>
      <c r="B116" s="179">
        <v>105550</v>
      </c>
      <c r="C116" s="179">
        <v>105800</v>
      </c>
      <c r="D116" s="179">
        <v>1029</v>
      </c>
      <c r="E116" s="179">
        <v>106450</v>
      </c>
      <c r="F116" s="179">
        <v>105300</v>
      </c>
      <c r="G116" s="179">
        <v>6895</v>
      </c>
      <c r="H116" s="52">
        <f t="shared" si="6"/>
        <v>-8.4546735556599861E-3</v>
      </c>
      <c r="I116" s="52">
        <f t="shared" si="7"/>
        <v>-5.3664562174032371E-2</v>
      </c>
    </row>
    <row r="117" spans="1:9" x14ac:dyDescent="0.3">
      <c r="A117" t="s">
        <v>674</v>
      </c>
      <c r="B117" s="181">
        <v>107000</v>
      </c>
      <c r="C117" s="181">
        <v>105550</v>
      </c>
      <c r="D117" s="181">
        <v>905</v>
      </c>
      <c r="E117" s="181">
        <v>105000</v>
      </c>
      <c r="F117" s="181">
        <v>105000</v>
      </c>
      <c r="G117" s="181">
        <v>6750</v>
      </c>
      <c r="H117" s="52">
        <f t="shared" si="6"/>
        <v>1.904761904761898E-2</v>
      </c>
      <c r="I117" s="52">
        <f t="shared" si="7"/>
        <v>-2.1029731689630182E-2</v>
      </c>
    </row>
    <row r="118" spans="1:9" x14ac:dyDescent="0.3">
      <c r="A118" t="s">
        <v>675</v>
      </c>
      <c r="B118" s="183">
        <v>105500</v>
      </c>
      <c r="C118" s="183">
        <v>107000</v>
      </c>
      <c r="D118" s="183">
        <v>742</v>
      </c>
      <c r="E118" s="183">
        <v>106200</v>
      </c>
      <c r="F118" s="183">
        <v>107500</v>
      </c>
      <c r="G118" s="183">
        <v>6786</v>
      </c>
      <c r="H118" s="52">
        <f t="shared" si="6"/>
        <v>-6.5913370998116338E-3</v>
      </c>
      <c r="I118" s="52">
        <f t="shared" si="7"/>
        <v>5.3333333333334121E-3</v>
      </c>
    </row>
    <row r="119" spans="1:9" x14ac:dyDescent="0.3">
      <c r="A119" t="s">
        <v>676</v>
      </c>
      <c r="B119" s="185">
        <v>104500</v>
      </c>
      <c r="C119" s="185">
        <v>105500</v>
      </c>
      <c r="D119" s="185">
        <v>830</v>
      </c>
      <c r="E119" s="185">
        <v>106300</v>
      </c>
      <c r="F119" s="185">
        <v>106300</v>
      </c>
      <c r="G119" s="185">
        <v>6301</v>
      </c>
      <c r="H119" s="52">
        <f t="shared" si="6"/>
        <v>-1.6933207902163683E-2</v>
      </c>
      <c r="I119" s="52">
        <f t="shared" si="7"/>
        <v>-7.1470674918950761E-2</v>
      </c>
    </row>
    <row r="120" spans="1:9" x14ac:dyDescent="0.3">
      <c r="A120" t="s">
        <v>677</v>
      </c>
      <c r="B120" s="187">
        <v>104300</v>
      </c>
      <c r="C120" s="187">
        <v>104500</v>
      </c>
      <c r="D120" s="187">
        <v>236</v>
      </c>
      <c r="E120" s="187">
        <v>105950</v>
      </c>
      <c r="F120" s="187">
        <v>104450</v>
      </c>
      <c r="G120" s="187">
        <v>6181</v>
      </c>
      <c r="H120" s="52">
        <f t="shared" si="6"/>
        <v>-1.5573383671543151E-2</v>
      </c>
      <c r="I120" s="52">
        <f t="shared" si="7"/>
        <v>-1.9044596095857846E-2</v>
      </c>
    </row>
    <row r="121" spans="1:9" x14ac:dyDescent="0.3">
      <c r="A121" t="s">
        <v>678</v>
      </c>
      <c r="B121" s="189">
        <v>105000</v>
      </c>
      <c r="C121" s="189">
        <v>104300</v>
      </c>
      <c r="D121" s="189">
        <v>695</v>
      </c>
      <c r="E121" s="189">
        <v>104150</v>
      </c>
      <c r="F121" s="189">
        <v>104800</v>
      </c>
      <c r="G121" s="189">
        <v>5963</v>
      </c>
      <c r="H121" s="52">
        <f t="shared" si="6"/>
        <v>8.1613058089293755E-3</v>
      </c>
      <c r="I121" s="52">
        <f t="shared" si="7"/>
        <v>-3.5269373887720445E-2</v>
      </c>
    </row>
    <row r="122" spans="1:9" x14ac:dyDescent="0.3">
      <c r="A122" t="s">
        <v>679</v>
      </c>
      <c r="B122" s="191">
        <v>104200</v>
      </c>
      <c r="C122" s="191">
        <v>105000</v>
      </c>
      <c r="D122" s="191">
        <v>410</v>
      </c>
      <c r="E122" s="191">
        <v>105350</v>
      </c>
      <c r="F122" s="191">
        <v>105350</v>
      </c>
      <c r="G122" s="191">
        <v>5779</v>
      </c>
      <c r="H122" s="52">
        <f t="shared" si="6"/>
        <v>-1.0915994304698584E-2</v>
      </c>
      <c r="I122" s="52">
        <f t="shared" si="7"/>
        <v>-3.0856951199060845E-2</v>
      </c>
    </row>
    <row r="123" spans="1:9" x14ac:dyDescent="0.3">
      <c r="A123" t="s">
        <v>680</v>
      </c>
      <c r="B123" s="192">
        <v>102500</v>
      </c>
      <c r="C123" s="192">
        <v>104200</v>
      </c>
      <c r="D123" s="192">
        <v>978</v>
      </c>
      <c r="E123" s="192">
        <v>104700</v>
      </c>
      <c r="F123" s="192">
        <v>104000</v>
      </c>
      <c r="G123" s="192">
        <v>3145</v>
      </c>
      <c r="H123" s="52">
        <f t="shared" si="6"/>
        <v>-2.1012416427889202E-2</v>
      </c>
      <c r="I123" s="52">
        <f t="shared" si="7"/>
        <v>-0.45578819865028553</v>
      </c>
    </row>
    <row r="124" spans="1:9" x14ac:dyDescent="0.3">
      <c r="A124" t="s">
        <v>681</v>
      </c>
      <c r="B124" s="194">
        <v>100950</v>
      </c>
      <c r="C124" s="194">
        <v>102500</v>
      </c>
      <c r="D124" s="194">
        <v>689</v>
      </c>
      <c r="E124" s="194">
        <v>101750</v>
      </c>
      <c r="F124" s="194">
        <v>101750</v>
      </c>
      <c r="G124" s="194">
        <v>2507</v>
      </c>
      <c r="H124" s="52">
        <f t="shared" si="6"/>
        <v>-7.862407862407883E-3</v>
      </c>
      <c r="I124" s="52">
        <f t="shared" si="7"/>
        <v>-0.20286168521462644</v>
      </c>
    </row>
    <row r="125" spans="1:9" x14ac:dyDescent="0.3">
      <c r="A125" t="s">
        <v>682</v>
      </c>
      <c r="B125" s="196">
        <v>99300</v>
      </c>
      <c r="C125" s="196">
        <v>100950</v>
      </c>
      <c r="D125" s="196">
        <v>517</v>
      </c>
      <c r="E125" s="196">
        <v>101600</v>
      </c>
      <c r="F125" s="196">
        <v>101600</v>
      </c>
      <c r="G125" s="196">
        <v>1203</v>
      </c>
      <c r="H125" s="52">
        <f t="shared" si="6"/>
        <v>-2.2637795275590511E-2</v>
      </c>
      <c r="I125" s="52">
        <f t="shared" si="7"/>
        <v>-0.52014359792580778</v>
      </c>
    </row>
    <row r="126" spans="1:9" x14ac:dyDescent="0.3">
      <c r="A126" t="s">
        <v>683</v>
      </c>
      <c r="B126" s="198">
        <v>100650</v>
      </c>
      <c r="C126" s="198">
        <v>99300</v>
      </c>
      <c r="D126" s="198">
        <v>368</v>
      </c>
      <c r="E126" s="198">
        <v>100050</v>
      </c>
      <c r="F126" s="198">
        <v>100050</v>
      </c>
      <c r="G126" s="198">
        <v>569</v>
      </c>
      <c r="H126" s="52">
        <f t="shared" si="6"/>
        <v>5.9970014992503096E-3</v>
      </c>
      <c r="I126" s="52">
        <f t="shared" si="7"/>
        <v>-0.52701579384871156</v>
      </c>
    </row>
    <row r="127" spans="1:9" x14ac:dyDescent="0.3">
      <c r="A127" t="s">
        <v>683</v>
      </c>
      <c r="B127" s="200">
        <v>100650</v>
      </c>
      <c r="C127" s="200">
        <v>99300</v>
      </c>
      <c r="D127" s="200">
        <v>368</v>
      </c>
      <c r="E127" s="200">
        <v>100050</v>
      </c>
      <c r="F127" s="200">
        <v>100050</v>
      </c>
      <c r="G127" s="200">
        <v>569</v>
      </c>
      <c r="H127" s="52">
        <f t="shared" si="6"/>
        <v>5.9970014992503096E-3</v>
      </c>
      <c r="I127" s="52">
        <f t="shared" si="7"/>
        <v>0</v>
      </c>
    </row>
    <row r="128" spans="1:9" x14ac:dyDescent="0.3">
      <c r="A128" t="s">
        <v>683</v>
      </c>
      <c r="B128" s="202">
        <v>100650</v>
      </c>
      <c r="C128" s="202">
        <v>99300</v>
      </c>
      <c r="D128" s="202">
        <v>368</v>
      </c>
      <c r="E128" s="202">
        <v>100050</v>
      </c>
      <c r="F128" s="202">
        <v>100050</v>
      </c>
      <c r="G128" s="202">
        <v>569</v>
      </c>
      <c r="H128" s="52">
        <f t="shared" si="6"/>
        <v>5.9970014992503096E-3</v>
      </c>
      <c r="I128" s="52">
        <f t="shared" si="7"/>
        <v>0</v>
      </c>
    </row>
    <row r="129" spans="1:9" x14ac:dyDescent="0.3">
      <c r="A129" t="s">
        <v>683</v>
      </c>
      <c r="B129" s="203">
        <v>100650</v>
      </c>
      <c r="C129" s="203">
        <v>99300</v>
      </c>
      <c r="D129" s="203">
        <v>368</v>
      </c>
      <c r="E129" s="203">
        <v>100050</v>
      </c>
      <c r="F129" s="203">
        <v>100050</v>
      </c>
      <c r="G129" s="203">
        <v>569</v>
      </c>
      <c r="H129" s="52">
        <f t="shared" si="6"/>
        <v>5.9970014992503096E-3</v>
      </c>
      <c r="I129" s="52">
        <f t="shared" si="7"/>
        <v>0</v>
      </c>
    </row>
    <row r="130" spans="1:9" x14ac:dyDescent="0.3">
      <c r="A130" t="s">
        <v>684</v>
      </c>
      <c r="B130" s="205">
        <v>96300</v>
      </c>
      <c r="C130" s="205">
        <v>100250</v>
      </c>
      <c r="D130" s="205">
        <v>260</v>
      </c>
      <c r="E130" s="205">
        <v>100250</v>
      </c>
      <c r="F130" s="205">
        <v>96300</v>
      </c>
      <c r="G130" s="205">
        <v>270</v>
      </c>
      <c r="H130" s="52">
        <f t="shared" si="6"/>
        <v>-3.9401496259351632E-2</v>
      </c>
      <c r="I130" s="52">
        <f t="shared" si="7"/>
        <v>-0.52548330404217924</v>
      </c>
    </row>
    <row r="131" spans="1:9" x14ac:dyDescent="0.3">
      <c r="A131" t="s">
        <v>685</v>
      </c>
      <c r="B131" s="207">
        <v>97400</v>
      </c>
      <c r="C131" s="207">
        <v>96300</v>
      </c>
      <c r="D131" s="207">
        <v>352</v>
      </c>
      <c r="E131" s="207">
        <v>96950</v>
      </c>
      <c r="F131" s="207">
        <v>96750</v>
      </c>
      <c r="G131" s="207">
        <v>311</v>
      </c>
      <c r="H131" s="52">
        <f t="shared" si="6"/>
        <v>4.6415678184630327E-3</v>
      </c>
      <c r="I131" s="52">
        <f t="shared" si="7"/>
        <v>0.1518518518518519</v>
      </c>
    </row>
    <row r="132" spans="1:9" x14ac:dyDescent="0.3">
      <c r="A132" t="s">
        <v>686</v>
      </c>
      <c r="B132" s="209">
        <v>97000</v>
      </c>
      <c r="C132" s="209">
        <v>97400</v>
      </c>
      <c r="D132" s="209">
        <v>376</v>
      </c>
      <c r="E132" s="209">
        <v>97450</v>
      </c>
      <c r="F132" s="209">
        <v>96550</v>
      </c>
      <c r="G132" s="209">
        <v>297</v>
      </c>
      <c r="H132" s="52">
        <f t="shared" si="6"/>
        <v>-4.6177526936890256E-3</v>
      </c>
      <c r="I132" s="52">
        <f t="shared" si="7"/>
        <v>-4.5016077170418001E-2</v>
      </c>
    </row>
    <row r="133" spans="1:9" x14ac:dyDescent="0.3">
      <c r="A133" t="s">
        <v>687</v>
      </c>
      <c r="B133" s="211">
        <v>96500</v>
      </c>
      <c r="C133" s="211">
        <v>97000</v>
      </c>
      <c r="D133" s="211">
        <v>60</v>
      </c>
      <c r="E133" s="211">
        <v>97250</v>
      </c>
      <c r="F133" s="211">
        <v>96000</v>
      </c>
      <c r="G133" s="211">
        <v>0</v>
      </c>
      <c r="H133" s="52">
        <f t="shared" si="6"/>
        <v>-7.7120822622107621E-3</v>
      </c>
      <c r="I133" s="52">
        <f t="shared" si="7"/>
        <v>-1</v>
      </c>
    </row>
  </sheetData>
  <conditionalFormatting sqref="H1:I1048576">
    <cfRule type="cellIs" dxfId="99" priority="2" operator="lessThan">
      <formula>0</formula>
    </cfRule>
  </conditionalFormatting>
  <pageMargins left="0.75" right="0.75" top="1" bottom="1" header="0.5" footer="0.5"/>
  <headerFooter>
    <oddFooter>&amp;L&amp;"Calibri"&amp;10 &amp;K000000_x000D_# Internal Use Only_x000D_&amp;1#&amp;"Calibri"&amp;10 &amp;K000000 Internal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autoPageBreaks="0"/>
  </sheetPr>
  <dimension ref="A1:AB144"/>
  <sheetViews>
    <sheetView showGridLines="0" zoomScale="85" zoomScaleNormal="85" workbookViewId="0">
      <pane ySplit="1" topLeftCell="A135" activePane="bottomLeft" state="frozen"/>
      <selection pane="bottomLeft" activeCell="I177" sqref="I177"/>
    </sheetView>
  </sheetViews>
  <sheetFormatPr defaultRowHeight="14.4" x14ac:dyDescent="0.3"/>
  <cols>
    <col min="1" max="1" width="19.5546875" style="20" bestFit="1" customWidth="1"/>
    <col min="2" max="4" width="11.5546875" style="3" bestFit="1" customWidth="1"/>
    <col min="5" max="5" width="11.44140625" style="3" bestFit="1" customWidth="1"/>
    <col min="6" max="6" width="11.5546875" style="3" bestFit="1" customWidth="1"/>
    <col min="7" max="7" width="13.5546875" style="3" bestFit="1" customWidth="1"/>
    <col min="8" max="9" width="9.44140625" style="62" customWidth="1"/>
    <col min="10" max="10" width="10.44140625" bestFit="1" customWidth="1"/>
  </cols>
  <sheetData>
    <row r="1" spans="1:28" x14ac:dyDescent="0.3">
      <c r="A1" s="19" t="s">
        <v>558</v>
      </c>
      <c r="B1" s="8" t="s">
        <v>559</v>
      </c>
      <c r="C1" s="8" t="s">
        <v>560</v>
      </c>
      <c r="D1" s="8" t="s">
        <v>3</v>
      </c>
      <c r="E1" s="8" t="s">
        <v>561</v>
      </c>
      <c r="F1" s="8" t="s">
        <v>562</v>
      </c>
      <c r="G1" s="8" t="s">
        <v>563</v>
      </c>
      <c r="H1" s="68" t="s">
        <v>614</v>
      </c>
      <c r="I1" s="9" t="s">
        <v>565</v>
      </c>
      <c r="J1" s="42"/>
    </row>
    <row r="2" spans="1:28" x14ac:dyDescent="0.3">
      <c r="A2" s="34" t="s">
        <v>566</v>
      </c>
      <c r="B2" s="33">
        <v>124650</v>
      </c>
      <c r="C2" s="33">
        <v>0</v>
      </c>
      <c r="D2" s="174">
        <v>56821</v>
      </c>
      <c r="E2" s="33">
        <v>124700</v>
      </c>
      <c r="F2" s="33">
        <v>122500</v>
      </c>
      <c r="G2" s="33">
        <v>53080</v>
      </c>
      <c r="H2" s="32">
        <f t="shared" ref="H2:H33" si="0">+B2/E2-1</f>
        <v>-4.0096230954289602E-4</v>
      </c>
      <c r="I2" s="64">
        <v>0</v>
      </c>
      <c r="J2" s="34"/>
    </row>
    <row r="3" spans="1:28" x14ac:dyDescent="0.3">
      <c r="A3" s="34" t="s">
        <v>567</v>
      </c>
      <c r="B3" s="33">
        <v>124700</v>
      </c>
      <c r="C3" s="33">
        <v>124650</v>
      </c>
      <c r="D3" s="174">
        <v>26989</v>
      </c>
      <c r="E3" s="33">
        <v>123200</v>
      </c>
      <c r="F3" s="33">
        <v>124600</v>
      </c>
      <c r="G3" s="33">
        <v>52858</v>
      </c>
      <c r="H3" s="32">
        <f t="shared" si="0"/>
        <v>1.2175324675324672E-2</v>
      </c>
      <c r="I3" s="52">
        <f t="shared" ref="I3:I34" si="1">+G3/G2-1</f>
        <v>-4.1823662396383021E-3</v>
      </c>
      <c r="J3" s="34"/>
    </row>
    <row r="4" spans="1:28" x14ac:dyDescent="0.3">
      <c r="A4" s="34" t="s">
        <v>568</v>
      </c>
      <c r="B4" s="33">
        <v>129250</v>
      </c>
      <c r="C4" s="33">
        <v>124700</v>
      </c>
      <c r="D4" s="174">
        <v>66824</v>
      </c>
      <c r="E4" s="33">
        <v>124400</v>
      </c>
      <c r="F4" s="33">
        <v>125150</v>
      </c>
      <c r="G4" s="33">
        <v>53766</v>
      </c>
      <c r="H4" s="32">
        <f t="shared" si="0"/>
        <v>3.8987138263665511E-2</v>
      </c>
      <c r="I4" s="52">
        <f t="shared" si="1"/>
        <v>1.7178099814597614E-2</v>
      </c>
      <c r="J4" s="34"/>
    </row>
    <row r="5" spans="1:28" x14ac:dyDescent="0.3">
      <c r="A5" s="34" t="s">
        <v>569</v>
      </c>
      <c r="B5" s="33">
        <v>125600</v>
      </c>
      <c r="C5" s="33">
        <v>129250</v>
      </c>
      <c r="D5" s="174">
        <v>54145</v>
      </c>
      <c r="E5" s="33">
        <v>128150</v>
      </c>
      <c r="F5" s="33">
        <v>130050</v>
      </c>
      <c r="G5" s="33">
        <v>55395</v>
      </c>
      <c r="H5" s="32">
        <f t="shared" si="0"/>
        <v>-1.9898556379243093E-2</v>
      </c>
      <c r="I5" s="52">
        <f t="shared" si="1"/>
        <v>3.029795781720801E-2</v>
      </c>
      <c r="J5" s="34"/>
    </row>
    <row r="6" spans="1:28" x14ac:dyDescent="0.3">
      <c r="A6" s="34" t="s">
        <v>570</v>
      </c>
      <c r="B6" s="33">
        <v>125600</v>
      </c>
      <c r="C6" s="33">
        <v>125600</v>
      </c>
      <c r="D6" s="174">
        <v>44718</v>
      </c>
      <c r="E6" s="33">
        <v>128400</v>
      </c>
      <c r="F6" s="33">
        <v>125350</v>
      </c>
      <c r="G6" s="33">
        <v>55084</v>
      </c>
      <c r="H6" s="32">
        <f t="shared" si="0"/>
        <v>-2.180685358255452E-2</v>
      </c>
      <c r="I6" s="52">
        <f t="shared" si="1"/>
        <v>-5.6142251105695262E-3</v>
      </c>
      <c r="J6" s="34"/>
    </row>
    <row r="7" spans="1:28" x14ac:dyDescent="0.3">
      <c r="A7" s="34" t="s">
        <v>571</v>
      </c>
      <c r="B7" s="33">
        <v>127000</v>
      </c>
      <c r="C7" s="33">
        <v>125600</v>
      </c>
      <c r="D7" s="174">
        <v>46894</v>
      </c>
      <c r="E7" s="33">
        <v>125850</v>
      </c>
      <c r="F7" s="33">
        <v>127300</v>
      </c>
      <c r="G7" s="33">
        <v>57820</v>
      </c>
      <c r="H7" s="32">
        <f t="shared" si="0"/>
        <v>9.1378625347635634E-3</v>
      </c>
      <c r="I7" s="52">
        <f t="shared" si="1"/>
        <v>4.9669595526831811E-2</v>
      </c>
      <c r="J7" s="34"/>
    </row>
    <row r="8" spans="1:28" x14ac:dyDescent="0.3">
      <c r="A8" s="34" t="s">
        <v>572</v>
      </c>
      <c r="B8" s="45">
        <v>127150</v>
      </c>
      <c r="C8" s="45">
        <v>127000</v>
      </c>
      <c r="D8" s="174">
        <v>32690</v>
      </c>
      <c r="E8" s="45">
        <v>127200</v>
      </c>
      <c r="F8" s="45">
        <v>127000</v>
      </c>
      <c r="G8" s="45">
        <v>59678</v>
      </c>
      <c r="H8" s="32">
        <f t="shared" si="0"/>
        <v>-3.9308176100627534E-4</v>
      </c>
      <c r="I8" s="52">
        <f t="shared" si="1"/>
        <v>3.2134209616049736E-2</v>
      </c>
      <c r="J8" s="34"/>
    </row>
    <row r="9" spans="1:28" x14ac:dyDescent="0.3">
      <c r="A9" s="34" t="s">
        <v>573</v>
      </c>
      <c r="B9" s="45">
        <v>127000</v>
      </c>
      <c r="C9" s="45">
        <v>127150</v>
      </c>
      <c r="D9" s="174">
        <v>38737</v>
      </c>
      <c r="E9" s="45">
        <v>127400</v>
      </c>
      <c r="F9" s="45">
        <v>126900</v>
      </c>
      <c r="G9" s="45">
        <v>60858</v>
      </c>
      <c r="H9" s="32">
        <f t="shared" si="0"/>
        <v>-3.1397174254317317E-3</v>
      </c>
      <c r="I9" s="52">
        <f t="shared" si="1"/>
        <v>1.9772780589161876E-2</v>
      </c>
      <c r="J9" s="34"/>
    </row>
    <row r="10" spans="1:28" x14ac:dyDescent="0.3">
      <c r="A10" s="34" t="s">
        <v>574</v>
      </c>
      <c r="B10" s="45">
        <v>122400</v>
      </c>
      <c r="C10" s="45">
        <v>127000</v>
      </c>
      <c r="D10" s="174">
        <v>74280</v>
      </c>
      <c r="E10" s="45">
        <v>127050</v>
      </c>
      <c r="F10" s="45">
        <v>126500</v>
      </c>
      <c r="G10" s="45">
        <v>64639</v>
      </c>
      <c r="H10" s="32">
        <f t="shared" si="0"/>
        <v>-3.6599763872491198E-2</v>
      </c>
      <c r="I10" s="52">
        <f t="shared" si="1"/>
        <v>6.2128232935686256E-2</v>
      </c>
      <c r="J10" s="34"/>
    </row>
    <row r="11" spans="1:28" x14ac:dyDescent="0.3">
      <c r="A11" s="34" t="s">
        <v>575</v>
      </c>
      <c r="B11" s="45">
        <v>121200</v>
      </c>
      <c r="C11" s="45">
        <v>122400</v>
      </c>
      <c r="D11" s="174">
        <v>68703</v>
      </c>
      <c r="E11" s="45">
        <v>124900</v>
      </c>
      <c r="F11" s="45">
        <v>122750</v>
      </c>
      <c r="G11" s="45">
        <v>67378</v>
      </c>
      <c r="H11" s="32">
        <f t="shared" si="0"/>
        <v>-2.9623698959167388E-2</v>
      </c>
      <c r="I11" s="52">
        <f t="shared" si="1"/>
        <v>4.2373799099614695E-2</v>
      </c>
      <c r="J11" s="34"/>
    </row>
    <row r="12" spans="1:28" x14ac:dyDescent="0.3">
      <c r="A12" s="34" t="s">
        <v>576</v>
      </c>
      <c r="B12" s="45">
        <v>115150</v>
      </c>
      <c r="C12" s="45">
        <v>121200</v>
      </c>
      <c r="D12" s="174">
        <v>132920</v>
      </c>
      <c r="E12" s="45">
        <v>121550</v>
      </c>
      <c r="F12" s="45">
        <v>121000</v>
      </c>
      <c r="G12" s="45">
        <v>72059</v>
      </c>
      <c r="H12" s="32">
        <f t="shared" si="0"/>
        <v>-5.2653229123817313E-2</v>
      </c>
      <c r="I12" s="52">
        <f t="shared" si="1"/>
        <v>6.9473715456083607E-2</v>
      </c>
      <c r="J12" s="34"/>
    </row>
    <row r="13" spans="1:28" x14ac:dyDescent="0.3">
      <c r="A13" s="34" t="s">
        <v>577</v>
      </c>
      <c r="B13" s="45">
        <v>113800</v>
      </c>
      <c r="C13" s="45">
        <v>115150</v>
      </c>
      <c r="D13" s="174">
        <v>123231</v>
      </c>
      <c r="E13" s="45">
        <v>116650</v>
      </c>
      <c r="F13" s="45">
        <v>114500</v>
      </c>
      <c r="G13" s="45">
        <v>74096</v>
      </c>
      <c r="H13" s="32">
        <f t="shared" si="0"/>
        <v>-2.4432061723103304E-2</v>
      </c>
      <c r="I13" s="52">
        <f t="shared" si="1"/>
        <v>2.8268502199586543E-2</v>
      </c>
      <c r="J13" s="34"/>
    </row>
    <row r="14" spans="1:28" x14ac:dyDescent="0.3">
      <c r="A14" s="34" t="s">
        <v>578</v>
      </c>
      <c r="B14" s="45">
        <v>114850</v>
      </c>
      <c r="C14" s="45">
        <v>113800</v>
      </c>
      <c r="D14" s="174">
        <v>106683</v>
      </c>
      <c r="E14" s="45">
        <v>112950</v>
      </c>
      <c r="F14" s="45">
        <v>114500</v>
      </c>
      <c r="G14" s="45">
        <v>77344</v>
      </c>
      <c r="H14" s="32">
        <f t="shared" si="0"/>
        <v>1.6821602478972908E-2</v>
      </c>
      <c r="I14" s="52">
        <f t="shared" si="1"/>
        <v>4.3835024832649561E-2</v>
      </c>
      <c r="J14" s="34"/>
      <c r="AA14" s="76"/>
      <c r="AB14" s="77"/>
    </row>
    <row r="15" spans="1:28" x14ac:dyDescent="0.3">
      <c r="A15" s="34" t="s">
        <v>579</v>
      </c>
      <c r="B15" s="45">
        <v>107700</v>
      </c>
      <c r="C15" s="45">
        <v>114850</v>
      </c>
      <c r="D15" s="174">
        <v>197153</v>
      </c>
      <c r="E15" s="45">
        <v>115400</v>
      </c>
      <c r="F15" s="45">
        <v>115000</v>
      </c>
      <c r="G15" s="45">
        <v>87321</v>
      </c>
      <c r="H15" s="32">
        <f t="shared" si="0"/>
        <v>-6.6724436741767756E-2</v>
      </c>
      <c r="I15" s="52">
        <f t="shared" si="1"/>
        <v>0.12899513860157219</v>
      </c>
      <c r="J15" s="34"/>
      <c r="AA15" s="77"/>
      <c r="AB15" s="77"/>
    </row>
    <row r="16" spans="1:28" x14ac:dyDescent="0.3">
      <c r="A16" s="34" t="s">
        <v>580</v>
      </c>
      <c r="B16" s="45">
        <v>109550</v>
      </c>
      <c r="C16" s="45">
        <v>107700</v>
      </c>
      <c r="D16" s="174">
        <v>169539</v>
      </c>
      <c r="E16" s="45">
        <v>110450</v>
      </c>
      <c r="F16" s="45">
        <v>107350</v>
      </c>
      <c r="G16" s="45">
        <v>93278</v>
      </c>
      <c r="H16" s="32">
        <f t="shared" si="0"/>
        <v>-8.1484834766862857E-3</v>
      </c>
      <c r="I16" s="52">
        <f t="shared" si="1"/>
        <v>6.8219557723800728E-2</v>
      </c>
      <c r="J16" s="34"/>
    </row>
    <row r="17" spans="1:10" x14ac:dyDescent="0.3">
      <c r="A17" s="34" t="s">
        <v>581</v>
      </c>
      <c r="B17" s="45">
        <v>111600</v>
      </c>
      <c r="C17" s="45">
        <v>109550</v>
      </c>
      <c r="D17" s="174">
        <v>238146</v>
      </c>
      <c r="E17" s="45">
        <v>108800</v>
      </c>
      <c r="F17" s="45">
        <v>110500</v>
      </c>
      <c r="G17" s="45">
        <v>105471</v>
      </c>
      <c r="H17" s="32">
        <f t="shared" si="0"/>
        <v>2.5735294117646967E-2</v>
      </c>
      <c r="I17" s="52">
        <f t="shared" si="1"/>
        <v>0.13071678209224036</v>
      </c>
      <c r="J17" s="34"/>
    </row>
    <row r="18" spans="1:10" x14ac:dyDescent="0.3">
      <c r="A18" s="34" t="s">
        <v>582</v>
      </c>
      <c r="B18" s="45">
        <v>107650</v>
      </c>
      <c r="C18" s="45">
        <v>111600</v>
      </c>
      <c r="D18" s="174">
        <v>190463</v>
      </c>
      <c r="E18" s="45">
        <v>111650</v>
      </c>
      <c r="F18" s="45">
        <v>112000</v>
      </c>
      <c r="G18" s="45">
        <v>111186</v>
      </c>
      <c r="H18" s="32">
        <f t="shared" si="0"/>
        <v>-3.5826242722794444E-2</v>
      </c>
      <c r="I18" s="52">
        <f t="shared" si="1"/>
        <v>5.4185510709104934E-2</v>
      </c>
      <c r="J18" s="34"/>
    </row>
    <row r="19" spans="1:10" x14ac:dyDescent="0.3">
      <c r="A19" s="34" t="s">
        <v>583</v>
      </c>
      <c r="B19" s="45">
        <v>104550</v>
      </c>
      <c r="C19" s="45">
        <v>107650</v>
      </c>
      <c r="D19" s="174">
        <v>309052</v>
      </c>
      <c r="E19" s="45">
        <v>109000</v>
      </c>
      <c r="F19" s="45">
        <v>107000</v>
      </c>
      <c r="G19" s="45">
        <v>114139</v>
      </c>
      <c r="H19" s="32">
        <f t="shared" si="0"/>
        <v>-4.0825688073394484E-2</v>
      </c>
      <c r="I19" s="52">
        <f t="shared" si="1"/>
        <v>2.6559099167161371E-2</v>
      </c>
      <c r="J19" s="34"/>
    </row>
    <row r="20" spans="1:10" x14ac:dyDescent="0.3">
      <c r="A20" s="34" t="s">
        <v>584</v>
      </c>
      <c r="B20" s="45">
        <v>97250</v>
      </c>
      <c r="C20" s="45">
        <v>104550</v>
      </c>
      <c r="D20" s="174">
        <v>295401</v>
      </c>
      <c r="E20" s="45">
        <v>104550</v>
      </c>
      <c r="F20" s="45">
        <v>104050</v>
      </c>
      <c r="G20" s="45">
        <v>128879</v>
      </c>
      <c r="H20" s="32">
        <f t="shared" si="0"/>
        <v>-6.9823051171688189E-2</v>
      </c>
      <c r="I20" s="52">
        <f t="shared" si="1"/>
        <v>0.12914078448207889</v>
      </c>
      <c r="J20" s="34"/>
    </row>
    <row r="21" spans="1:10" x14ac:dyDescent="0.3">
      <c r="A21" s="34" t="s">
        <v>585</v>
      </c>
      <c r="B21" s="45">
        <v>90800</v>
      </c>
      <c r="C21" s="45">
        <v>97250</v>
      </c>
      <c r="D21" s="174">
        <v>194703</v>
      </c>
      <c r="E21" s="45">
        <v>100850</v>
      </c>
      <c r="F21" s="45">
        <v>95700</v>
      </c>
      <c r="G21" s="45">
        <v>138614</v>
      </c>
      <c r="H21" s="32">
        <f t="shared" si="0"/>
        <v>-9.9652949925632117E-2</v>
      </c>
      <c r="I21" s="52">
        <f t="shared" si="1"/>
        <v>7.553596784580896E-2</v>
      </c>
      <c r="J21" s="34"/>
    </row>
    <row r="22" spans="1:10" x14ac:dyDescent="0.3">
      <c r="A22" s="34" t="s">
        <v>586</v>
      </c>
      <c r="B22" s="45">
        <v>93400</v>
      </c>
      <c r="C22" s="45">
        <v>90800</v>
      </c>
      <c r="D22" s="174">
        <v>648852</v>
      </c>
      <c r="E22" s="45">
        <v>92500</v>
      </c>
      <c r="F22" s="45">
        <v>87800</v>
      </c>
      <c r="G22" s="45">
        <v>148646</v>
      </c>
      <c r="H22" s="32">
        <f t="shared" si="0"/>
        <v>9.7297297297296303E-3</v>
      </c>
      <c r="I22" s="52">
        <f t="shared" si="1"/>
        <v>7.2373641912072406E-2</v>
      </c>
      <c r="J22" s="34"/>
    </row>
    <row r="23" spans="1:10" x14ac:dyDescent="0.3">
      <c r="A23" s="34" t="s">
        <v>587</v>
      </c>
      <c r="B23" s="45">
        <v>95750</v>
      </c>
      <c r="C23" s="45">
        <v>93400</v>
      </c>
      <c r="D23" s="174">
        <v>254235</v>
      </c>
      <c r="E23" s="45">
        <v>89500</v>
      </c>
      <c r="F23" s="45">
        <v>94900</v>
      </c>
      <c r="G23" s="45">
        <v>165720</v>
      </c>
      <c r="H23" s="32">
        <f t="shared" si="0"/>
        <v>6.9832402234636826E-2</v>
      </c>
      <c r="I23" s="52">
        <f t="shared" si="1"/>
        <v>0.11486350120420319</v>
      </c>
      <c r="J23" s="34"/>
    </row>
    <row r="24" spans="1:10" x14ac:dyDescent="0.3">
      <c r="A24" s="34" t="s">
        <v>588</v>
      </c>
      <c r="B24" s="45">
        <v>102300</v>
      </c>
      <c r="C24" s="45">
        <v>95750</v>
      </c>
      <c r="D24" s="174">
        <v>35682</v>
      </c>
      <c r="E24" s="45">
        <v>93000</v>
      </c>
      <c r="F24" s="45">
        <v>101700</v>
      </c>
      <c r="G24" s="45">
        <v>158315</v>
      </c>
      <c r="H24" s="32">
        <f t="shared" si="0"/>
        <v>0.10000000000000009</v>
      </c>
      <c r="I24" s="52">
        <f t="shared" si="1"/>
        <v>-4.4683804006758421E-2</v>
      </c>
      <c r="J24" s="34"/>
    </row>
    <row r="25" spans="1:10" x14ac:dyDescent="0.3">
      <c r="A25" s="34" t="s">
        <v>589</v>
      </c>
      <c r="B25" s="45">
        <v>96800</v>
      </c>
      <c r="C25" s="45">
        <v>102300</v>
      </c>
      <c r="D25" s="174">
        <v>802428</v>
      </c>
      <c r="E25" s="45">
        <v>101700</v>
      </c>
      <c r="F25" s="45">
        <v>113650</v>
      </c>
      <c r="G25" s="45">
        <v>156695</v>
      </c>
      <c r="H25" s="32">
        <f t="shared" si="0"/>
        <v>-4.8180924287118954E-2</v>
      </c>
      <c r="I25" s="52">
        <f t="shared" si="1"/>
        <v>-1.0232763793702415E-2</v>
      </c>
      <c r="J25" s="34"/>
    </row>
    <row r="26" spans="1:10" x14ac:dyDescent="0.3">
      <c r="A26" s="34" t="s">
        <v>590</v>
      </c>
      <c r="B26" s="45">
        <v>93100</v>
      </c>
      <c r="C26" s="45">
        <v>96800</v>
      </c>
      <c r="D26" s="174">
        <v>674126</v>
      </c>
      <c r="E26" s="45">
        <v>101850</v>
      </c>
      <c r="F26" s="45">
        <v>96000</v>
      </c>
      <c r="G26" s="45">
        <v>172604</v>
      </c>
      <c r="H26" s="32">
        <f t="shared" si="0"/>
        <v>-8.5910652920962227E-2</v>
      </c>
      <c r="I26" s="52">
        <f t="shared" si="1"/>
        <v>0.10152844698299246</v>
      </c>
      <c r="J26" s="34"/>
    </row>
    <row r="27" spans="1:10" x14ac:dyDescent="0.3">
      <c r="A27" s="34" t="s">
        <v>591</v>
      </c>
      <c r="B27" s="65">
        <v>103550</v>
      </c>
      <c r="C27" s="65">
        <v>93100</v>
      </c>
      <c r="D27" s="174">
        <v>741028</v>
      </c>
      <c r="E27" s="65">
        <v>94150</v>
      </c>
      <c r="F27" s="65">
        <v>92200</v>
      </c>
      <c r="G27" s="65">
        <v>172000</v>
      </c>
      <c r="H27" s="32">
        <f t="shared" si="0"/>
        <v>9.9840679766330265E-2</v>
      </c>
      <c r="I27" s="52">
        <f t="shared" si="1"/>
        <v>-3.4993395286320172E-3</v>
      </c>
      <c r="J27" s="34"/>
    </row>
    <row r="28" spans="1:10" x14ac:dyDescent="0.3">
      <c r="A28" s="34" t="s">
        <v>592</v>
      </c>
      <c r="B28" s="66">
        <v>102550</v>
      </c>
      <c r="C28" s="66">
        <v>103550</v>
      </c>
      <c r="D28" s="174">
        <v>888872</v>
      </c>
      <c r="E28" s="66">
        <v>94450</v>
      </c>
      <c r="F28" s="66">
        <v>104600</v>
      </c>
      <c r="G28" s="66">
        <v>161651</v>
      </c>
      <c r="H28" s="32">
        <f t="shared" si="0"/>
        <v>8.5759661196400216E-2</v>
      </c>
      <c r="I28" s="52">
        <f t="shared" si="1"/>
        <v>-6.0168604651162805E-2</v>
      </c>
      <c r="J28" s="34"/>
    </row>
    <row r="29" spans="1:10" x14ac:dyDescent="0.3">
      <c r="A29" s="34" t="s">
        <v>593</v>
      </c>
      <c r="B29" s="45">
        <v>104600</v>
      </c>
      <c r="C29" s="45">
        <v>102550</v>
      </c>
      <c r="D29" s="174">
        <v>547769</v>
      </c>
      <c r="E29" s="45">
        <v>100850</v>
      </c>
      <c r="F29" s="45">
        <v>102000</v>
      </c>
      <c r="G29" s="45">
        <v>159950</v>
      </c>
      <c r="H29" s="32">
        <f t="shared" si="0"/>
        <v>3.7183936539414875E-2</v>
      </c>
      <c r="I29" s="52">
        <f t="shared" si="1"/>
        <v>-1.0522669207119084E-2</v>
      </c>
      <c r="J29" s="34"/>
    </row>
    <row r="30" spans="1:10" x14ac:dyDescent="0.3">
      <c r="A30" s="34" t="s">
        <v>594</v>
      </c>
      <c r="B30" s="45">
        <v>102750</v>
      </c>
      <c r="C30" s="45">
        <v>104600</v>
      </c>
      <c r="D30" s="174">
        <v>491689</v>
      </c>
      <c r="E30" s="45">
        <v>105150</v>
      </c>
      <c r="F30" s="45">
        <v>104200</v>
      </c>
      <c r="G30" s="45">
        <v>159746</v>
      </c>
      <c r="H30" s="32">
        <f t="shared" si="0"/>
        <v>-2.2824536376604865E-2</v>
      </c>
      <c r="I30" s="52">
        <f t="shared" si="1"/>
        <v>-1.2753985620506114E-3</v>
      </c>
      <c r="J30" s="34"/>
    </row>
    <row r="31" spans="1:10" x14ac:dyDescent="0.3">
      <c r="A31" s="34" t="s">
        <v>595</v>
      </c>
      <c r="B31" s="45">
        <v>101900</v>
      </c>
      <c r="C31" s="45">
        <v>102750</v>
      </c>
      <c r="D31" s="174">
        <v>261561</v>
      </c>
      <c r="E31" s="45">
        <v>104250</v>
      </c>
      <c r="F31" s="45">
        <v>102000</v>
      </c>
      <c r="G31" s="45">
        <v>159563</v>
      </c>
      <c r="H31" s="32">
        <f t="shared" si="0"/>
        <v>-2.2541966426858462E-2</v>
      </c>
      <c r="I31" s="52">
        <f t="shared" si="1"/>
        <v>-1.145568590136814E-3</v>
      </c>
      <c r="J31" s="34"/>
    </row>
    <row r="32" spans="1:10" x14ac:dyDescent="0.3">
      <c r="A32" s="34" t="s">
        <v>596</v>
      </c>
      <c r="B32" s="45">
        <v>100800</v>
      </c>
      <c r="C32" s="45">
        <v>101900</v>
      </c>
      <c r="D32" s="174">
        <v>166175</v>
      </c>
      <c r="E32" s="45">
        <v>102300</v>
      </c>
      <c r="F32" s="45">
        <v>101900</v>
      </c>
      <c r="G32" s="45">
        <v>162654</v>
      </c>
      <c r="H32" s="32">
        <f t="shared" si="0"/>
        <v>-1.4662756598240456E-2</v>
      </c>
      <c r="I32" s="52">
        <f t="shared" si="1"/>
        <v>1.9371658843215567E-2</v>
      </c>
      <c r="J32" s="34"/>
    </row>
    <row r="33" spans="1:10" x14ac:dyDescent="0.3">
      <c r="A33" s="34" t="s">
        <v>597</v>
      </c>
      <c r="B33" s="45">
        <v>97600</v>
      </c>
      <c r="C33" s="45">
        <v>100800</v>
      </c>
      <c r="D33" s="174">
        <v>322718</v>
      </c>
      <c r="E33" s="45">
        <v>101900</v>
      </c>
      <c r="F33" s="45">
        <v>100000</v>
      </c>
      <c r="G33" s="45">
        <v>158076</v>
      </c>
      <c r="H33" s="32">
        <f t="shared" si="0"/>
        <v>-4.2198233562316001E-2</v>
      </c>
      <c r="I33" s="52">
        <f t="shared" si="1"/>
        <v>-2.8145634291194765E-2</v>
      </c>
      <c r="J33" s="34"/>
    </row>
    <row r="34" spans="1:10" x14ac:dyDescent="0.3">
      <c r="A34" s="34" t="s">
        <v>598</v>
      </c>
      <c r="B34" s="45">
        <v>100800</v>
      </c>
      <c r="C34" s="45">
        <v>97600</v>
      </c>
      <c r="D34" s="174">
        <v>313308</v>
      </c>
      <c r="E34" s="45">
        <v>97850</v>
      </c>
      <c r="F34" s="45">
        <v>97150</v>
      </c>
      <c r="G34" s="45">
        <v>155842</v>
      </c>
      <c r="H34" s="32">
        <f t="shared" ref="H34:H65" si="2">+B34/E34-1</f>
        <v>3.0148185998978061E-2</v>
      </c>
      <c r="I34" s="52">
        <f t="shared" si="1"/>
        <v>-1.413244262253599E-2</v>
      </c>
      <c r="J34" s="34"/>
    </row>
    <row r="35" spans="1:10" s="42" customFormat="1" x14ac:dyDescent="0.3">
      <c r="A35" s="34" t="s">
        <v>599</v>
      </c>
      <c r="B35" s="45">
        <v>102850</v>
      </c>
      <c r="C35" s="45">
        <v>100800</v>
      </c>
      <c r="D35" s="174">
        <v>157805</v>
      </c>
      <c r="E35" s="45">
        <v>100650</v>
      </c>
      <c r="F35" s="45">
        <v>100500</v>
      </c>
      <c r="G35" s="45">
        <v>159077</v>
      </c>
      <c r="H35" s="32">
        <f t="shared" si="2"/>
        <v>2.1857923497267784E-2</v>
      </c>
      <c r="I35" s="52">
        <f t="shared" ref="I35:I66" si="3">+G35/G34-1</f>
        <v>2.0758203821819476E-2</v>
      </c>
      <c r="J35" s="34"/>
    </row>
    <row r="36" spans="1:10" x14ac:dyDescent="0.3">
      <c r="A36" s="34" t="s">
        <v>600</v>
      </c>
      <c r="B36" s="45">
        <v>107100</v>
      </c>
      <c r="C36" s="45">
        <v>102850</v>
      </c>
      <c r="D36" s="174">
        <v>260868</v>
      </c>
      <c r="E36" s="45">
        <v>102250</v>
      </c>
      <c r="F36" s="45">
        <v>102800</v>
      </c>
      <c r="G36" s="45">
        <v>155209</v>
      </c>
      <c r="H36" s="32">
        <f t="shared" si="2"/>
        <v>4.7432762836185915E-2</v>
      </c>
      <c r="I36" s="52">
        <f t="shared" si="3"/>
        <v>-2.4315268706349702E-2</v>
      </c>
      <c r="J36" s="34"/>
    </row>
    <row r="37" spans="1:10" x14ac:dyDescent="0.3">
      <c r="A37" s="34" t="s">
        <v>601</v>
      </c>
      <c r="B37" s="45">
        <v>105700</v>
      </c>
      <c r="C37" s="45">
        <v>107100</v>
      </c>
      <c r="D37" s="174">
        <v>264253</v>
      </c>
      <c r="E37" s="45">
        <v>106150</v>
      </c>
      <c r="F37" s="45">
        <v>107000</v>
      </c>
      <c r="G37" s="45">
        <v>150793</v>
      </c>
      <c r="H37" s="32">
        <f t="shared" si="2"/>
        <v>-4.2392840320301106E-3</v>
      </c>
      <c r="I37" s="52">
        <f t="shared" si="3"/>
        <v>-2.8451958327158855E-2</v>
      </c>
      <c r="J37" s="34"/>
    </row>
    <row r="38" spans="1:10" x14ac:dyDescent="0.3">
      <c r="A38" s="34" t="s">
        <v>602</v>
      </c>
      <c r="B38" s="45">
        <v>106550</v>
      </c>
      <c r="C38" s="45">
        <v>105700</v>
      </c>
      <c r="D38" s="174">
        <v>153833</v>
      </c>
      <c r="E38" s="45">
        <v>106100</v>
      </c>
      <c r="F38" s="45">
        <v>105600</v>
      </c>
      <c r="G38" s="45">
        <v>152061</v>
      </c>
      <c r="H38" s="32">
        <f t="shared" si="2"/>
        <v>4.241281809613584E-3</v>
      </c>
      <c r="I38" s="52">
        <f t="shared" si="3"/>
        <v>8.4088783962119606E-3</v>
      </c>
      <c r="J38" s="34"/>
    </row>
    <row r="39" spans="1:10" s="42" customFormat="1" x14ac:dyDescent="0.3">
      <c r="A39" s="34" t="s">
        <v>603</v>
      </c>
      <c r="B39" s="45">
        <v>107700</v>
      </c>
      <c r="C39" s="45">
        <v>106550</v>
      </c>
      <c r="D39" s="174">
        <v>197334</v>
      </c>
      <c r="E39" s="45">
        <v>106200</v>
      </c>
      <c r="F39" s="45">
        <v>106000</v>
      </c>
      <c r="G39" s="45">
        <v>142958</v>
      </c>
      <c r="H39" s="32">
        <f t="shared" si="2"/>
        <v>1.4124293785310771E-2</v>
      </c>
      <c r="I39" s="52">
        <f t="shared" si="3"/>
        <v>-5.9864133472751102E-2</v>
      </c>
      <c r="J39" s="34"/>
    </row>
    <row r="40" spans="1:10" x14ac:dyDescent="0.3">
      <c r="A40" s="34" t="s">
        <v>604</v>
      </c>
      <c r="B40" s="45">
        <v>108350</v>
      </c>
      <c r="C40" s="45">
        <v>107700</v>
      </c>
      <c r="D40" s="174">
        <v>143702</v>
      </c>
      <c r="E40" s="45">
        <v>106650</v>
      </c>
      <c r="F40" s="45">
        <v>107700</v>
      </c>
      <c r="G40" s="45">
        <v>145602</v>
      </c>
      <c r="H40" s="32">
        <f t="shared" si="2"/>
        <v>1.5939990623534905E-2</v>
      </c>
      <c r="I40" s="52">
        <f t="shared" si="3"/>
        <v>1.8494942570545181E-2</v>
      </c>
      <c r="J40" s="34"/>
    </row>
    <row r="41" spans="1:10" x14ac:dyDescent="0.3">
      <c r="A41" s="34" t="s">
        <v>605</v>
      </c>
      <c r="B41" s="45">
        <v>106600</v>
      </c>
      <c r="C41" s="45">
        <v>108350</v>
      </c>
      <c r="D41" s="174">
        <v>129883</v>
      </c>
      <c r="E41" s="45">
        <v>108200</v>
      </c>
      <c r="F41" s="45">
        <v>108200</v>
      </c>
      <c r="G41" s="45">
        <v>141743</v>
      </c>
      <c r="H41" s="32">
        <f t="shared" si="2"/>
        <v>-1.4787430683918634E-2</v>
      </c>
      <c r="I41" s="52">
        <f t="shared" si="3"/>
        <v>-2.650375681652728E-2</v>
      </c>
      <c r="J41" s="34"/>
    </row>
    <row r="42" spans="1:10" x14ac:dyDescent="0.3">
      <c r="A42" s="34" t="s">
        <v>606</v>
      </c>
      <c r="B42" s="45">
        <v>100450</v>
      </c>
      <c r="C42" s="45">
        <v>106600</v>
      </c>
      <c r="D42" s="174">
        <v>194855</v>
      </c>
      <c r="E42" s="45">
        <v>107650</v>
      </c>
      <c r="F42" s="45">
        <v>106500</v>
      </c>
      <c r="G42" s="45">
        <v>148982</v>
      </c>
      <c r="H42" s="32">
        <f t="shared" si="2"/>
        <v>-6.6883418485833679E-2</v>
      </c>
      <c r="I42" s="52">
        <f t="shared" si="3"/>
        <v>5.1071305108541409E-2</v>
      </c>
      <c r="J42" s="34"/>
    </row>
    <row r="43" spans="1:10" x14ac:dyDescent="0.3">
      <c r="A43" s="34" t="s">
        <v>607</v>
      </c>
      <c r="B43" s="45">
        <v>98650</v>
      </c>
      <c r="C43" s="45">
        <v>100450</v>
      </c>
      <c r="D43" s="174">
        <v>182344</v>
      </c>
      <c r="E43" s="45">
        <v>103850</v>
      </c>
      <c r="F43" s="45">
        <v>100000</v>
      </c>
      <c r="G43" s="45">
        <v>154263</v>
      </c>
      <c r="H43" s="32">
        <f t="shared" si="2"/>
        <v>-5.0072219547424135E-2</v>
      </c>
      <c r="I43" s="52">
        <f t="shared" si="3"/>
        <v>3.5447235236471419E-2</v>
      </c>
      <c r="J43" s="34"/>
    </row>
    <row r="44" spans="1:10" x14ac:dyDescent="0.3">
      <c r="A44" s="34" t="s">
        <v>608</v>
      </c>
      <c r="B44" s="45">
        <v>97200</v>
      </c>
      <c r="C44" s="45">
        <v>98650</v>
      </c>
      <c r="D44" s="174">
        <v>146847</v>
      </c>
      <c r="E44" s="45">
        <v>98750</v>
      </c>
      <c r="F44" s="45">
        <v>98000</v>
      </c>
      <c r="G44" s="45">
        <v>157724</v>
      </c>
      <c r="H44" s="32">
        <f t="shared" si="2"/>
        <v>-1.5696202531645609E-2</v>
      </c>
      <c r="I44" s="52">
        <f t="shared" si="3"/>
        <v>2.2435710442555878E-2</v>
      </c>
      <c r="J44" s="34"/>
    </row>
    <row r="45" spans="1:10" x14ac:dyDescent="0.3">
      <c r="A45" s="42" t="s">
        <v>609</v>
      </c>
      <c r="B45" s="45">
        <v>98950</v>
      </c>
      <c r="C45" s="45">
        <v>97200</v>
      </c>
      <c r="D45" s="174">
        <v>203361</v>
      </c>
      <c r="E45" s="45">
        <v>98400</v>
      </c>
      <c r="F45" s="45">
        <v>97000</v>
      </c>
      <c r="G45" s="45">
        <v>162038</v>
      </c>
      <c r="H45" s="32">
        <f t="shared" si="2"/>
        <v>5.5894308943089666E-3</v>
      </c>
      <c r="I45" s="52">
        <f t="shared" si="3"/>
        <v>2.735157617103301E-2</v>
      </c>
      <c r="J45" s="34"/>
    </row>
    <row r="46" spans="1:10" x14ac:dyDescent="0.3">
      <c r="A46" s="42" t="s">
        <v>610</v>
      </c>
      <c r="B46" s="45">
        <v>97900</v>
      </c>
      <c r="C46" s="45">
        <v>98950</v>
      </c>
      <c r="D46" s="174">
        <v>107149</v>
      </c>
      <c r="E46" s="45">
        <v>98200</v>
      </c>
      <c r="F46" s="45">
        <v>98500</v>
      </c>
      <c r="G46" s="45">
        <v>159002</v>
      </c>
      <c r="H46" s="32">
        <f t="shared" si="2"/>
        <v>-3.054989816700604E-3</v>
      </c>
      <c r="I46" s="52">
        <f t="shared" si="3"/>
        <v>-1.8736345795430709E-2</v>
      </c>
      <c r="J46" s="34"/>
    </row>
    <row r="47" spans="1:10" x14ac:dyDescent="0.3">
      <c r="A47" s="42" t="s">
        <v>611</v>
      </c>
      <c r="B47" s="45">
        <v>104700</v>
      </c>
      <c r="C47" s="45">
        <v>97900</v>
      </c>
      <c r="D47" s="174">
        <v>214428</v>
      </c>
      <c r="E47" s="45">
        <v>98400</v>
      </c>
      <c r="F47" s="45">
        <v>98400</v>
      </c>
      <c r="G47" s="45">
        <v>157286</v>
      </c>
      <c r="H47" s="32">
        <f t="shared" si="2"/>
        <v>6.4024390243902385E-2</v>
      </c>
      <c r="I47" s="52">
        <f t="shared" si="3"/>
        <v>-1.0792317077772617E-2</v>
      </c>
      <c r="J47" s="34"/>
    </row>
    <row r="48" spans="1:10" x14ac:dyDescent="0.3">
      <c r="A48" s="42" t="s">
        <v>612</v>
      </c>
      <c r="B48" s="45">
        <v>102850</v>
      </c>
      <c r="C48" s="45">
        <v>104700</v>
      </c>
      <c r="D48" s="174">
        <v>142605</v>
      </c>
      <c r="E48" s="45">
        <v>101850</v>
      </c>
      <c r="F48" s="45">
        <v>104700</v>
      </c>
      <c r="G48" s="45">
        <v>155914</v>
      </c>
      <c r="H48" s="32">
        <f t="shared" si="2"/>
        <v>9.8183603338242165E-3</v>
      </c>
      <c r="I48" s="52">
        <f t="shared" si="3"/>
        <v>-8.7229632643719412E-3</v>
      </c>
      <c r="J48" s="34"/>
    </row>
    <row r="49" spans="1:10" x14ac:dyDescent="0.3">
      <c r="A49" s="42" t="s">
        <v>613</v>
      </c>
      <c r="B49" s="45">
        <v>101950</v>
      </c>
      <c r="C49" s="45">
        <v>102850</v>
      </c>
      <c r="D49" s="174">
        <v>103038</v>
      </c>
      <c r="E49" s="45">
        <v>103650</v>
      </c>
      <c r="F49" s="45">
        <v>102000</v>
      </c>
      <c r="G49" s="45">
        <v>156970</v>
      </c>
      <c r="H49" s="32">
        <f t="shared" si="2"/>
        <v>-1.6401350699469353E-2</v>
      </c>
      <c r="I49" s="52">
        <f t="shared" si="3"/>
        <v>6.7729645830394425E-3</v>
      </c>
      <c r="J49" s="34"/>
    </row>
    <row r="50" spans="1:10" x14ac:dyDescent="0.3">
      <c r="A50" s="42" t="s">
        <v>615</v>
      </c>
      <c r="B50" s="45">
        <v>104150</v>
      </c>
      <c r="C50" s="45">
        <v>101950</v>
      </c>
      <c r="D50" s="174">
        <v>109517</v>
      </c>
      <c r="E50" s="45">
        <v>101950</v>
      </c>
      <c r="F50" s="45">
        <v>102000</v>
      </c>
      <c r="G50" s="45">
        <v>159478</v>
      </c>
      <c r="H50" s="32">
        <f t="shared" si="2"/>
        <v>2.157920549288872E-2</v>
      </c>
      <c r="I50" s="52">
        <f t="shared" si="3"/>
        <v>1.5977575332866145E-2</v>
      </c>
      <c r="J50" s="34"/>
    </row>
    <row r="51" spans="1:10" x14ac:dyDescent="0.3">
      <c r="A51" s="42" t="s">
        <v>616</v>
      </c>
      <c r="B51" s="45">
        <v>101750</v>
      </c>
      <c r="C51" s="45">
        <v>104150</v>
      </c>
      <c r="D51" s="174">
        <v>131788</v>
      </c>
      <c r="E51" s="45">
        <v>103400</v>
      </c>
      <c r="F51" s="45">
        <v>104900</v>
      </c>
      <c r="G51" s="45">
        <v>156573</v>
      </c>
      <c r="H51" s="32">
        <f t="shared" si="2"/>
        <v>-1.5957446808510634E-2</v>
      </c>
      <c r="I51" s="52">
        <f t="shared" si="3"/>
        <v>-1.8215678651600897E-2</v>
      </c>
      <c r="J51" s="34"/>
    </row>
    <row r="52" spans="1:10" x14ac:dyDescent="0.3">
      <c r="A52" s="42" t="s">
        <v>617</v>
      </c>
      <c r="B52" s="45">
        <v>102400</v>
      </c>
      <c r="C52" s="45">
        <v>101750</v>
      </c>
      <c r="D52" s="174">
        <v>125726</v>
      </c>
      <c r="E52" s="45">
        <v>103600</v>
      </c>
      <c r="F52" s="45">
        <v>102300</v>
      </c>
      <c r="G52" s="45">
        <v>154594</v>
      </c>
      <c r="H52" s="32">
        <f t="shared" si="2"/>
        <v>-1.158301158301156E-2</v>
      </c>
      <c r="I52" s="52">
        <f t="shared" si="3"/>
        <v>-1.2639471684134596E-2</v>
      </c>
      <c r="J52" s="34"/>
    </row>
    <row r="53" spans="1:10" x14ac:dyDescent="0.3">
      <c r="A53" s="42" t="s">
        <v>618</v>
      </c>
      <c r="B53" s="45">
        <v>101400</v>
      </c>
      <c r="C53" s="45">
        <v>102400</v>
      </c>
      <c r="D53" s="174">
        <v>87317</v>
      </c>
      <c r="E53" s="45">
        <v>101850</v>
      </c>
      <c r="F53" s="45">
        <v>102800</v>
      </c>
      <c r="G53" s="45">
        <v>155078</v>
      </c>
      <c r="H53" s="32">
        <f t="shared" si="2"/>
        <v>-4.4182621502208974E-3</v>
      </c>
      <c r="I53" s="52">
        <f t="shared" si="3"/>
        <v>3.1307812722356498E-3</v>
      </c>
      <c r="J53" s="34"/>
    </row>
    <row r="54" spans="1:10" x14ac:dyDescent="0.3">
      <c r="A54" s="42" t="s">
        <v>619</v>
      </c>
      <c r="B54" s="45">
        <v>99850</v>
      </c>
      <c r="C54" s="45">
        <v>101400</v>
      </c>
      <c r="D54" s="174">
        <v>108433</v>
      </c>
      <c r="E54" s="45">
        <v>102050</v>
      </c>
      <c r="F54" s="45">
        <v>100800</v>
      </c>
      <c r="G54" s="45">
        <v>152252</v>
      </c>
      <c r="H54" s="32">
        <f t="shared" si="2"/>
        <v>-2.1558059774620331E-2</v>
      </c>
      <c r="I54" s="52">
        <f t="shared" si="3"/>
        <v>-1.8223087736493948E-2</v>
      </c>
      <c r="J54" s="34"/>
    </row>
    <row r="55" spans="1:10" x14ac:dyDescent="0.3">
      <c r="A55" s="42" t="s">
        <v>620</v>
      </c>
      <c r="B55" s="45">
        <v>102000</v>
      </c>
      <c r="C55" s="45">
        <v>99850</v>
      </c>
      <c r="D55" s="174">
        <v>92608</v>
      </c>
      <c r="E55" s="45">
        <v>100350</v>
      </c>
      <c r="F55" s="45">
        <v>100850</v>
      </c>
      <c r="G55" s="45">
        <v>148288</v>
      </c>
      <c r="H55" s="32">
        <f t="shared" si="2"/>
        <v>1.6442451420029869E-2</v>
      </c>
      <c r="I55" s="52">
        <f t="shared" si="3"/>
        <v>-2.6035782781178574E-2</v>
      </c>
      <c r="J55" s="34"/>
    </row>
    <row r="56" spans="1:10" x14ac:dyDescent="0.3">
      <c r="A56" s="42" t="s">
        <v>621</v>
      </c>
      <c r="B56" s="45">
        <v>102350</v>
      </c>
      <c r="C56" s="45">
        <v>102000</v>
      </c>
      <c r="D56" s="174">
        <v>72518</v>
      </c>
      <c r="E56" s="45">
        <v>101400</v>
      </c>
      <c r="F56" s="45">
        <v>102500</v>
      </c>
      <c r="G56" s="45">
        <v>148399</v>
      </c>
      <c r="H56" s="32">
        <f t="shared" si="2"/>
        <v>9.3688362919133183E-3</v>
      </c>
      <c r="I56" s="52">
        <f t="shared" si="3"/>
        <v>7.4854337505403379E-4</v>
      </c>
      <c r="J56" s="34"/>
    </row>
    <row r="57" spans="1:10" x14ac:dyDescent="0.3">
      <c r="A57" s="42" t="s">
        <v>622</v>
      </c>
      <c r="B57" s="45">
        <v>101350</v>
      </c>
      <c r="C57" s="45">
        <v>102350</v>
      </c>
      <c r="D57" s="174">
        <v>85085</v>
      </c>
      <c r="E57" s="45">
        <v>102350</v>
      </c>
      <c r="F57" s="45">
        <v>103000</v>
      </c>
      <c r="G57" s="45">
        <v>149167</v>
      </c>
      <c r="H57" s="32">
        <f t="shared" si="2"/>
        <v>-9.7703957010258913E-3</v>
      </c>
      <c r="I57" s="52">
        <f t="shared" si="3"/>
        <v>5.1752370298991934E-3</v>
      </c>
      <c r="J57" s="34"/>
    </row>
    <row r="58" spans="1:10" x14ac:dyDescent="0.3">
      <c r="A58" s="42" t="s">
        <v>623</v>
      </c>
      <c r="B58" s="45">
        <v>100650</v>
      </c>
      <c r="C58" s="45">
        <v>101350</v>
      </c>
      <c r="D58" s="174">
        <v>80796</v>
      </c>
      <c r="E58" s="45">
        <v>101600</v>
      </c>
      <c r="F58" s="45">
        <v>101500</v>
      </c>
      <c r="G58" s="45">
        <v>148248</v>
      </c>
      <c r="H58" s="32">
        <f t="shared" si="2"/>
        <v>-9.350393700787385E-3</v>
      </c>
      <c r="I58" s="52">
        <f t="shared" si="3"/>
        <v>-6.1608800874187741E-3</v>
      </c>
      <c r="J58" s="34"/>
    </row>
    <row r="59" spans="1:10" x14ac:dyDescent="0.3">
      <c r="A59" s="42" t="s">
        <v>624</v>
      </c>
      <c r="B59" s="45">
        <v>101950</v>
      </c>
      <c r="C59" s="45">
        <v>100650</v>
      </c>
      <c r="D59" s="174">
        <v>77321</v>
      </c>
      <c r="E59" s="45">
        <v>101550</v>
      </c>
      <c r="F59" s="45">
        <v>101300</v>
      </c>
      <c r="G59" s="45">
        <v>144728</v>
      </c>
      <c r="H59" s="32">
        <f t="shared" si="2"/>
        <v>3.9389463318562079E-3</v>
      </c>
      <c r="I59" s="52">
        <f t="shared" si="3"/>
        <v>-2.374399654632775E-2</v>
      </c>
      <c r="J59" s="34"/>
    </row>
    <row r="60" spans="1:10" x14ac:dyDescent="0.3">
      <c r="A60" s="42" t="s">
        <v>625</v>
      </c>
      <c r="B60" s="45">
        <v>101000</v>
      </c>
      <c r="C60" s="45">
        <v>101950</v>
      </c>
      <c r="D60" s="174">
        <v>54916</v>
      </c>
      <c r="E60" s="45">
        <v>101550</v>
      </c>
      <c r="F60" s="45">
        <v>101950</v>
      </c>
      <c r="G60" s="45">
        <v>141118</v>
      </c>
      <c r="H60" s="32">
        <f t="shared" si="2"/>
        <v>-5.4160512063022859E-3</v>
      </c>
      <c r="I60" s="52">
        <f t="shared" si="3"/>
        <v>-2.4943341993256318E-2</v>
      </c>
      <c r="J60" s="34"/>
    </row>
    <row r="61" spans="1:10" x14ac:dyDescent="0.3">
      <c r="A61" s="42" t="s">
        <v>626</v>
      </c>
      <c r="B61" s="45">
        <v>99150</v>
      </c>
      <c r="C61" s="45">
        <v>101000</v>
      </c>
      <c r="D61" s="174">
        <v>102011</v>
      </c>
      <c r="E61" s="45">
        <v>101550</v>
      </c>
      <c r="F61" s="45">
        <v>101150</v>
      </c>
      <c r="G61" s="45">
        <v>150388</v>
      </c>
      <c r="H61" s="32">
        <f t="shared" si="2"/>
        <v>-2.3633677991137358E-2</v>
      </c>
      <c r="I61" s="52">
        <f t="shared" si="3"/>
        <v>6.5689706486769861E-2</v>
      </c>
      <c r="J61" s="34"/>
    </row>
    <row r="62" spans="1:10" x14ac:dyDescent="0.3">
      <c r="A62" s="42" t="s">
        <v>627</v>
      </c>
      <c r="B62" s="45">
        <v>99600</v>
      </c>
      <c r="C62" s="45">
        <v>99150</v>
      </c>
      <c r="D62" s="174">
        <v>58995</v>
      </c>
      <c r="E62" s="45">
        <v>100000</v>
      </c>
      <c r="F62" s="45">
        <v>98850</v>
      </c>
      <c r="G62" s="45">
        <v>145032</v>
      </c>
      <c r="H62" s="32">
        <f t="shared" si="2"/>
        <v>-4.0000000000000036E-3</v>
      </c>
      <c r="I62" s="52">
        <f t="shared" si="3"/>
        <v>-3.5614543713594182E-2</v>
      </c>
      <c r="J62" s="34"/>
    </row>
    <row r="63" spans="1:10" x14ac:dyDescent="0.3">
      <c r="A63" s="42" t="s">
        <v>628</v>
      </c>
      <c r="B63" s="45">
        <v>100150</v>
      </c>
      <c r="C63" s="45">
        <v>99600</v>
      </c>
      <c r="D63" s="174">
        <v>71323</v>
      </c>
      <c r="E63" s="45">
        <v>99300</v>
      </c>
      <c r="F63" s="45">
        <v>99600</v>
      </c>
      <c r="G63" s="45">
        <v>135549</v>
      </c>
      <c r="H63" s="32">
        <f t="shared" si="2"/>
        <v>8.5599194360523878E-3</v>
      </c>
      <c r="I63" s="52">
        <f t="shared" si="3"/>
        <v>-6.5385570081085587E-2</v>
      </c>
      <c r="J63" s="34"/>
    </row>
    <row r="64" spans="1:10" x14ac:dyDescent="0.3">
      <c r="A64" s="42" t="s">
        <v>629</v>
      </c>
      <c r="B64" s="45">
        <v>100450</v>
      </c>
      <c r="C64" s="45">
        <v>100150</v>
      </c>
      <c r="D64" s="174">
        <v>45180</v>
      </c>
      <c r="E64" s="45">
        <v>100400</v>
      </c>
      <c r="F64" s="45">
        <v>100400</v>
      </c>
      <c r="G64" s="45">
        <v>132983</v>
      </c>
      <c r="H64" s="32">
        <f t="shared" si="2"/>
        <v>4.9800796812760062E-4</v>
      </c>
      <c r="I64" s="52">
        <f t="shared" si="3"/>
        <v>-1.8930423684424103E-2</v>
      </c>
      <c r="J64" s="34"/>
    </row>
    <row r="65" spans="1:10" x14ac:dyDescent="0.3">
      <c r="A65" s="42" t="s">
        <v>630</v>
      </c>
      <c r="B65" s="45">
        <v>97150</v>
      </c>
      <c r="C65" s="45">
        <v>100450</v>
      </c>
      <c r="D65" s="174">
        <v>110907</v>
      </c>
      <c r="E65" s="45">
        <v>100550</v>
      </c>
      <c r="F65" s="45">
        <v>100450</v>
      </c>
      <c r="G65" s="45">
        <v>142239</v>
      </c>
      <c r="H65" s="32">
        <f t="shared" si="2"/>
        <v>-3.3814022874191996E-2</v>
      </c>
      <c r="I65" s="52">
        <f t="shared" si="3"/>
        <v>6.9602881571328767E-2</v>
      </c>
      <c r="J65" s="34"/>
    </row>
    <row r="66" spans="1:10" x14ac:dyDescent="0.3">
      <c r="A66" s="42" t="s">
        <v>631</v>
      </c>
      <c r="B66" s="45">
        <v>97650</v>
      </c>
      <c r="C66" s="45">
        <v>97150</v>
      </c>
      <c r="D66" s="174">
        <v>42570</v>
      </c>
      <c r="E66" s="45">
        <v>98250</v>
      </c>
      <c r="F66" s="45">
        <v>97100</v>
      </c>
      <c r="G66" s="45">
        <v>136452</v>
      </c>
      <c r="H66" s="32">
        <f t="shared" ref="H66:H97" si="4">+B66/E66-1</f>
        <v>-6.1068702290076882E-3</v>
      </c>
      <c r="I66" s="52">
        <f t="shared" si="3"/>
        <v>-4.0685044186193675E-2</v>
      </c>
      <c r="J66" s="34"/>
    </row>
    <row r="67" spans="1:10" x14ac:dyDescent="0.3">
      <c r="A67" s="42" t="s">
        <v>632</v>
      </c>
      <c r="B67" s="45">
        <v>96300</v>
      </c>
      <c r="C67" s="45">
        <v>97650</v>
      </c>
      <c r="D67" s="174">
        <v>57952</v>
      </c>
      <c r="E67" s="45">
        <v>97750</v>
      </c>
      <c r="F67" s="45">
        <v>97600</v>
      </c>
      <c r="G67" s="45">
        <v>138228</v>
      </c>
      <c r="H67" s="32">
        <f t="shared" si="4"/>
        <v>-1.4833759590792805E-2</v>
      </c>
      <c r="I67" s="52">
        <f t="shared" ref="I67:I98" si="5">+G67/G66-1</f>
        <v>1.301556591328823E-2</v>
      </c>
      <c r="J67" s="34"/>
    </row>
    <row r="68" spans="1:10" x14ac:dyDescent="0.3">
      <c r="A68" s="42" t="s">
        <v>633</v>
      </c>
      <c r="B68" s="45">
        <v>94750</v>
      </c>
      <c r="C68" s="45">
        <v>96300</v>
      </c>
      <c r="D68" s="174">
        <v>66470</v>
      </c>
      <c r="E68" s="45">
        <v>97150</v>
      </c>
      <c r="F68" s="45">
        <v>97000</v>
      </c>
      <c r="G68" s="45">
        <v>148907</v>
      </c>
      <c r="H68" s="32">
        <f t="shared" si="4"/>
        <v>-2.4704065877508952E-2</v>
      </c>
      <c r="I68" s="52">
        <f t="shared" si="5"/>
        <v>7.7256416934340377E-2</v>
      </c>
      <c r="J68" s="34"/>
    </row>
    <row r="69" spans="1:10" x14ac:dyDescent="0.3">
      <c r="A69" s="42" t="s">
        <v>634</v>
      </c>
      <c r="B69" s="45">
        <v>92800</v>
      </c>
      <c r="C69" s="45">
        <v>94750</v>
      </c>
      <c r="D69" s="174">
        <v>103744</v>
      </c>
      <c r="E69" s="45">
        <v>96050</v>
      </c>
      <c r="F69" s="45">
        <v>95000</v>
      </c>
      <c r="G69" s="45">
        <v>173155</v>
      </c>
      <c r="H69" s="32">
        <f t="shared" si="4"/>
        <v>-3.3836543466944313E-2</v>
      </c>
      <c r="I69" s="52">
        <f t="shared" si="5"/>
        <v>0.16283989335625582</v>
      </c>
      <c r="J69" s="34"/>
    </row>
    <row r="70" spans="1:10" x14ac:dyDescent="0.3">
      <c r="A70" s="42" t="s">
        <v>635</v>
      </c>
      <c r="B70" s="45">
        <v>96900</v>
      </c>
      <c r="C70" s="45">
        <v>92800</v>
      </c>
      <c r="D70" s="174">
        <v>324538</v>
      </c>
      <c r="E70" s="45">
        <v>93650</v>
      </c>
      <c r="F70" s="45">
        <v>92700</v>
      </c>
      <c r="G70" s="45">
        <v>165643</v>
      </c>
      <c r="H70" s="32">
        <f t="shared" si="4"/>
        <v>3.470368392952472E-2</v>
      </c>
      <c r="I70" s="52">
        <f t="shared" si="5"/>
        <v>-4.3383096069995131E-2</v>
      </c>
      <c r="J70" s="34"/>
    </row>
    <row r="71" spans="1:10" x14ac:dyDescent="0.3">
      <c r="A71" t="s">
        <v>636</v>
      </c>
      <c r="B71" s="45">
        <v>114950</v>
      </c>
      <c r="C71" s="45">
        <v>116900</v>
      </c>
      <c r="D71" s="174">
        <v>258624</v>
      </c>
      <c r="E71" s="45">
        <v>117100</v>
      </c>
      <c r="F71" s="45">
        <v>116150</v>
      </c>
      <c r="G71" s="45">
        <v>202175</v>
      </c>
      <c r="H71" s="32">
        <f t="shared" si="4"/>
        <v>-1.83603757472246E-2</v>
      </c>
      <c r="I71" s="52">
        <f t="shared" si="5"/>
        <v>0.22054659720000247</v>
      </c>
      <c r="J71" s="34"/>
    </row>
    <row r="72" spans="1:10" x14ac:dyDescent="0.3">
      <c r="A72" t="s">
        <v>637</v>
      </c>
      <c r="B72" s="45">
        <v>107400</v>
      </c>
      <c r="C72" s="45">
        <v>114350</v>
      </c>
      <c r="D72" s="174">
        <v>323927</v>
      </c>
      <c r="E72" s="45">
        <v>115000</v>
      </c>
      <c r="F72" s="45">
        <v>114650</v>
      </c>
      <c r="G72" s="45">
        <v>206188</v>
      </c>
      <c r="H72" s="32">
        <f t="shared" si="4"/>
        <v>-6.6086956521739126E-2</v>
      </c>
      <c r="I72" s="52">
        <f t="shared" si="5"/>
        <v>1.9849140596018389E-2</v>
      </c>
      <c r="J72" s="34"/>
    </row>
    <row r="73" spans="1:10" x14ac:dyDescent="0.3">
      <c r="A73" t="s">
        <v>638</v>
      </c>
      <c r="B73" s="45">
        <v>108500</v>
      </c>
      <c r="C73" s="45">
        <v>108400</v>
      </c>
      <c r="D73" s="174">
        <v>199520</v>
      </c>
      <c r="E73" s="45">
        <v>107550</v>
      </c>
      <c r="F73" s="45">
        <v>108800</v>
      </c>
      <c r="G73" s="45">
        <v>199818</v>
      </c>
      <c r="H73" s="32">
        <f t="shared" si="4"/>
        <v>8.8331008833100189E-3</v>
      </c>
      <c r="I73" s="52">
        <f t="shared" si="5"/>
        <v>-3.0894135449201721E-2</v>
      </c>
      <c r="J73" s="34"/>
    </row>
    <row r="74" spans="1:10" x14ac:dyDescent="0.3">
      <c r="A74" t="s">
        <v>639</v>
      </c>
      <c r="B74" s="45">
        <v>107050</v>
      </c>
      <c r="C74" s="45">
        <v>108500</v>
      </c>
      <c r="D74" s="174">
        <v>204922</v>
      </c>
      <c r="E74" s="45">
        <v>108350</v>
      </c>
      <c r="F74" s="45">
        <v>108900</v>
      </c>
      <c r="G74" s="45">
        <v>196813</v>
      </c>
      <c r="H74" s="32">
        <f t="shared" si="4"/>
        <v>-1.1998154130133831E-2</v>
      </c>
      <c r="I74" s="52">
        <f t="shared" si="5"/>
        <v>-1.503868520353524E-2</v>
      </c>
      <c r="J74" s="34"/>
    </row>
    <row r="75" spans="1:10" x14ac:dyDescent="0.3">
      <c r="A75" t="s">
        <v>640</v>
      </c>
      <c r="B75" s="74">
        <v>112600</v>
      </c>
      <c r="C75" s="74">
        <v>107050</v>
      </c>
      <c r="D75" s="174">
        <v>273984</v>
      </c>
      <c r="E75" s="74">
        <v>107900</v>
      </c>
      <c r="F75" s="74">
        <v>107100</v>
      </c>
      <c r="G75" s="74">
        <v>200099</v>
      </c>
      <c r="H75" s="32">
        <f t="shared" si="4"/>
        <v>4.3558850787766445E-2</v>
      </c>
      <c r="I75" s="52">
        <f t="shared" si="5"/>
        <v>1.6696051581958526E-2</v>
      </c>
      <c r="J75" s="34"/>
    </row>
    <row r="76" spans="1:10" x14ac:dyDescent="0.3">
      <c r="A76" t="s">
        <v>641</v>
      </c>
      <c r="B76" s="75">
        <v>111000</v>
      </c>
      <c r="C76" s="75">
        <v>112600</v>
      </c>
      <c r="D76" s="174">
        <v>186425</v>
      </c>
      <c r="E76" s="75">
        <v>109750</v>
      </c>
      <c r="F76" s="75">
        <v>112800</v>
      </c>
      <c r="G76" s="75">
        <v>191181</v>
      </c>
      <c r="H76" s="32">
        <f t="shared" si="4"/>
        <v>1.1389521640091216E-2</v>
      </c>
      <c r="I76" s="52">
        <f t="shared" si="5"/>
        <v>-4.4567938870259227E-2</v>
      </c>
      <c r="J76" s="34"/>
    </row>
    <row r="77" spans="1:10" x14ac:dyDescent="0.3">
      <c r="A77" t="s">
        <v>642</v>
      </c>
      <c r="B77" s="79">
        <v>111800</v>
      </c>
      <c r="C77" s="79">
        <v>111000</v>
      </c>
      <c r="D77" s="174">
        <v>199227</v>
      </c>
      <c r="E77" s="79">
        <v>111550</v>
      </c>
      <c r="F77" s="79">
        <v>111550</v>
      </c>
      <c r="G77" s="79">
        <v>183070</v>
      </c>
      <c r="H77" s="32">
        <f t="shared" si="4"/>
        <v>2.2411474675032572E-3</v>
      </c>
      <c r="I77" s="52">
        <f t="shared" si="5"/>
        <v>-4.2425764066512883E-2</v>
      </c>
      <c r="J77" s="34"/>
    </row>
    <row r="78" spans="1:10" x14ac:dyDescent="0.3">
      <c r="A78" t="s">
        <v>643</v>
      </c>
      <c r="B78" s="170">
        <v>113500</v>
      </c>
      <c r="C78" s="170">
        <v>111800</v>
      </c>
      <c r="D78" s="174">
        <v>178332</v>
      </c>
      <c r="E78" s="170">
        <v>112300</v>
      </c>
      <c r="F78" s="170">
        <v>112500</v>
      </c>
      <c r="G78" s="170">
        <v>183798</v>
      </c>
      <c r="H78" s="32">
        <f t="shared" si="4"/>
        <v>1.0685663401602818E-2</v>
      </c>
      <c r="I78" s="52">
        <f t="shared" si="5"/>
        <v>3.9766209646583395E-3</v>
      </c>
      <c r="J78" s="34"/>
    </row>
    <row r="79" spans="1:10" x14ac:dyDescent="0.3">
      <c r="A79" t="s">
        <v>644</v>
      </c>
      <c r="B79" s="170">
        <v>114150</v>
      </c>
      <c r="C79" s="170">
        <v>113500</v>
      </c>
      <c r="D79" s="174">
        <v>159011</v>
      </c>
      <c r="E79" s="170">
        <v>113650</v>
      </c>
      <c r="F79" s="170">
        <v>114000</v>
      </c>
      <c r="G79" s="170">
        <v>184198</v>
      </c>
      <c r="H79" s="32">
        <f t="shared" si="4"/>
        <v>4.3994720633524498E-3</v>
      </c>
      <c r="I79" s="52">
        <f t="shared" si="5"/>
        <v>2.1763022448557656E-3</v>
      </c>
      <c r="J79" s="20"/>
    </row>
    <row r="80" spans="1:10" x14ac:dyDescent="0.3">
      <c r="A80" t="s">
        <v>645</v>
      </c>
      <c r="B80" s="170">
        <v>115950</v>
      </c>
      <c r="C80" s="170">
        <v>114150</v>
      </c>
      <c r="D80" s="174">
        <v>180964</v>
      </c>
      <c r="E80" s="170">
        <v>113650</v>
      </c>
      <c r="F80" s="170">
        <v>114850</v>
      </c>
      <c r="G80" s="170">
        <v>184304</v>
      </c>
      <c r="H80" s="32">
        <f t="shared" si="4"/>
        <v>2.0237571491421136E-2</v>
      </c>
      <c r="I80" s="52">
        <f t="shared" si="5"/>
        <v>5.7546770323235741E-4</v>
      </c>
      <c r="J80" s="20"/>
    </row>
    <row r="81" spans="1:10" x14ac:dyDescent="0.3">
      <c r="A81" t="s">
        <v>646</v>
      </c>
      <c r="B81" s="170">
        <v>112500</v>
      </c>
      <c r="C81" s="170">
        <v>115950</v>
      </c>
      <c r="D81" s="174">
        <v>195122</v>
      </c>
      <c r="E81" s="170">
        <v>116050</v>
      </c>
      <c r="F81" s="170">
        <v>115600</v>
      </c>
      <c r="G81" s="170">
        <v>180154</v>
      </c>
      <c r="H81" s="32">
        <f t="shared" si="4"/>
        <v>-3.0590262817751013E-2</v>
      </c>
      <c r="I81" s="52">
        <f t="shared" si="5"/>
        <v>-2.2517145585554288E-2</v>
      </c>
      <c r="J81" s="20"/>
    </row>
    <row r="82" spans="1:10" x14ac:dyDescent="0.3">
      <c r="A82" t="s">
        <v>647</v>
      </c>
      <c r="B82" s="170">
        <v>112200</v>
      </c>
      <c r="C82" s="170">
        <v>112500</v>
      </c>
      <c r="D82" s="174">
        <v>126606</v>
      </c>
      <c r="E82" s="170">
        <v>112750</v>
      </c>
      <c r="F82" s="170">
        <v>111050</v>
      </c>
      <c r="G82" s="170">
        <v>178440</v>
      </c>
      <c r="H82" s="32">
        <f t="shared" si="4"/>
        <v>-4.8780487804878092E-3</v>
      </c>
      <c r="I82" s="52">
        <f t="shared" si="5"/>
        <v>-9.5140823961721299E-3</v>
      </c>
      <c r="J82" s="20"/>
    </row>
    <row r="83" spans="1:10" x14ac:dyDescent="0.3">
      <c r="A83" t="s">
        <v>648</v>
      </c>
      <c r="B83" s="170">
        <v>111750</v>
      </c>
      <c r="C83" s="170">
        <v>112200</v>
      </c>
      <c r="D83" s="174">
        <v>107237</v>
      </c>
      <c r="E83" s="170">
        <v>112350</v>
      </c>
      <c r="F83" s="170">
        <v>113200</v>
      </c>
      <c r="G83" s="170">
        <v>179104</v>
      </c>
      <c r="H83" s="32">
        <f t="shared" si="4"/>
        <v>-5.3404539385847327E-3</v>
      </c>
      <c r="I83" s="52">
        <f t="shared" si="5"/>
        <v>3.7211387581259636E-3</v>
      </c>
      <c r="J83" s="20"/>
    </row>
    <row r="84" spans="1:10" x14ac:dyDescent="0.3">
      <c r="A84" t="s">
        <v>649</v>
      </c>
      <c r="B84" s="170">
        <v>108150</v>
      </c>
      <c r="C84" s="170">
        <v>111750</v>
      </c>
      <c r="D84" s="174">
        <v>176355</v>
      </c>
      <c r="E84" s="170">
        <v>112400</v>
      </c>
      <c r="F84" s="170">
        <v>111400</v>
      </c>
      <c r="G84" s="170">
        <v>179955</v>
      </c>
      <c r="H84" s="32">
        <f t="shared" si="4"/>
        <v>-3.7811387900355875E-2</v>
      </c>
      <c r="I84" s="52">
        <f t="shared" si="5"/>
        <v>4.7514293371448968E-3</v>
      </c>
      <c r="J84" s="20"/>
    </row>
    <row r="85" spans="1:10" x14ac:dyDescent="0.3">
      <c r="A85" t="s">
        <v>650</v>
      </c>
      <c r="B85" s="170">
        <v>109400</v>
      </c>
      <c r="C85" s="170">
        <v>108150</v>
      </c>
      <c r="D85" s="174">
        <v>98410</v>
      </c>
      <c r="E85" s="170">
        <v>109100</v>
      </c>
      <c r="F85" s="170">
        <v>108400</v>
      </c>
      <c r="G85" s="170">
        <v>175021</v>
      </c>
      <c r="H85" s="32">
        <f t="shared" si="4"/>
        <v>2.74977085242889E-3</v>
      </c>
      <c r="I85" s="52">
        <f t="shared" si="5"/>
        <v>-2.7417965602511751E-2</v>
      </c>
      <c r="J85" s="20"/>
    </row>
    <row r="86" spans="1:10" x14ac:dyDescent="0.3">
      <c r="A86" t="s">
        <v>651</v>
      </c>
      <c r="B86" s="170">
        <v>108400</v>
      </c>
      <c r="C86" s="170">
        <v>109400</v>
      </c>
      <c r="D86" s="174">
        <v>131581</v>
      </c>
      <c r="E86" s="170">
        <v>109200</v>
      </c>
      <c r="F86" s="170">
        <v>109900</v>
      </c>
      <c r="G86" s="170">
        <v>174354</v>
      </c>
      <c r="H86" s="32">
        <f t="shared" si="4"/>
        <v>-7.3260073260073E-3</v>
      </c>
      <c r="I86" s="52">
        <f t="shared" si="5"/>
        <v>-3.8109712548779484E-3</v>
      </c>
      <c r="J86" s="20"/>
    </row>
    <row r="87" spans="1:10" x14ac:dyDescent="0.3">
      <c r="A87" t="s">
        <v>652</v>
      </c>
      <c r="B87" s="170">
        <v>107700</v>
      </c>
      <c r="C87" s="170">
        <v>108400</v>
      </c>
      <c r="D87" s="174">
        <v>172997</v>
      </c>
      <c r="E87" s="170">
        <v>110050</v>
      </c>
      <c r="F87" s="170">
        <v>108200</v>
      </c>
      <c r="G87" s="170">
        <v>176344</v>
      </c>
      <c r="H87" s="32">
        <f t="shared" si="4"/>
        <v>-2.1353930031803747E-2</v>
      </c>
      <c r="I87" s="52">
        <f t="shared" si="5"/>
        <v>1.1413560916296639E-2</v>
      </c>
      <c r="J87" s="20"/>
    </row>
    <row r="88" spans="1:10" x14ac:dyDescent="0.3">
      <c r="A88" t="s">
        <v>653</v>
      </c>
      <c r="B88" s="170">
        <v>108550</v>
      </c>
      <c r="C88" s="170">
        <v>107700</v>
      </c>
      <c r="D88" s="174">
        <v>134200</v>
      </c>
      <c r="E88" s="170">
        <v>108150</v>
      </c>
      <c r="F88" s="170">
        <v>108600</v>
      </c>
      <c r="G88" s="170">
        <v>177912</v>
      </c>
      <c r="H88" s="32">
        <f t="shared" si="4"/>
        <v>3.6985668053628462E-3</v>
      </c>
      <c r="I88" s="52">
        <f t="shared" si="5"/>
        <v>8.8917116544935393E-3</v>
      </c>
      <c r="J88" s="20"/>
    </row>
    <row r="89" spans="1:10" x14ac:dyDescent="0.3">
      <c r="A89" t="s">
        <v>654</v>
      </c>
      <c r="B89" s="170">
        <v>109150</v>
      </c>
      <c r="C89" s="170">
        <v>108550</v>
      </c>
      <c r="D89" s="174">
        <v>139477</v>
      </c>
      <c r="E89" s="170">
        <v>109000</v>
      </c>
      <c r="F89" s="170">
        <v>108650</v>
      </c>
      <c r="G89" s="170">
        <v>176631</v>
      </c>
      <c r="H89" s="32">
        <f t="shared" si="4"/>
        <v>1.3761467889907841E-3</v>
      </c>
      <c r="I89" s="52">
        <f t="shared" si="5"/>
        <v>-7.2001888574126927E-3</v>
      </c>
      <c r="J89" s="20"/>
    </row>
    <row r="90" spans="1:10" x14ac:dyDescent="0.3">
      <c r="A90" t="s">
        <v>655</v>
      </c>
      <c r="B90" s="170">
        <v>110400</v>
      </c>
      <c r="C90" s="170">
        <v>109150</v>
      </c>
      <c r="D90" s="174">
        <v>179713</v>
      </c>
      <c r="E90" s="170">
        <v>108950</v>
      </c>
      <c r="F90" s="170">
        <v>109800</v>
      </c>
      <c r="G90" s="170">
        <v>178807</v>
      </c>
      <c r="H90" s="32">
        <f t="shared" si="4"/>
        <v>1.3308857273978791E-2</v>
      </c>
      <c r="I90" s="52">
        <f t="shared" si="5"/>
        <v>1.2319468270009182E-2</v>
      </c>
      <c r="J90" s="20"/>
    </row>
    <row r="91" spans="1:10" x14ac:dyDescent="0.3">
      <c r="A91" t="s">
        <v>656</v>
      </c>
      <c r="B91" s="170">
        <v>109600</v>
      </c>
      <c r="C91" s="170">
        <v>110400</v>
      </c>
      <c r="D91" s="174">
        <v>158133</v>
      </c>
      <c r="E91" s="170">
        <v>110550</v>
      </c>
      <c r="F91" s="170">
        <v>110500</v>
      </c>
      <c r="G91" s="170">
        <v>176148</v>
      </c>
      <c r="H91" s="32">
        <f t="shared" si="4"/>
        <v>-8.5933966530981065E-3</v>
      </c>
      <c r="I91" s="52">
        <f t="shared" si="5"/>
        <v>-1.4870782463773824E-2</v>
      </c>
      <c r="J91" s="20"/>
    </row>
    <row r="92" spans="1:10" x14ac:dyDescent="0.3">
      <c r="A92" t="s">
        <v>657</v>
      </c>
      <c r="B92" s="170">
        <v>109900</v>
      </c>
      <c r="C92" s="170">
        <v>109600</v>
      </c>
      <c r="D92" s="174">
        <v>98463</v>
      </c>
      <c r="E92" s="170">
        <v>110900</v>
      </c>
      <c r="F92" s="170">
        <v>109800</v>
      </c>
      <c r="G92" s="170">
        <v>172606</v>
      </c>
      <c r="H92" s="32">
        <f t="shared" si="4"/>
        <v>-9.0171325518485501E-3</v>
      </c>
      <c r="I92" s="52">
        <f t="shared" si="5"/>
        <v>-2.0108090923541599E-2</v>
      </c>
      <c r="J92" s="20"/>
    </row>
    <row r="93" spans="1:10" x14ac:dyDescent="0.3">
      <c r="A93" t="s">
        <v>658</v>
      </c>
      <c r="B93" s="170">
        <v>115900</v>
      </c>
      <c r="C93" s="170">
        <v>109900</v>
      </c>
      <c r="D93" s="174">
        <v>287181</v>
      </c>
      <c r="E93" s="170">
        <v>109700</v>
      </c>
      <c r="F93" s="170">
        <v>109700</v>
      </c>
      <c r="G93" s="170">
        <v>193148</v>
      </c>
      <c r="H93" s="32">
        <f t="shared" si="4"/>
        <v>5.6517775752050969E-2</v>
      </c>
      <c r="I93" s="52">
        <f t="shared" si="5"/>
        <v>0.11901092661900514</v>
      </c>
      <c r="J93" s="20"/>
    </row>
    <row r="94" spans="1:10" x14ac:dyDescent="0.3">
      <c r="A94" t="s">
        <v>659</v>
      </c>
      <c r="B94" s="170">
        <v>111450</v>
      </c>
      <c r="C94" s="170">
        <v>115900</v>
      </c>
      <c r="D94" s="174">
        <v>242267</v>
      </c>
      <c r="E94" s="170">
        <v>113900</v>
      </c>
      <c r="F94" s="170">
        <v>116000</v>
      </c>
      <c r="G94" s="170">
        <v>179848</v>
      </c>
      <c r="H94" s="32">
        <f t="shared" si="4"/>
        <v>-2.1510096575943827E-2</v>
      </c>
      <c r="I94" s="52">
        <f t="shared" si="5"/>
        <v>-6.8859113218878831E-2</v>
      </c>
      <c r="J94" s="20"/>
    </row>
    <row r="95" spans="1:10" x14ac:dyDescent="0.3">
      <c r="A95" t="s">
        <v>660</v>
      </c>
      <c r="B95" s="170">
        <v>112400</v>
      </c>
      <c r="C95" s="170">
        <v>111450</v>
      </c>
      <c r="D95" s="174">
        <v>117124</v>
      </c>
      <c r="E95" s="170">
        <v>113250</v>
      </c>
      <c r="F95" s="170">
        <v>112000</v>
      </c>
      <c r="G95" s="170">
        <v>185096</v>
      </c>
      <c r="H95" s="148">
        <f t="shared" si="4"/>
        <v>-7.5055187637969034E-3</v>
      </c>
      <c r="I95" s="149">
        <f t="shared" si="5"/>
        <v>2.9180196610470999E-2</v>
      </c>
      <c r="J95" s="20"/>
    </row>
    <row r="96" spans="1:10" x14ac:dyDescent="0.3">
      <c r="A96" t="s">
        <v>661</v>
      </c>
      <c r="B96" s="170">
        <v>113900</v>
      </c>
      <c r="C96" s="170">
        <v>112400</v>
      </c>
      <c r="D96" s="174">
        <v>151842</v>
      </c>
      <c r="E96" s="170">
        <v>112000</v>
      </c>
      <c r="F96" s="170">
        <v>113000</v>
      </c>
      <c r="G96" s="170">
        <v>189460</v>
      </c>
      <c r="H96" s="148">
        <f t="shared" si="4"/>
        <v>1.6964285714285765E-2</v>
      </c>
      <c r="I96" s="149">
        <f t="shared" si="5"/>
        <v>2.3576954661364891E-2</v>
      </c>
      <c r="J96" s="20"/>
    </row>
    <row r="97" spans="1:10" x14ac:dyDescent="0.3">
      <c r="A97" t="s">
        <v>662</v>
      </c>
      <c r="B97" s="170">
        <v>112050</v>
      </c>
      <c r="C97" s="170">
        <v>113900</v>
      </c>
      <c r="D97" s="174">
        <v>118354</v>
      </c>
      <c r="E97" s="170">
        <v>113900</v>
      </c>
      <c r="F97" s="170">
        <v>114000</v>
      </c>
      <c r="G97" s="170">
        <v>190964</v>
      </c>
      <c r="H97" s="148">
        <f t="shared" si="4"/>
        <v>-1.6242317822651398E-2</v>
      </c>
      <c r="I97" s="149">
        <f t="shared" si="5"/>
        <v>7.9383511031352327E-3</v>
      </c>
      <c r="J97" s="20"/>
    </row>
    <row r="98" spans="1:10" x14ac:dyDescent="0.3">
      <c r="A98" t="s">
        <v>663</v>
      </c>
      <c r="B98" s="170">
        <v>111700</v>
      </c>
      <c r="C98" s="170">
        <v>112050</v>
      </c>
      <c r="D98" s="174">
        <v>136072</v>
      </c>
      <c r="E98" s="170">
        <v>112550</v>
      </c>
      <c r="F98" s="170">
        <v>112500</v>
      </c>
      <c r="G98" s="170">
        <v>193390</v>
      </c>
      <c r="H98" s="148">
        <f t="shared" ref="H98:H129" si="6">+B98/E98-1</f>
        <v>-7.5521990226565805E-3</v>
      </c>
      <c r="I98" s="149">
        <f t="shared" si="5"/>
        <v>1.2703965145262952E-2</v>
      </c>
      <c r="J98" s="20"/>
    </row>
    <row r="99" spans="1:10" x14ac:dyDescent="0.3">
      <c r="A99" t="s">
        <v>664</v>
      </c>
      <c r="B99" s="170">
        <v>108350</v>
      </c>
      <c r="C99" s="170">
        <v>111700</v>
      </c>
      <c r="D99" s="174">
        <v>202809</v>
      </c>
      <c r="E99" s="170">
        <v>111850</v>
      </c>
      <c r="F99" s="170">
        <v>111900</v>
      </c>
      <c r="G99" s="170">
        <v>195326</v>
      </c>
      <c r="H99" s="148">
        <f t="shared" si="6"/>
        <v>-3.1291908806437174E-2</v>
      </c>
      <c r="I99" s="149">
        <f t="shared" ref="I99:I130" si="7">+G99/G98-1</f>
        <v>1.0010858886188467E-2</v>
      </c>
      <c r="J99" s="20"/>
    </row>
    <row r="100" spans="1:10" x14ac:dyDescent="0.3">
      <c r="A100" t="s">
        <v>665</v>
      </c>
      <c r="B100" s="170">
        <v>107100</v>
      </c>
      <c r="C100" s="170">
        <v>108350</v>
      </c>
      <c r="D100" s="174">
        <v>129937</v>
      </c>
      <c r="E100" s="170">
        <v>109450</v>
      </c>
      <c r="F100" s="170">
        <v>107550</v>
      </c>
      <c r="G100" s="170">
        <v>198230</v>
      </c>
      <c r="H100" s="148">
        <f t="shared" si="6"/>
        <v>-2.1470991320237554E-2</v>
      </c>
      <c r="I100" s="149">
        <f t="shared" si="7"/>
        <v>1.4867452361692735E-2</v>
      </c>
      <c r="J100" s="20"/>
    </row>
    <row r="101" spans="1:10" x14ac:dyDescent="0.3">
      <c r="A101" t="s">
        <v>666</v>
      </c>
      <c r="B101" s="170">
        <v>105000</v>
      </c>
      <c r="C101" s="170">
        <v>107100</v>
      </c>
      <c r="D101" s="174">
        <v>214774</v>
      </c>
      <c r="E101" s="170">
        <v>107200</v>
      </c>
      <c r="F101" s="170">
        <v>106750</v>
      </c>
      <c r="G101" s="170">
        <v>198922</v>
      </c>
      <c r="H101" s="148">
        <f t="shared" si="6"/>
        <v>-2.0522388059701524E-2</v>
      </c>
      <c r="I101" s="149">
        <f t="shared" si="7"/>
        <v>3.4908944155778165E-3</v>
      </c>
      <c r="J101" s="20"/>
    </row>
    <row r="102" spans="1:10" x14ac:dyDescent="0.3">
      <c r="A102" t="s">
        <v>667</v>
      </c>
      <c r="B102" s="170">
        <v>103000</v>
      </c>
      <c r="C102" s="170">
        <v>105000</v>
      </c>
      <c r="D102" s="174">
        <v>178905</v>
      </c>
      <c r="E102" s="170">
        <v>106300</v>
      </c>
      <c r="F102" s="170">
        <v>105000</v>
      </c>
      <c r="G102" s="170">
        <v>201318</v>
      </c>
      <c r="H102" s="148">
        <f t="shared" si="6"/>
        <v>-3.1044214487300104E-2</v>
      </c>
      <c r="I102" s="149">
        <f t="shared" si="7"/>
        <v>1.2044922130282298E-2</v>
      </c>
      <c r="J102" s="20"/>
    </row>
    <row r="103" spans="1:10" x14ac:dyDescent="0.3">
      <c r="A103" t="s">
        <v>668</v>
      </c>
      <c r="B103" s="170">
        <v>104000</v>
      </c>
      <c r="C103" s="170">
        <v>103000</v>
      </c>
      <c r="D103" s="174">
        <v>100717</v>
      </c>
      <c r="E103" s="170">
        <v>103600</v>
      </c>
      <c r="F103" s="170">
        <v>103800</v>
      </c>
      <c r="G103" s="170">
        <v>197287</v>
      </c>
      <c r="H103" s="148">
        <f t="shared" si="6"/>
        <v>3.8610038610038533E-3</v>
      </c>
      <c r="I103" s="149">
        <f t="shared" si="7"/>
        <v>-2.002304811293576E-2</v>
      </c>
      <c r="J103" s="20"/>
    </row>
    <row r="104" spans="1:10" x14ac:dyDescent="0.3">
      <c r="A104" t="s">
        <v>669</v>
      </c>
      <c r="B104" s="170">
        <v>106450</v>
      </c>
      <c r="C104" s="170">
        <v>104000</v>
      </c>
      <c r="D104" s="174">
        <v>147292</v>
      </c>
      <c r="E104" s="170">
        <v>103900</v>
      </c>
      <c r="F104" s="170">
        <v>104500</v>
      </c>
      <c r="G104" s="170">
        <v>184611</v>
      </c>
      <c r="H104" s="148">
        <f t="shared" si="6"/>
        <v>2.454282964388832E-2</v>
      </c>
      <c r="I104" s="149">
        <f t="shared" si="7"/>
        <v>-6.4251572582075811E-2</v>
      </c>
      <c r="J104" s="20"/>
    </row>
    <row r="105" spans="1:10" x14ac:dyDescent="0.3">
      <c r="A105" t="s">
        <v>670</v>
      </c>
      <c r="B105" s="171">
        <v>106000</v>
      </c>
      <c r="C105" s="171">
        <v>106450</v>
      </c>
      <c r="D105" s="174">
        <v>123219</v>
      </c>
      <c r="E105" s="171">
        <v>106000</v>
      </c>
      <c r="F105" s="171">
        <v>107600</v>
      </c>
      <c r="G105" s="171">
        <v>184221</v>
      </c>
      <c r="H105" s="148">
        <f t="shared" si="6"/>
        <v>0</v>
      </c>
      <c r="I105" s="149">
        <f t="shared" si="7"/>
        <v>-2.1125501730666629E-3</v>
      </c>
      <c r="J105" s="20"/>
    </row>
    <row r="106" spans="1:10" x14ac:dyDescent="0.3">
      <c r="A106" t="s">
        <v>671</v>
      </c>
      <c r="B106" s="175">
        <v>106700</v>
      </c>
      <c r="C106" s="175">
        <v>106000</v>
      </c>
      <c r="D106" s="175">
        <v>186216</v>
      </c>
      <c r="E106" s="175">
        <v>106700</v>
      </c>
      <c r="F106" s="175">
        <v>106300</v>
      </c>
      <c r="G106" s="175">
        <v>178009</v>
      </c>
      <c r="H106" s="148">
        <f t="shared" si="6"/>
        <v>0</v>
      </c>
      <c r="I106" s="149">
        <f t="shared" si="7"/>
        <v>-3.3720368470478435E-2</v>
      </c>
      <c r="J106" s="20"/>
    </row>
    <row r="107" spans="1:10" x14ac:dyDescent="0.3">
      <c r="A107" t="s">
        <v>672</v>
      </c>
      <c r="B107" s="177">
        <v>106400</v>
      </c>
      <c r="C107" s="177">
        <v>106700</v>
      </c>
      <c r="D107" s="177">
        <v>93785</v>
      </c>
      <c r="E107" s="177">
        <v>107250</v>
      </c>
      <c r="F107" s="177">
        <v>107000</v>
      </c>
      <c r="G107" s="177">
        <v>180239</v>
      </c>
      <c r="H107" s="148">
        <f t="shared" si="6"/>
        <v>-7.9254079254079679E-3</v>
      </c>
      <c r="I107" s="149">
        <f t="shared" si="7"/>
        <v>1.2527456476919774E-2</v>
      </c>
      <c r="J107" s="20"/>
    </row>
    <row r="108" spans="1:10" x14ac:dyDescent="0.3">
      <c r="A108" t="s">
        <v>673</v>
      </c>
      <c r="B108" s="179">
        <v>106150</v>
      </c>
      <c r="C108" s="179">
        <v>106400</v>
      </c>
      <c r="D108" s="179">
        <v>120764</v>
      </c>
      <c r="E108" s="179">
        <v>106900</v>
      </c>
      <c r="F108" s="179">
        <v>105400</v>
      </c>
      <c r="G108" s="179">
        <v>173259</v>
      </c>
      <c r="H108" s="148">
        <f t="shared" si="6"/>
        <v>-7.0159027128157136E-3</v>
      </c>
      <c r="I108" s="149">
        <f t="shared" si="7"/>
        <v>-3.8726357780502596E-2</v>
      </c>
      <c r="J108" s="20"/>
    </row>
    <row r="109" spans="1:10" x14ac:dyDescent="0.3">
      <c r="A109" t="s">
        <v>674</v>
      </c>
      <c r="B109" s="181">
        <v>107600</v>
      </c>
      <c r="C109" s="181">
        <v>106150</v>
      </c>
      <c r="D109" s="181">
        <v>119418</v>
      </c>
      <c r="E109" s="181">
        <v>105200</v>
      </c>
      <c r="F109" s="181">
        <v>106500</v>
      </c>
      <c r="G109" s="181">
        <v>168876</v>
      </c>
      <c r="H109" s="148">
        <f t="shared" si="6"/>
        <v>2.281368821292773E-2</v>
      </c>
      <c r="I109" s="149">
        <f t="shared" si="7"/>
        <v>-2.5297387148719541E-2</v>
      </c>
      <c r="J109" s="20"/>
    </row>
    <row r="110" spans="1:10" x14ac:dyDescent="0.3">
      <c r="A110" t="s">
        <v>675</v>
      </c>
      <c r="B110" s="183">
        <v>106200</v>
      </c>
      <c r="C110" s="183">
        <v>107600</v>
      </c>
      <c r="D110" s="183">
        <v>95800</v>
      </c>
      <c r="E110" s="183">
        <v>107000</v>
      </c>
      <c r="F110" s="183">
        <v>107600</v>
      </c>
      <c r="G110" s="183">
        <v>171639</v>
      </c>
      <c r="H110" s="148">
        <f t="shared" si="6"/>
        <v>-7.4766355140186702E-3</v>
      </c>
      <c r="I110" s="149">
        <f t="shared" si="7"/>
        <v>1.6361117032615669E-2</v>
      </c>
      <c r="J110" s="20"/>
    </row>
    <row r="111" spans="1:10" x14ac:dyDescent="0.3">
      <c r="A111" t="s">
        <v>676</v>
      </c>
      <c r="B111" s="185">
        <v>105000</v>
      </c>
      <c r="C111" s="185">
        <v>106200</v>
      </c>
      <c r="D111" s="185">
        <v>114804</v>
      </c>
      <c r="E111" s="185">
        <v>106800</v>
      </c>
      <c r="F111" s="185">
        <v>107300</v>
      </c>
      <c r="G111" s="185">
        <v>170519</v>
      </c>
      <c r="H111" s="148">
        <f t="shared" si="6"/>
        <v>-1.6853932584269704E-2</v>
      </c>
      <c r="I111" s="149">
        <f t="shared" si="7"/>
        <v>-6.5253234987385778E-3</v>
      </c>
      <c r="J111" s="20"/>
    </row>
    <row r="112" spans="1:10" x14ac:dyDescent="0.3">
      <c r="A112" t="s">
        <v>677</v>
      </c>
      <c r="B112" s="187">
        <v>105200</v>
      </c>
      <c r="C112" s="187">
        <v>105000</v>
      </c>
      <c r="D112" s="187">
        <v>94508</v>
      </c>
      <c r="E112" s="187">
        <v>106350</v>
      </c>
      <c r="F112" s="187">
        <v>104850</v>
      </c>
      <c r="G112" s="187">
        <v>166699</v>
      </c>
      <c r="H112" s="148">
        <f t="shared" si="6"/>
        <v>-1.0813352139163124E-2</v>
      </c>
      <c r="I112" s="149">
        <f t="shared" si="7"/>
        <v>-2.2402195649751655E-2</v>
      </c>
      <c r="J112" s="20"/>
    </row>
    <row r="113" spans="1:10" x14ac:dyDescent="0.3">
      <c r="A113" t="s">
        <v>678</v>
      </c>
      <c r="B113" s="189">
        <v>106000</v>
      </c>
      <c r="C113" s="189">
        <v>105200</v>
      </c>
      <c r="D113" s="189">
        <v>129912</v>
      </c>
      <c r="E113" s="189">
        <v>104900</v>
      </c>
      <c r="F113" s="189">
        <v>106000</v>
      </c>
      <c r="G113" s="189">
        <v>162442</v>
      </c>
      <c r="H113" s="148">
        <f t="shared" si="6"/>
        <v>1.048617731172552E-2</v>
      </c>
      <c r="I113" s="149">
        <f t="shared" si="7"/>
        <v>-2.5537045813112225E-2</v>
      </c>
      <c r="J113" s="20"/>
    </row>
    <row r="114" spans="1:10" x14ac:dyDescent="0.3">
      <c r="A114" t="s">
        <v>679</v>
      </c>
      <c r="B114" s="191">
        <v>104850</v>
      </c>
      <c r="C114" s="191">
        <v>106000</v>
      </c>
      <c r="D114" s="191">
        <v>102574</v>
      </c>
      <c r="E114" s="191">
        <v>106200</v>
      </c>
      <c r="F114" s="191">
        <v>106000</v>
      </c>
      <c r="G114" s="191">
        <v>161329</v>
      </c>
      <c r="H114" s="148">
        <f t="shared" si="6"/>
        <v>-1.2711864406779627E-2</v>
      </c>
      <c r="I114" s="149">
        <f t="shared" si="7"/>
        <v>-6.8516762906144502E-3</v>
      </c>
      <c r="J114" s="20"/>
    </row>
    <row r="115" spans="1:10" x14ac:dyDescent="0.3">
      <c r="A115" t="s">
        <v>680</v>
      </c>
      <c r="B115" s="192">
        <v>102700</v>
      </c>
      <c r="C115" s="192">
        <v>104850</v>
      </c>
      <c r="D115" s="192">
        <v>134238</v>
      </c>
      <c r="E115" s="192">
        <v>105700</v>
      </c>
      <c r="F115" s="192">
        <v>104000</v>
      </c>
      <c r="G115" s="192">
        <v>165260</v>
      </c>
      <c r="H115" s="148">
        <f t="shared" si="6"/>
        <v>-2.8382213812677359E-2</v>
      </c>
      <c r="I115" s="149">
        <f t="shared" si="7"/>
        <v>2.4366356947604029E-2</v>
      </c>
      <c r="J115" s="20"/>
    </row>
    <row r="116" spans="1:10" x14ac:dyDescent="0.3">
      <c r="A116" t="s">
        <v>681</v>
      </c>
      <c r="B116" s="194">
        <v>101850</v>
      </c>
      <c r="C116" s="194">
        <v>102700</v>
      </c>
      <c r="D116" s="194">
        <v>80207</v>
      </c>
      <c r="E116" s="194">
        <v>102850</v>
      </c>
      <c r="F116" s="194">
        <v>102700</v>
      </c>
      <c r="G116" s="194">
        <v>168086</v>
      </c>
      <c r="H116" s="148">
        <f t="shared" si="6"/>
        <v>-9.7228974234321308E-3</v>
      </c>
      <c r="I116" s="149">
        <f t="shared" si="7"/>
        <v>1.7100326757836237E-2</v>
      </c>
      <c r="J116" s="20"/>
    </row>
    <row r="117" spans="1:10" x14ac:dyDescent="0.3">
      <c r="A117" t="s">
        <v>682</v>
      </c>
      <c r="B117" s="196">
        <v>99800</v>
      </c>
      <c r="C117" s="196">
        <v>101850</v>
      </c>
      <c r="D117" s="196">
        <v>122591</v>
      </c>
      <c r="E117" s="196">
        <v>102300</v>
      </c>
      <c r="F117" s="196">
        <v>101900</v>
      </c>
      <c r="G117" s="196">
        <v>168133</v>
      </c>
      <c r="H117" s="148">
        <f t="shared" si="6"/>
        <v>-2.4437927663734094E-2</v>
      </c>
      <c r="I117" s="149">
        <f t="shared" si="7"/>
        <v>2.7961876658366691E-4</v>
      </c>
      <c r="J117" s="20"/>
    </row>
    <row r="118" spans="1:10" x14ac:dyDescent="0.3">
      <c r="A118" t="s">
        <v>683</v>
      </c>
      <c r="B118" s="198">
        <v>101150</v>
      </c>
      <c r="C118" s="198">
        <v>99800</v>
      </c>
      <c r="D118" s="198">
        <v>95005</v>
      </c>
      <c r="E118" s="198">
        <v>100350</v>
      </c>
      <c r="F118" s="198">
        <v>100300</v>
      </c>
      <c r="G118" s="198">
        <v>159275</v>
      </c>
      <c r="H118" s="148">
        <f t="shared" si="6"/>
        <v>7.9720976581962866E-3</v>
      </c>
      <c r="I118" s="149">
        <f t="shared" si="7"/>
        <v>-5.2684481927997462E-2</v>
      </c>
      <c r="J118" s="20"/>
    </row>
    <row r="119" spans="1:10" x14ac:dyDescent="0.3">
      <c r="A119" t="s">
        <v>688</v>
      </c>
      <c r="B119" s="200">
        <v>100050</v>
      </c>
      <c r="C119" s="200">
        <v>101150</v>
      </c>
      <c r="D119" s="200">
        <v>92938</v>
      </c>
      <c r="E119" s="200">
        <v>100450</v>
      </c>
      <c r="F119" s="200">
        <v>102000</v>
      </c>
      <c r="G119" s="200">
        <v>154804</v>
      </c>
      <c r="H119" s="148">
        <f t="shared" si="6"/>
        <v>-3.9820806371329009E-3</v>
      </c>
      <c r="I119" s="149">
        <f t="shared" si="7"/>
        <v>-2.8070946476220326E-2</v>
      </c>
      <c r="J119" s="20"/>
    </row>
    <row r="120" spans="1:10" x14ac:dyDescent="0.3">
      <c r="A120" t="s">
        <v>688</v>
      </c>
      <c r="B120" s="202">
        <v>100050</v>
      </c>
      <c r="C120" s="202">
        <v>101150</v>
      </c>
      <c r="D120" s="202">
        <v>92938</v>
      </c>
      <c r="E120" s="202">
        <v>100450</v>
      </c>
      <c r="F120" s="202">
        <v>102000</v>
      </c>
      <c r="G120" s="202">
        <v>154804</v>
      </c>
      <c r="H120" s="148">
        <f t="shared" si="6"/>
        <v>-3.9820806371329009E-3</v>
      </c>
      <c r="I120" s="149">
        <f t="shared" si="7"/>
        <v>0</v>
      </c>
      <c r="J120" s="20"/>
    </row>
    <row r="121" spans="1:10" x14ac:dyDescent="0.3">
      <c r="A121" t="s">
        <v>689</v>
      </c>
      <c r="B121" s="203">
        <v>97000</v>
      </c>
      <c r="C121" s="203">
        <v>100050</v>
      </c>
      <c r="D121" s="203">
        <v>104245</v>
      </c>
      <c r="E121" s="203">
        <v>100750</v>
      </c>
      <c r="F121" s="203">
        <v>100000</v>
      </c>
      <c r="G121" s="203">
        <v>152300</v>
      </c>
      <c r="H121" s="148">
        <f t="shared" si="6"/>
        <v>-3.7220843672456594E-2</v>
      </c>
      <c r="I121" s="149">
        <f t="shared" si="7"/>
        <v>-1.6175292628097471E-2</v>
      </c>
      <c r="J121" s="20"/>
    </row>
    <row r="122" spans="1:10" x14ac:dyDescent="0.3">
      <c r="A122" t="s">
        <v>684</v>
      </c>
      <c r="B122" s="205">
        <v>98450</v>
      </c>
      <c r="C122" s="205">
        <v>97000</v>
      </c>
      <c r="D122" s="205">
        <v>143742</v>
      </c>
      <c r="E122" s="205">
        <v>98250</v>
      </c>
      <c r="F122" s="205">
        <v>97500</v>
      </c>
      <c r="G122" s="205">
        <v>140001</v>
      </c>
      <c r="H122" s="148">
        <f t="shared" si="6"/>
        <v>2.0356234096692294E-3</v>
      </c>
      <c r="I122" s="149">
        <f t="shared" si="7"/>
        <v>-8.0755088640840467E-2</v>
      </c>
      <c r="J122" s="20"/>
    </row>
    <row r="123" spans="1:10" x14ac:dyDescent="0.3">
      <c r="A123" t="s">
        <v>685</v>
      </c>
      <c r="B123" s="207">
        <v>97800</v>
      </c>
      <c r="C123" s="207">
        <v>98450</v>
      </c>
      <c r="D123" s="207">
        <v>125979</v>
      </c>
      <c r="E123" s="207">
        <v>96700</v>
      </c>
      <c r="F123" s="207">
        <v>98200</v>
      </c>
      <c r="G123" s="207">
        <v>131634</v>
      </c>
      <c r="H123" s="148">
        <f t="shared" si="6"/>
        <v>1.1375387797311287E-2</v>
      </c>
      <c r="I123" s="149">
        <f t="shared" si="7"/>
        <v>-5.9763858829579797E-2</v>
      </c>
      <c r="J123" s="20"/>
    </row>
    <row r="124" spans="1:10" x14ac:dyDescent="0.3">
      <c r="A124" t="s">
        <v>686</v>
      </c>
      <c r="B124" s="209">
        <v>96900</v>
      </c>
      <c r="C124" s="209">
        <v>97800</v>
      </c>
      <c r="D124" s="209">
        <v>79212</v>
      </c>
      <c r="E124" s="209">
        <v>97900</v>
      </c>
      <c r="F124" s="209">
        <v>97800</v>
      </c>
      <c r="G124" s="209">
        <v>126620</v>
      </c>
      <c r="H124" s="148">
        <f t="shared" si="6"/>
        <v>-1.0214504596527063E-2</v>
      </c>
      <c r="I124" s="149">
        <f t="shared" si="7"/>
        <v>-3.8090462950301607E-2</v>
      </c>
      <c r="J124" s="20"/>
    </row>
    <row r="125" spans="1:10" x14ac:dyDescent="0.3">
      <c r="A125" t="s">
        <v>687</v>
      </c>
      <c r="B125" s="211">
        <v>95800</v>
      </c>
      <c r="C125" s="211">
        <v>96900</v>
      </c>
      <c r="D125" s="211">
        <v>77371</v>
      </c>
      <c r="E125" s="211">
        <v>97200</v>
      </c>
      <c r="F125" s="211">
        <v>96500</v>
      </c>
      <c r="G125" s="211">
        <v>121045</v>
      </c>
      <c r="H125" s="148">
        <f t="shared" si="6"/>
        <v>-1.4403292181069949E-2</v>
      </c>
      <c r="I125" s="149">
        <f t="shared" si="7"/>
        <v>-4.4029379244984956E-2</v>
      </c>
      <c r="J125" s="20"/>
    </row>
    <row r="126" spans="1:10" x14ac:dyDescent="0.3">
      <c r="A126" t="s">
        <v>690</v>
      </c>
      <c r="B126" s="214">
        <v>92800</v>
      </c>
      <c r="C126" s="214">
        <v>95800</v>
      </c>
      <c r="D126" s="214">
        <v>119713</v>
      </c>
      <c r="E126" s="214">
        <v>96300</v>
      </c>
      <c r="F126" s="214">
        <v>96500</v>
      </c>
      <c r="G126" s="214">
        <v>115233</v>
      </c>
      <c r="H126" s="148">
        <f t="shared" si="6"/>
        <v>-3.6344755970924236E-2</v>
      </c>
      <c r="I126" s="149">
        <f t="shared" si="7"/>
        <v>-4.8015200958321236E-2</v>
      </c>
      <c r="J126" s="20"/>
    </row>
    <row r="127" spans="1:10" x14ac:dyDescent="0.3">
      <c r="A127" t="s">
        <v>691</v>
      </c>
      <c r="B127" s="216">
        <v>94000</v>
      </c>
      <c r="C127" s="216">
        <v>92800</v>
      </c>
      <c r="D127" s="216">
        <v>82575</v>
      </c>
      <c r="E127" s="216">
        <v>94500</v>
      </c>
      <c r="F127" s="216">
        <v>93350</v>
      </c>
      <c r="G127" s="216">
        <v>103750</v>
      </c>
      <c r="H127" s="148">
        <f t="shared" si="6"/>
        <v>-5.2910052910053462E-3</v>
      </c>
      <c r="I127" s="149">
        <f t="shared" si="7"/>
        <v>-9.9650273793097432E-2</v>
      </c>
    </row>
    <row r="128" spans="1:10" x14ac:dyDescent="0.3">
      <c r="A128" t="s">
        <v>692</v>
      </c>
      <c r="B128" s="218">
        <v>94400</v>
      </c>
      <c r="C128" s="218">
        <v>94000</v>
      </c>
      <c r="D128" s="218">
        <v>61431</v>
      </c>
      <c r="E128" s="218">
        <v>93500</v>
      </c>
      <c r="F128" s="218">
        <v>94000</v>
      </c>
      <c r="G128" s="218">
        <v>95216</v>
      </c>
      <c r="H128" s="148">
        <f t="shared" si="6"/>
        <v>9.6256684491977662E-3</v>
      </c>
      <c r="I128" s="149">
        <f t="shared" si="7"/>
        <v>-8.2255421686747043E-2</v>
      </c>
    </row>
    <row r="129" spans="1:9" x14ac:dyDescent="0.3">
      <c r="A129" t="s">
        <v>693</v>
      </c>
      <c r="B129" s="220">
        <v>91900</v>
      </c>
      <c r="C129" s="220">
        <v>94400</v>
      </c>
      <c r="D129" s="220">
        <v>89876</v>
      </c>
      <c r="E129" s="220">
        <v>94150</v>
      </c>
      <c r="F129" s="220">
        <v>94600</v>
      </c>
      <c r="G129" s="220">
        <v>87161</v>
      </c>
      <c r="H129" s="148">
        <f t="shared" si="6"/>
        <v>-2.3898035050451405E-2</v>
      </c>
      <c r="I129" s="149">
        <f t="shared" si="7"/>
        <v>-8.4597126533355715E-2</v>
      </c>
    </row>
    <row r="130" spans="1:9" x14ac:dyDescent="0.3">
      <c r="A130" t="s">
        <v>694</v>
      </c>
      <c r="B130" s="222">
        <v>88550</v>
      </c>
      <c r="C130" s="222">
        <v>91900</v>
      </c>
      <c r="D130" s="222">
        <v>93395</v>
      </c>
      <c r="E130" s="222">
        <v>93650</v>
      </c>
      <c r="F130" s="222">
        <v>91150</v>
      </c>
      <c r="G130" s="222">
        <v>73742</v>
      </c>
      <c r="H130" s="148">
        <f t="shared" ref="H130:H144" si="8">+B130/E130-1</f>
        <v>-5.4458088627869716E-2</v>
      </c>
      <c r="I130" s="149">
        <f t="shared" si="7"/>
        <v>-0.1539564713576026</v>
      </c>
    </row>
    <row r="131" spans="1:9" x14ac:dyDescent="0.3">
      <c r="A131" t="s">
        <v>695</v>
      </c>
      <c r="B131" s="224">
        <v>90250</v>
      </c>
      <c r="C131" s="224">
        <v>88550</v>
      </c>
      <c r="D131" s="224">
        <v>114695</v>
      </c>
      <c r="E131" s="224">
        <v>89750</v>
      </c>
      <c r="F131" s="224">
        <v>88600</v>
      </c>
      <c r="G131" s="224">
        <v>56844</v>
      </c>
      <c r="H131" s="148">
        <f t="shared" si="8"/>
        <v>5.5710306406684396E-3</v>
      </c>
      <c r="I131" s="149">
        <f t="shared" ref="I131:I144" si="9">+G131/G130-1</f>
        <v>-0.22915028070841581</v>
      </c>
    </row>
    <row r="132" spans="1:9" x14ac:dyDescent="0.3">
      <c r="A132" t="s">
        <v>696</v>
      </c>
      <c r="B132" s="226">
        <v>92550</v>
      </c>
      <c r="C132" s="226">
        <v>90250</v>
      </c>
      <c r="D132" s="226">
        <v>119386</v>
      </c>
      <c r="E132" s="226">
        <v>88050</v>
      </c>
      <c r="F132" s="226">
        <v>91000</v>
      </c>
      <c r="G132" s="226">
        <v>40943</v>
      </c>
      <c r="H132" s="148">
        <f t="shared" si="8"/>
        <v>5.110732538330498E-2</v>
      </c>
      <c r="I132" s="149">
        <f t="shared" si="9"/>
        <v>-0.27973049046513265</v>
      </c>
    </row>
    <row r="133" spans="1:9" x14ac:dyDescent="0.3">
      <c r="A133" t="s">
        <v>697</v>
      </c>
      <c r="B133" s="228">
        <v>89550</v>
      </c>
      <c r="C133" s="228">
        <v>92550</v>
      </c>
      <c r="D133" s="228">
        <v>42087</v>
      </c>
      <c r="E133" s="228">
        <v>91450</v>
      </c>
      <c r="F133" s="228">
        <v>91550</v>
      </c>
      <c r="G133" s="228">
        <v>30530</v>
      </c>
      <c r="H133" s="148">
        <f t="shared" si="8"/>
        <v>-2.0776380535811878E-2</v>
      </c>
      <c r="I133" s="149">
        <f t="shared" si="9"/>
        <v>-0.25432918936081872</v>
      </c>
    </row>
    <row r="134" spans="1:9" x14ac:dyDescent="0.3">
      <c r="A134" t="s">
        <v>698</v>
      </c>
      <c r="B134" s="230">
        <v>87600</v>
      </c>
      <c r="C134" s="230">
        <v>89550</v>
      </c>
      <c r="D134" s="230">
        <v>45357</v>
      </c>
      <c r="E134" s="230">
        <v>90700</v>
      </c>
      <c r="F134" s="230">
        <v>89450</v>
      </c>
      <c r="G134" s="230">
        <v>12650</v>
      </c>
      <c r="H134" s="148">
        <f t="shared" si="8"/>
        <v>-3.4178610804851184E-2</v>
      </c>
      <c r="I134" s="149">
        <f t="shared" si="9"/>
        <v>-0.58565345561742554</v>
      </c>
    </row>
    <row r="135" spans="1:9" x14ac:dyDescent="0.3">
      <c r="A135" t="s">
        <v>699</v>
      </c>
      <c r="B135" s="232">
        <v>89000</v>
      </c>
      <c r="C135" s="232">
        <v>87600</v>
      </c>
      <c r="D135" s="232">
        <v>3929</v>
      </c>
      <c r="E135" s="232">
        <v>88450</v>
      </c>
      <c r="F135" s="232">
        <v>87950</v>
      </c>
      <c r="G135" s="232">
        <v>4227</v>
      </c>
      <c r="H135" s="148">
        <f t="shared" si="8"/>
        <v>6.2182023742227699E-3</v>
      </c>
      <c r="I135" s="149">
        <f t="shared" si="9"/>
        <v>-0.66584980237154157</v>
      </c>
    </row>
    <row r="136" spans="1:9" x14ac:dyDescent="0.3">
      <c r="A136" t="s">
        <v>700</v>
      </c>
      <c r="B136" s="234">
        <v>88500</v>
      </c>
      <c r="C136" s="234">
        <v>89000</v>
      </c>
      <c r="D136" s="234">
        <v>1298</v>
      </c>
      <c r="E136" s="234">
        <v>87000</v>
      </c>
      <c r="F136" s="234">
        <v>88000</v>
      </c>
      <c r="G136" s="234">
        <v>2809</v>
      </c>
      <c r="H136" s="148">
        <f t="shared" si="8"/>
        <v>1.7241379310344751E-2</v>
      </c>
      <c r="I136" s="149">
        <f t="shared" si="9"/>
        <v>-0.33546250295718005</v>
      </c>
    </row>
    <row r="137" spans="1:9" x14ac:dyDescent="0.3">
      <c r="A137" t="s">
        <v>701</v>
      </c>
      <c r="B137" s="236">
        <v>89600</v>
      </c>
      <c r="C137" s="236">
        <v>88500</v>
      </c>
      <c r="D137" s="236">
        <v>471</v>
      </c>
      <c r="E137" s="236">
        <v>88850</v>
      </c>
      <c r="F137" s="236">
        <v>88850</v>
      </c>
      <c r="G137" s="236">
        <v>2534</v>
      </c>
      <c r="H137" s="148">
        <f t="shared" si="8"/>
        <v>8.4411930219470133E-3</v>
      </c>
      <c r="I137" s="149">
        <f t="shared" si="9"/>
        <v>-9.7899608401566418E-2</v>
      </c>
    </row>
    <row r="138" spans="1:9" x14ac:dyDescent="0.3">
      <c r="A138" t="s">
        <v>702</v>
      </c>
      <c r="B138" s="238">
        <v>88600</v>
      </c>
      <c r="C138" s="238">
        <v>89600</v>
      </c>
      <c r="D138" s="238">
        <v>380</v>
      </c>
      <c r="E138" s="238">
        <v>88900</v>
      </c>
      <c r="F138" s="238">
        <v>88900</v>
      </c>
      <c r="G138" s="238">
        <v>1931</v>
      </c>
      <c r="H138" s="148">
        <f t="shared" si="8"/>
        <v>-3.3745781777277939E-3</v>
      </c>
      <c r="I138" s="149">
        <f t="shared" si="9"/>
        <v>-0.23796369376479876</v>
      </c>
    </row>
    <row r="139" spans="1:9" x14ac:dyDescent="0.3">
      <c r="A139" t="s">
        <v>703</v>
      </c>
      <c r="B139" s="240">
        <v>88500</v>
      </c>
      <c r="C139" s="240">
        <v>88600</v>
      </c>
      <c r="D139" s="240">
        <v>521</v>
      </c>
      <c r="E139" s="240">
        <v>89500</v>
      </c>
      <c r="F139" s="240">
        <v>89500</v>
      </c>
      <c r="G139" s="240">
        <v>1504</v>
      </c>
      <c r="H139" s="148">
        <f t="shared" si="8"/>
        <v>-1.1173184357541888E-2</v>
      </c>
      <c r="I139" s="149">
        <f t="shared" si="9"/>
        <v>-0.22112894873122735</v>
      </c>
    </row>
    <row r="140" spans="1:9" x14ac:dyDescent="0.3">
      <c r="A140" t="s">
        <v>704</v>
      </c>
      <c r="B140" s="242">
        <v>89300</v>
      </c>
      <c r="C140" s="242">
        <v>88500</v>
      </c>
      <c r="D140" s="242">
        <v>136</v>
      </c>
      <c r="E140" s="242">
        <v>88750</v>
      </c>
      <c r="F140" s="242">
        <v>88750</v>
      </c>
      <c r="G140" s="242">
        <v>1128</v>
      </c>
      <c r="H140" s="148">
        <f t="shared" si="8"/>
        <v>6.1971830985916299E-3</v>
      </c>
      <c r="I140" s="149">
        <f t="shared" si="9"/>
        <v>-0.25</v>
      </c>
    </row>
    <row r="141" spans="1:9" x14ac:dyDescent="0.3">
      <c r="A141" t="s">
        <v>705</v>
      </c>
      <c r="B141" s="244">
        <v>87900</v>
      </c>
      <c r="C141" s="244">
        <v>89300</v>
      </c>
      <c r="D141" s="244">
        <v>151</v>
      </c>
      <c r="E141" s="244">
        <v>89000</v>
      </c>
      <c r="F141" s="244">
        <v>89000</v>
      </c>
      <c r="G141" s="244">
        <v>845</v>
      </c>
      <c r="H141" s="148">
        <f t="shared" si="8"/>
        <v>-1.2359550561797716E-2</v>
      </c>
      <c r="I141" s="149">
        <f t="shared" si="9"/>
        <v>-0.25088652482269502</v>
      </c>
    </row>
    <row r="142" spans="1:9" x14ac:dyDescent="0.3">
      <c r="A142" t="s">
        <v>706</v>
      </c>
      <c r="B142" s="246">
        <v>86800</v>
      </c>
      <c r="C142" s="246">
        <v>87900</v>
      </c>
      <c r="D142" s="246">
        <v>250</v>
      </c>
      <c r="E142" s="246">
        <v>88250</v>
      </c>
      <c r="F142" s="246">
        <v>88050</v>
      </c>
      <c r="G142" s="246">
        <v>342</v>
      </c>
      <c r="H142" s="148">
        <f t="shared" si="8"/>
        <v>-1.643059490084986E-2</v>
      </c>
      <c r="I142" s="149">
        <f t="shared" si="9"/>
        <v>-0.59526627218934913</v>
      </c>
    </row>
    <row r="143" spans="1:9" x14ac:dyDescent="0.3">
      <c r="A143" t="s">
        <v>707</v>
      </c>
      <c r="B143" s="248">
        <v>86900</v>
      </c>
      <c r="C143" s="248">
        <v>86800</v>
      </c>
      <c r="D143" s="248">
        <v>101</v>
      </c>
      <c r="E143" s="248">
        <v>87750</v>
      </c>
      <c r="F143" s="248">
        <v>85800</v>
      </c>
      <c r="G143" s="248">
        <v>52</v>
      </c>
      <c r="H143" s="148">
        <f t="shared" si="8"/>
        <v>-9.6866096866097262E-3</v>
      </c>
      <c r="I143" s="149">
        <f t="shared" si="9"/>
        <v>-0.84795321637426901</v>
      </c>
    </row>
    <row r="144" spans="1:9" x14ac:dyDescent="0.3">
      <c r="A144" t="s">
        <v>707</v>
      </c>
      <c r="B144" s="250">
        <v>86900</v>
      </c>
      <c r="C144" s="250">
        <v>86800</v>
      </c>
      <c r="D144" s="250">
        <v>101</v>
      </c>
      <c r="E144" s="250">
        <v>87750</v>
      </c>
      <c r="F144" s="250">
        <v>85800</v>
      </c>
      <c r="G144" s="250">
        <v>52</v>
      </c>
      <c r="H144" s="148">
        <f t="shared" si="8"/>
        <v>-9.6866096866097262E-3</v>
      </c>
      <c r="I144" s="149">
        <f t="shared" si="9"/>
        <v>0</v>
      </c>
    </row>
  </sheetData>
  <conditionalFormatting sqref="H1:I1048576">
    <cfRule type="cellIs" dxfId="98" priority="2" operator="lessThan">
      <formula>0</formula>
    </cfRule>
  </conditionalFormatting>
  <pageMargins left="0.75" right="0.75" top="1" bottom="1" header="0.5" footer="0.5"/>
  <headerFooter>
    <oddFooter>&amp;L&amp;"Calibri"&amp;10 &amp;K000000_x000D_# Internal Use Only_x000D_&amp;1#&amp;"Calibri"&amp;10 &amp;K000000 Internal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3"/>
  <sheetViews>
    <sheetView topLeftCell="A126" workbookViewId="0">
      <selection activeCell="D166" sqref="D166"/>
    </sheetView>
  </sheetViews>
  <sheetFormatPr defaultRowHeight="14.4" x14ac:dyDescent="0.3"/>
  <cols>
    <col min="1" max="1" width="20.5546875" bestFit="1" customWidth="1"/>
    <col min="2" max="7" width="10.5546875" bestFit="1" customWidth="1"/>
    <col min="8" max="8" width="9.5546875" bestFit="1" customWidth="1"/>
  </cols>
  <sheetData>
    <row r="1" spans="1:9" x14ac:dyDescent="0.3">
      <c r="A1" t="s">
        <v>558</v>
      </c>
      <c r="B1" t="s">
        <v>559</v>
      </c>
      <c r="C1" t="s">
        <v>560</v>
      </c>
      <c r="D1" t="s">
        <v>3</v>
      </c>
      <c r="E1" t="s">
        <v>561</v>
      </c>
      <c r="F1" t="s">
        <v>562</v>
      </c>
      <c r="G1" t="s">
        <v>563</v>
      </c>
      <c r="H1" t="s">
        <v>614</v>
      </c>
      <c r="I1" t="s">
        <v>565</v>
      </c>
    </row>
    <row r="2" spans="1:9" x14ac:dyDescent="0.3">
      <c r="A2" t="s">
        <v>566</v>
      </c>
      <c r="B2" s="87">
        <v>124650</v>
      </c>
      <c r="C2" s="87">
        <v>0</v>
      </c>
      <c r="D2" s="87">
        <v>56821</v>
      </c>
      <c r="E2" s="87">
        <v>124700</v>
      </c>
      <c r="F2" s="87">
        <v>122500</v>
      </c>
      <c r="G2" s="87">
        <v>53080</v>
      </c>
      <c r="H2" s="88">
        <v>-4.0096230954289602E-4</v>
      </c>
      <c r="I2" s="88">
        <v>0</v>
      </c>
    </row>
    <row r="3" spans="1:9" x14ac:dyDescent="0.3">
      <c r="A3" t="s">
        <v>567</v>
      </c>
      <c r="B3" s="87">
        <v>124700</v>
      </c>
      <c r="C3" s="87">
        <v>124650</v>
      </c>
      <c r="D3" s="87">
        <v>26989</v>
      </c>
      <c r="E3" s="87">
        <v>123200</v>
      </c>
      <c r="F3" s="87">
        <v>124600</v>
      </c>
      <c r="G3" s="87">
        <v>52858</v>
      </c>
      <c r="H3" s="88">
        <v>1.2175324675324671E-2</v>
      </c>
      <c r="I3" s="88">
        <v>-4.1823662396383021E-3</v>
      </c>
    </row>
    <row r="4" spans="1:9" x14ac:dyDescent="0.3">
      <c r="A4" t="s">
        <v>568</v>
      </c>
      <c r="B4" s="87">
        <v>129250</v>
      </c>
      <c r="C4" s="87">
        <v>124700</v>
      </c>
      <c r="D4" s="87">
        <v>66824</v>
      </c>
      <c r="E4" s="87">
        <v>124400</v>
      </c>
      <c r="F4" s="87">
        <v>125150</v>
      </c>
      <c r="G4" s="87">
        <v>53766</v>
      </c>
      <c r="H4" s="88">
        <v>3.8987138263665511E-2</v>
      </c>
      <c r="I4" s="88">
        <v>1.717809981459761E-2</v>
      </c>
    </row>
    <row r="5" spans="1:9" x14ac:dyDescent="0.3">
      <c r="A5" t="s">
        <v>569</v>
      </c>
      <c r="B5" s="87">
        <v>125600</v>
      </c>
      <c r="C5" s="87">
        <v>129250</v>
      </c>
      <c r="D5" s="87">
        <v>54145</v>
      </c>
      <c r="E5" s="87">
        <v>128150</v>
      </c>
      <c r="F5" s="87">
        <v>130050</v>
      </c>
      <c r="G5" s="87">
        <v>55395</v>
      </c>
      <c r="H5" s="88">
        <v>-1.989855637924309E-2</v>
      </c>
      <c r="I5" s="88">
        <v>3.029795781720801E-2</v>
      </c>
    </row>
    <row r="6" spans="1:9" x14ac:dyDescent="0.3">
      <c r="A6" t="s">
        <v>570</v>
      </c>
      <c r="B6" s="87">
        <v>125600</v>
      </c>
      <c r="C6" s="87">
        <v>125600</v>
      </c>
      <c r="D6" s="87">
        <v>44718</v>
      </c>
      <c r="E6" s="87">
        <v>128400</v>
      </c>
      <c r="F6" s="87">
        <v>125350</v>
      </c>
      <c r="G6" s="87">
        <v>55084</v>
      </c>
      <c r="H6" s="88">
        <v>-2.180685358255452E-2</v>
      </c>
      <c r="I6" s="88">
        <v>-5.6142251105695262E-3</v>
      </c>
    </row>
    <row r="7" spans="1:9" x14ac:dyDescent="0.3">
      <c r="A7" t="s">
        <v>571</v>
      </c>
      <c r="B7" s="87">
        <v>127000</v>
      </c>
      <c r="C7" s="87">
        <v>125600</v>
      </c>
      <c r="D7" s="87">
        <v>46894</v>
      </c>
      <c r="E7" s="87">
        <v>125850</v>
      </c>
      <c r="F7" s="87">
        <v>127300</v>
      </c>
      <c r="G7" s="87">
        <v>57820</v>
      </c>
      <c r="H7" s="88">
        <v>9.1378625347635634E-3</v>
      </c>
      <c r="I7" s="88">
        <v>4.9669595526831811E-2</v>
      </c>
    </row>
    <row r="8" spans="1:9" x14ac:dyDescent="0.3">
      <c r="A8" t="s">
        <v>572</v>
      </c>
      <c r="B8" s="87">
        <v>127150</v>
      </c>
      <c r="C8" s="87">
        <v>127000</v>
      </c>
      <c r="D8" s="87">
        <v>32690</v>
      </c>
      <c r="E8" s="87">
        <v>127200</v>
      </c>
      <c r="F8" s="87">
        <v>127000</v>
      </c>
      <c r="G8" s="87">
        <v>59678</v>
      </c>
      <c r="H8" s="88">
        <v>-3.9308176100627529E-4</v>
      </c>
      <c r="I8" s="88">
        <v>3.2134209616049743E-2</v>
      </c>
    </row>
    <row r="9" spans="1:9" x14ac:dyDescent="0.3">
      <c r="A9" t="s">
        <v>573</v>
      </c>
      <c r="B9" s="87">
        <v>127000</v>
      </c>
      <c r="C9" s="87">
        <v>127150</v>
      </c>
      <c r="D9" s="87">
        <v>38737</v>
      </c>
      <c r="E9" s="87">
        <v>127400</v>
      </c>
      <c r="F9" s="87">
        <v>126900</v>
      </c>
      <c r="G9" s="87">
        <v>60858</v>
      </c>
      <c r="H9" s="88">
        <v>-3.1397174254317321E-3</v>
      </c>
      <c r="I9" s="88">
        <v>1.9772780589161879E-2</v>
      </c>
    </row>
    <row r="10" spans="1:9" x14ac:dyDescent="0.3">
      <c r="A10" t="s">
        <v>574</v>
      </c>
      <c r="B10" s="87">
        <v>122400</v>
      </c>
      <c r="C10" s="87">
        <v>127000</v>
      </c>
      <c r="D10" s="87">
        <v>74280</v>
      </c>
      <c r="E10" s="87">
        <v>127050</v>
      </c>
      <c r="F10" s="87">
        <v>126500</v>
      </c>
      <c r="G10" s="87">
        <v>64639</v>
      </c>
      <c r="H10" s="88">
        <v>-3.6599763872491198E-2</v>
      </c>
      <c r="I10" s="88">
        <v>6.2128232935686263E-2</v>
      </c>
    </row>
    <row r="11" spans="1:9" x14ac:dyDescent="0.3">
      <c r="A11" t="s">
        <v>575</v>
      </c>
      <c r="B11" s="87">
        <v>121200</v>
      </c>
      <c r="C11" s="87">
        <v>122400</v>
      </c>
      <c r="D11" s="87">
        <v>68703</v>
      </c>
      <c r="E11" s="87">
        <v>124900</v>
      </c>
      <c r="F11" s="87">
        <v>122750</v>
      </c>
      <c r="G11" s="87">
        <v>67378</v>
      </c>
      <c r="H11" s="88">
        <v>-2.9623698959167388E-2</v>
      </c>
      <c r="I11" s="88">
        <v>4.2373799099614702E-2</v>
      </c>
    </row>
    <row r="12" spans="1:9" x14ac:dyDescent="0.3">
      <c r="A12" t="s">
        <v>576</v>
      </c>
      <c r="B12" s="87">
        <v>115150</v>
      </c>
      <c r="C12" s="87">
        <v>121200</v>
      </c>
      <c r="D12" s="87">
        <v>132920</v>
      </c>
      <c r="E12" s="87">
        <v>121550</v>
      </c>
      <c r="F12" s="87">
        <v>121000</v>
      </c>
      <c r="G12" s="87">
        <v>72059</v>
      </c>
      <c r="H12" s="88">
        <v>-5.2653229123817313E-2</v>
      </c>
      <c r="I12" s="88">
        <v>6.9473715456083607E-2</v>
      </c>
    </row>
    <row r="13" spans="1:9" x14ac:dyDescent="0.3">
      <c r="A13" t="s">
        <v>577</v>
      </c>
      <c r="B13" s="87">
        <v>113800</v>
      </c>
      <c r="C13" s="87">
        <v>115150</v>
      </c>
      <c r="D13" s="87">
        <v>123231</v>
      </c>
      <c r="E13" s="87">
        <v>116650</v>
      </c>
      <c r="F13" s="87">
        <v>114500</v>
      </c>
      <c r="G13" s="87">
        <v>74096</v>
      </c>
      <c r="H13" s="88">
        <v>-2.4432061723103301E-2</v>
      </c>
      <c r="I13" s="88">
        <v>2.8268502199586539E-2</v>
      </c>
    </row>
    <row r="14" spans="1:9" x14ac:dyDescent="0.3">
      <c r="A14" t="s">
        <v>578</v>
      </c>
      <c r="B14" s="87">
        <v>114850</v>
      </c>
      <c r="C14" s="87">
        <v>113800</v>
      </c>
      <c r="D14" s="87">
        <v>106683</v>
      </c>
      <c r="E14" s="87">
        <v>112950</v>
      </c>
      <c r="F14" s="87">
        <v>114500</v>
      </c>
      <c r="G14" s="87">
        <v>77344</v>
      </c>
      <c r="H14" s="88">
        <v>1.6821602478972911E-2</v>
      </c>
      <c r="I14" s="88">
        <v>4.3835024832649561E-2</v>
      </c>
    </row>
    <row r="15" spans="1:9" x14ac:dyDescent="0.3">
      <c r="A15" t="s">
        <v>579</v>
      </c>
      <c r="B15" s="87">
        <v>107700</v>
      </c>
      <c r="C15" s="87">
        <v>114850</v>
      </c>
      <c r="D15" s="87">
        <v>197153</v>
      </c>
      <c r="E15" s="87">
        <v>115400</v>
      </c>
      <c r="F15" s="87">
        <v>115000</v>
      </c>
      <c r="G15" s="87">
        <v>87321</v>
      </c>
      <c r="H15" s="88">
        <v>-6.6724436741767756E-2</v>
      </c>
      <c r="I15" s="88">
        <v>0.12899513860157219</v>
      </c>
    </row>
    <row r="16" spans="1:9" x14ac:dyDescent="0.3">
      <c r="A16" t="s">
        <v>580</v>
      </c>
      <c r="B16" s="87">
        <v>109550</v>
      </c>
      <c r="C16" s="87">
        <v>107700</v>
      </c>
      <c r="D16" s="87">
        <v>169539</v>
      </c>
      <c r="E16" s="87">
        <v>110450</v>
      </c>
      <c r="F16" s="87">
        <v>107350</v>
      </c>
      <c r="G16" s="87">
        <v>93278</v>
      </c>
      <c r="H16" s="88">
        <v>-8.1484834766862857E-3</v>
      </c>
      <c r="I16" s="88">
        <v>6.8219557723800728E-2</v>
      </c>
    </row>
    <row r="17" spans="1:9" x14ac:dyDescent="0.3">
      <c r="A17" t="s">
        <v>581</v>
      </c>
      <c r="B17" s="87">
        <v>111600</v>
      </c>
      <c r="C17" s="87">
        <v>109550</v>
      </c>
      <c r="D17" s="87">
        <v>238146</v>
      </c>
      <c r="E17" s="87">
        <v>108800</v>
      </c>
      <c r="F17" s="87">
        <v>110500</v>
      </c>
      <c r="G17" s="87">
        <v>105471</v>
      </c>
      <c r="H17" s="88">
        <v>2.5735294117646971E-2</v>
      </c>
      <c r="I17" s="88">
        <v>0.13071678209224041</v>
      </c>
    </row>
    <row r="18" spans="1:9" x14ac:dyDescent="0.3">
      <c r="A18" t="s">
        <v>582</v>
      </c>
      <c r="B18" s="87">
        <v>107650</v>
      </c>
      <c r="C18" s="87">
        <v>111600</v>
      </c>
      <c r="D18" s="87">
        <v>190463</v>
      </c>
      <c r="E18" s="87">
        <v>111650</v>
      </c>
      <c r="F18" s="87">
        <v>112000</v>
      </c>
      <c r="G18" s="87">
        <v>111186</v>
      </c>
      <c r="H18" s="88">
        <v>-3.5826242722794437E-2</v>
      </c>
      <c r="I18" s="88">
        <v>5.4185510709104927E-2</v>
      </c>
    </row>
    <row r="19" spans="1:9" x14ac:dyDescent="0.3">
      <c r="A19" t="s">
        <v>583</v>
      </c>
      <c r="B19" s="87">
        <v>104550</v>
      </c>
      <c r="C19" s="87">
        <v>107650</v>
      </c>
      <c r="D19" s="87">
        <v>309052</v>
      </c>
      <c r="E19" s="87">
        <v>109000</v>
      </c>
      <c r="F19" s="87">
        <v>107000</v>
      </c>
      <c r="G19" s="87">
        <v>114139</v>
      </c>
      <c r="H19" s="88">
        <v>-4.0825688073394477E-2</v>
      </c>
      <c r="I19" s="88">
        <v>2.6559099167161371E-2</v>
      </c>
    </row>
    <row r="20" spans="1:9" x14ac:dyDescent="0.3">
      <c r="A20" t="s">
        <v>584</v>
      </c>
      <c r="B20" s="87">
        <v>97250</v>
      </c>
      <c r="C20" s="87">
        <v>104550</v>
      </c>
      <c r="D20" s="87">
        <v>295401</v>
      </c>
      <c r="E20" s="87">
        <v>104550</v>
      </c>
      <c r="F20" s="87">
        <v>104050</v>
      </c>
      <c r="G20" s="87">
        <v>128879</v>
      </c>
      <c r="H20" s="88">
        <v>-6.9823051171688189E-2</v>
      </c>
      <c r="I20" s="88">
        <v>0.12914078448207891</v>
      </c>
    </row>
    <row r="21" spans="1:9" x14ac:dyDescent="0.3">
      <c r="A21" t="s">
        <v>585</v>
      </c>
      <c r="B21" s="87">
        <v>90800</v>
      </c>
      <c r="C21" s="87">
        <v>97250</v>
      </c>
      <c r="D21" s="87">
        <v>194703</v>
      </c>
      <c r="E21" s="87">
        <v>100850</v>
      </c>
      <c r="F21" s="87">
        <v>95700</v>
      </c>
      <c r="G21" s="87">
        <v>138614</v>
      </c>
      <c r="H21" s="88">
        <v>-9.9652949925632117E-2</v>
      </c>
      <c r="I21" s="88">
        <v>7.553596784580896E-2</v>
      </c>
    </row>
    <row r="22" spans="1:9" x14ac:dyDescent="0.3">
      <c r="A22" t="s">
        <v>586</v>
      </c>
      <c r="B22" s="87">
        <v>93400</v>
      </c>
      <c r="C22" s="87">
        <v>90800</v>
      </c>
      <c r="D22" s="87">
        <v>648852</v>
      </c>
      <c r="E22" s="87">
        <v>92500</v>
      </c>
      <c r="F22" s="87">
        <v>87800</v>
      </c>
      <c r="G22" s="87">
        <v>148646</v>
      </c>
      <c r="H22" s="88">
        <v>9.7297297297296303E-3</v>
      </c>
      <c r="I22" s="88">
        <v>7.2373641912072406E-2</v>
      </c>
    </row>
    <row r="23" spans="1:9" x14ac:dyDescent="0.3">
      <c r="A23" t="s">
        <v>587</v>
      </c>
      <c r="B23" s="87">
        <v>95750</v>
      </c>
      <c r="C23" s="87">
        <v>93400</v>
      </c>
      <c r="D23" s="87">
        <v>254235</v>
      </c>
      <c r="E23" s="87">
        <v>89500</v>
      </c>
      <c r="F23" s="87">
        <v>94900</v>
      </c>
      <c r="G23" s="87">
        <v>165720</v>
      </c>
      <c r="H23" s="88">
        <v>6.9832402234636826E-2</v>
      </c>
      <c r="I23" s="88">
        <v>0.1148635012042032</v>
      </c>
    </row>
    <row r="24" spans="1:9" x14ac:dyDescent="0.3">
      <c r="A24" t="s">
        <v>588</v>
      </c>
      <c r="B24" s="87">
        <v>102300</v>
      </c>
      <c r="C24" s="87">
        <v>95750</v>
      </c>
      <c r="D24" s="87">
        <v>35682</v>
      </c>
      <c r="E24" s="87">
        <v>93000</v>
      </c>
      <c r="F24" s="87">
        <v>101700</v>
      </c>
      <c r="G24" s="87">
        <v>158315</v>
      </c>
      <c r="H24" s="88">
        <v>0.1000000000000001</v>
      </c>
      <c r="I24" s="88">
        <v>-4.4683804006758421E-2</v>
      </c>
    </row>
    <row r="25" spans="1:9" x14ac:dyDescent="0.3">
      <c r="A25" t="s">
        <v>589</v>
      </c>
      <c r="B25" s="87">
        <v>96800</v>
      </c>
      <c r="C25" s="87">
        <v>102300</v>
      </c>
      <c r="D25" s="87">
        <v>802428</v>
      </c>
      <c r="E25" s="87">
        <v>101700</v>
      </c>
      <c r="F25" s="87">
        <v>113650</v>
      </c>
      <c r="G25" s="87">
        <v>156695</v>
      </c>
      <c r="H25" s="88">
        <v>-4.8180924287118947E-2</v>
      </c>
      <c r="I25" s="88">
        <v>-1.023276379370242E-2</v>
      </c>
    </row>
    <row r="26" spans="1:9" x14ac:dyDescent="0.3">
      <c r="A26" t="s">
        <v>590</v>
      </c>
      <c r="B26" s="87">
        <v>93100</v>
      </c>
      <c r="C26" s="87">
        <v>96800</v>
      </c>
      <c r="D26" s="87">
        <v>674126</v>
      </c>
      <c r="E26" s="87">
        <v>101850</v>
      </c>
      <c r="F26" s="87">
        <v>96000</v>
      </c>
      <c r="G26" s="87">
        <v>172604</v>
      </c>
      <c r="H26" s="88">
        <v>-8.5910652920962227E-2</v>
      </c>
      <c r="I26" s="88">
        <v>0.1015284469829925</v>
      </c>
    </row>
    <row r="27" spans="1:9" x14ac:dyDescent="0.3">
      <c r="A27" t="s">
        <v>591</v>
      </c>
      <c r="B27" s="87">
        <v>103550</v>
      </c>
      <c r="C27" s="87">
        <v>93100</v>
      </c>
      <c r="D27" s="87">
        <v>741028</v>
      </c>
      <c r="E27" s="87">
        <v>94150</v>
      </c>
      <c r="F27" s="87">
        <v>92200</v>
      </c>
      <c r="G27" s="87">
        <v>172000</v>
      </c>
      <c r="H27" s="88">
        <v>9.9840679766330265E-2</v>
      </c>
      <c r="I27" s="88">
        <v>-3.4993395286320168E-3</v>
      </c>
    </row>
    <row r="28" spans="1:9" x14ac:dyDescent="0.3">
      <c r="A28" t="s">
        <v>592</v>
      </c>
      <c r="B28" s="87">
        <v>102550</v>
      </c>
      <c r="C28" s="87">
        <v>103550</v>
      </c>
      <c r="D28" s="87">
        <v>888872</v>
      </c>
      <c r="E28" s="87">
        <v>94450</v>
      </c>
      <c r="F28" s="87">
        <v>104600</v>
      </c>
      <c r="G28" s="87">
        <v>161651</v>
      </c>
      <c r="H28" s="88">
        <v>8.5759661196400216E-2</v>
      </c>
      <c r="I28" s="88">
        <v>-6.0168604651162798E-2</v>
      </c>
    </row>
    <row r="29" spans="1:9" x14ac:dyDescent="0.3">
      <c r="A29" t="s">
        <v>593</v>
      </c>
      <c r="B29" s="87">
        <v>104600</v>
      </c>
      <c r="C29" s="87">
        <v>102550</v>
      </c>
      <c r="D29" s="87">
        <v>547769</v>
      </c>
      <c r="E29" s="87">
        <v>100850</v>
      </c>
      <c r="F29" s="87">
        <v>102000</v>
      </c>
      <c r="G29" s="87">
        <v>159950</v>
      </c>
      <c r="H29" s="88">
        <v>3.7183936539414868E-2</v>
      </c>
      <c r="I29" s="88">
        <v>-1.0522669207119081E-2</v>
      </c>
    </row>
    <row r="30" spans="1:9" x14ac:dyDescent="0.3">
      <c r="A30" t="s">
        <v>594</v>
      </c>
      <c r="B30" s="87">
        <v>102750</v>
      </c>
      <c r="C30" s="87">
        <v>104600</v>
      </c>
      <c r="D30" s="87">
        <v>491689</v>
      </c>
      <c r="E30" s="87">
        <v>105150</v>
      </c>
      <c r="F30" s="87">
        <v>104200</v>
      </c>
      <c r="G30" s="87">
        <v>159746</v>
      </c>
      <c r="H30" s="88">
        <v>-2.2824536376604861E-2</v>
      </c>
      <c r="I30" s="88">
        <v>-1.275398562050611E-3</v>
      </c>
    </row>
    <row r="31" spans="1:9" x14ac:dyDescent="0.3">
      <c r="A31" t="s">
        <v>595</v>
      </c>
      <c r="B31" s="87">
        <v>101900</v>
      </c>
      <c r="C31" s="87">
        <v>102750</v>
      </c>
      <c r="D31" s="87">
        <v>261561</v>
      </c>
      <c r="E31" s="87">
        <v>104250</v>
      </c>
      <c r="F31" s="87">
        <v>102000</v>
      </c>
      <c r="G31" s="87">
        <v>159563</v>
      </c>
      <c r="H31" s="88">
        <v>-2.2541966426858458E-2</v>
      </c>
      <c r="I31" s="88">
        <v>-1.145568590136814E-3</v>
      </c>
    </row>
    <row r="32" spans="1:9" x14ac:dyDescent="0.3">
      <c r="A32" t="s">
        <v>596</v>
      </c>
      <c r="B32" s="87">
        <v>100800</v>
      </c>
      <c r="C32" s="87">
        <v>101900</v>
      </c>
      <c r="D32" s="87">
        <v>166175</v>
      </c>
      <c r="E32" s="87">
        <v>102300</v>
      </c>
      <c r="F32" s="87">
        <v>101900</v>
      </c>
      <c r="G32" s="87">
        <v>162654</v>
      </c>
      <c r="H32" s="88">
        <v>-1.466275659824046E-2</v>
      </c>
      <c r="I32" s="88">
        <v>1.937165884321557E-2</v>
      </c>
    </row>
    <row r="33" spans="1:9" x14ac:dyDescent="0.3">
      <c r="A33" t="s">
        <v>597</v>
      </c>
      <c r="B33" s="87">
        <v>97600</v>
      </c>
      <c r="C33" s="87">
        <v>100800</v>
      </c>
      <c r="D33" s="87">
        <v>322718</v>
      </c>
      <c r="E33" s="87">
        <v>101900</v>
      </c>
      <c r="F33" s="87">
        <v>100000</v>
      </c>
      <c r="G33" s="87">
        <v>158076</v>
      </c>
      <c r="H33" s="88">
        <v>-4.2198233562316001E-2</v>
      </c>
      <c r="I33" s="88">
        <v>-2.8145634291194769E-2</v>
      </c>
    </row>
    <row r="34" spans="1:9" x14ac:dyDescent="0.3">
      <c r="A34" t="s">
        <v>598</v>
      </c>
      <c r="B34" s="87">
        <v>100800</v>
      </c>
      <c r="C34" s="87">
        <v>97600</v>
      </c>
      <c r="D34" s="87">
        <v>313308</v>
      </c>
      <c r="E34" s="87">
        <v>97850</v>
      </c>
      <c r="F34" s="87">
        <v>97150</v>
      </c>
      <c r="G34" s="87">
        <v>155842</v>
      </c>
      <c r="H34" s="88">
        <v>3.0148185998978061E-2</v>
      </c>
      <c r="I34" s="88">
        <v>-1.413244262253599E-2</v>
      </c>
    </row>
    <row r="35" spans="1:9" x14ac:dyDescent="0.3">
      <c r="A35" t="s">
        <v>599</v>
      </c>
      <c r="B35" s="87">
        <v>102850</v>
      </c>
      <c r="C35" s="87">
        <v>100800</v>
      </c>
      <c r="D35" s="87">
        <v>157805</v>
      </c>
      <c r="E35" s="87">
        <v>100650</v>
      </c>
      <c r="F35" s="87">
        <v>100500</v>
      </c>
      <c r="G35" s="87">
        <v>159077</v>
      </c>
      <c r="H35" s="88">
        <v>2.185792349726778E-2</v>
      </c>
      <c r="I35" s="88">
        <v>2.075820382181948E-2</v>
      </c>
    </row>
    <row r="36" spans="1:9" x14ac:dyDescent="0.3">
      <c r="A36" t="s">
        <v>600</v>
      </c>
      <c r="B36" s="87">
        <v>107100</v>
      </c>
      <c r="C36" s="87">
        <v>102850</v>
      </c>
      <c r="D36" s="87">
        <v>260868</v>
      </c>
      <c r="E36" s="87">
        <v>102250</v>
      </c>
      <c r="F36" s="87">
        <v>102800</v>
      </c>
      <c r="G36" s="87">
        <v>155209</v>
      </c>
      <c r="H36" s="88">
        <v>4.7432762836185922E-2</v>
      </c>
      <c r="I36" s="88">
        <v>-2.4315268706349698E-2</v>
      </c>
    </row>
    <row r="37" spans="1:9" x14ac:dyDescent="0.3">
      <c r="A37" t="s">
        <v>601</v>
      </c>
      <c r="B37" s="87">
        <v>105700</v>
      </c>
      <c r="C37" s="87">
        <v>107100</v>
      </c>
      <c r="D37" s="87">
        <v>264253</v>
      </c>
      <c r="E37" s="87">
        <v>106150</v>
      </c>
      <c r="F37" s="87">
        <v>107000</v>
      </c>
      <c r="G37" s="87">
        <v>150793</v>
      </c>
      <c r="H37" s="88">
        <v>-4.2392840320301106E-3</v>
      </c>
      <c r="I37" s="88">
        <v>-2.8451958327158852E-2</v>
      </c>
    </row>
    <row r="38" spans="1:9" x14ac:dyDescent="0.3">
      <c r="A38" t="s">
        <v>602</v>
      </c>
      <c r="B38" s="87">
        <v>106550</v>
      </c>
      <c r="C38" s="87">
        <v>105700</v>
      </c>
      <c r="D38" s="87">
        <v>153833</v>
      </c>
      <c r="E38" s="87">
        <v>106100</v>
      </c>
      <c r="F38" s="87">
        <v>105600</v>
      </c>
      <c r="G38" s="87">
        <v>152061</v>
      </c>
      <c r="H38" s="88">
        <v>4.241281809613584E-3</v>
      </c>
      <c r="I38" s="88">
        <v>8.4088783962119606E-3</v>
      </c>
    </row>
    <row r="39" spans="1:9" x14ac:dyDescent="0.3">
      <c r="A39" t="s">
        <v>603</v>
      </c>
      <c r="B39" s="87">
        <v>107700</v>
      </c>
      <c r="C39" s="87">
        <v>106550</v>
      </c>
      <c r="D39" s="87">
        <v>197334</v>
      </c>
      <c r="E39" s="87">
        <v>106200</v>
      </c>
      <c r="F39" s="87">
        <v>106000</v>
      </c>
      <c r="G39" s="87">
        <v>142958</v>
      </c>
      <c r="H39" s="88">
        <v>1.4124293785310771E-2</v>
      </c>
      <c r="I39" s="88">
        <v>-5.9864133472751102E-2</v>
      </c>
    </row>
    <row r="40" spans="1:9" x14ac:dyDescent="0.3">
      <c r="A40" t="s">
        <v>604</v>
      </c>
      <c r="B40" s="87">
        <v>108350</v>
      </c>
      <c r="C40" s="87">
        <v>107700</v>
      </c>
      <c r="D40" s="87">
        <v>143702</v>
      </c>
      <c r="E40" s="87">
        <v>106650</v>
      </c>
      <c r="F40" s="87">
        <v>107700</v>
      </c>
      <c r="G40" s="87">
        <v>145602</v>
      </c>
      <c r="H40" s="88">
        <v>1.5939990623534909E-2</v>
      </c>
      <c r="I40" s="88">
        <v>1.8494942570545181E-2</v>
      </c>
    </row>
    <row r="41" spans="1:9" x14ac:dyDescent="0.3">
      <c r="A41" t="s">
        <v>605</v>
      </c>
      <c r="B41" s="87">
        <v>106600</v>
      </c>
      <c r="C41" s="87">
        <v>108350</v>
      </c>
      <c r="D41" s="87">
        <v>129883</v>
      </c>
      <c r="E41" s="87">
        <v>108200</v>
      </c>
      <c r="F41" s="87">
        <v>108200</v>
      </c>
      <c r="G41" s="87">
        <v>141743</v>
      </c>
      <c r="H41" s="88">
        <v>-1.4787430683918631E-2</v>
      </c>
      <c r="I41" s="88">
        <v>-2.650375681652728E-2</v>
      </c>
    </row>
    <row r="42" spans="1:9" x14ac:dyDescent="0.3">
      <c r="A42" t="s">
        <v>606</v>
      </c>
      <c r="B42" s="87">
        <v>100450</v>
      </c>
      <c r="C42" s="87">
        <v>106600</v>
      </c>
      <c r="D42" s="87">
        <v>194855</v>
      </c>
      <c r="E42" s="87">
        <v>107650</v>
      </c>
      <c r="F42" s="87">
        <v>106500</v>
      </c>
      <c r="G42" s="87">
        <v>148982</v>
      </c>
      <c r="H42" s="88">
        <v>-6.6883418485833679E-2</v>
      </c>
      <c r="I42" s="88">
        <v>5.1071305108541409E-2</v>
      </c>
    </row>
    <row r="43" spans="1:9" x14ac:dyDescent="0.3">
      <c r="A43" t="s">
        <v>607</v>
      </c>
      <c r="B43" s="87">
        <v>98650</v>
      </c>
      <c r="C43" s="87">
        <v>100450</v>
      </c>
      <c r="D43" s="87">
        <v>182344</v>
      </c>
      <c r="E43" s="87">
        <v>103850</v>
      </c>
      <c r="F43" s="87">
        <v>100000</v>
      </c>
      <c r="G43" s="87">
        <v>154263</v>
      </c>
      <c r="H43" s="88">
        <v>-5.0072219547424128E-2</v>
      </c>
      <c r="I43" s="88">
        <v>3.5447235236471419E-2</v>
      </c>
    </row>
    <row r="44" spans="1:9" x14ac:dyDescent="0.3">
      <c r="A44" t="s">
        <v>608</v>
      </c>
      <c r="B44" s="87">
        <v>97200</v>
      </c>
      <c r="C44" s="87">
        <v>98650</v>
      </c>
      <c r="D44" s="87">
        <v>146847</v>
      </c>
      <c r="E44" s="87">
        <v>98750</v>
      </c>
      <c r="F44" s="87">
        <v>98000</v>
      </c>
      <c r="G44" s="87">
        <v>157724</v>
      </c>
      <c r="H44" s="88">
        <v>-1.5696202531645609E-2</v>
      </c>
      <c r="I44" s="88">
        <v>2.2435710442555878E-2</v>
      </c>
    </row>
    <row r="45" spans="1:9" x14ac:dyDescent="0.3">
      <c r="A45" t="s">
        <v>609</v>
      </c>
      <c r="B45" s="87">
        <v>98950</v>
      </c>
      <c r="C45" s="87">
        <v>97200</v>
      </c>
      <c r="D45" s="87">
        <v>203361</v>
      </c>
      <c r="E45" s="87">
        <v>98400</v>
      </c>
      <c r="F45" s="87">
        <v>97000</v>
      </c>
      <c r="G45" s="87">
        <v>162038</v>
      </c>
      <c r="H45" s="88">
        <v>5.5894308943089674E-3</v>
      </c>
      <c r="I45" s="88">
        <v>2.735157617103301E-2</v>
      </c>
    </row>
    <row r="46" spans="1:9" x14ac:dyDescent="0.3">
      <c r="A46" t="s">
        <v>610</v>
      </c>
      <c r="B46" s="87">
        <v>97900</v>
      </c>
      <c r="C46" s="87">
        <v>98950</v>
      </c>
      <c r="D46" s="87">
        <v>107149</v>
      </c>
      <c r="E46" s="87">
        <v>98200</v>
      </c>
      <c r="F46" s="87">
        <v>98500</v>
      </c>
      <c r="G46" s="87">
        <v>159002</v>
      </c>
      <c r="H46" s="88">
        <v>-3.054989816700604E-3</v>
      </c>
      <c r="I46" s="88">
        <v>-1.8736345795430709E-2</v>
      </c>
    </row>
    <row r="47" spans="1:9" x14ac:dyDescent="0.3">
      <c r="A47" t="s">
        <v>611</v>
      </c>
      <c r="B47" s="87">
        <v>104700</v>
      </c>
      <c r="C47" s="87">
        <v>97900</v>
      </c>
      <c r="D47" s="87">
        <v>214428</v>
      </c>
      <c r="E47" s="87">
        <v>98400</v>
      </c>
      <c r="F47" s="87">
        <v>98400</v>
      </c>
      <c r="G47" s="87">
        <v>157286</v>
      </c>
      <c r="H47" s="88">
        <v>6.4024390243902385E-2</v>
      </c>
      <c r="I47" s="88">
        <v>-1.0792317077772621E-2</v>
      </c>
    </row>
    <row r="48" spans="1:9" x14ac:dyDescent="0.3">
      <c r="A48" t="s">
        <v>612</v>
      </c>
      <c r="B48" s="87">
        <v>102850</v>
      </c>
      <c r="C48" s="87">
        <v>104700</v>
      </c>
      <c r="D48" s="87">
        <v>142605</v>
      </c>
      <c r="E48" s="87">
        <v>101850</v>
      </c>
      <c r="F48" s="87">
        <v>104700</v>
      </c>
      <c r="G48" s="87">
        <v>155914</v>
      </c>
      <c r="H48" s="88">
        <v>9.8183603338242165E-3</v>
      </c>
      <c r="I48" s="88">
        <v>-8.7229632643719412E-3</v>
      </c>
    </row>
    <row r="49" spans="1:9" x14ac:dyDescent="0.3">
      <c r="A49" t="s">
        <v>613</v>
      </c>
      <c r="B49" s="87">
        <v>101950</v>
      </c>
      <c r="C49" s="87">
        <v>102850</v>
      </c>
      <c r="D49" s="87">
        <v>103038</v>
      </c>
      <c r="E49" s="87">
        <v>103650</v>
      </c>
      <c r="F49" s="87">
        <v>102000</v>
      </c>
      <c r="G49" s="87">
        <v>156970</v>
      </c>
      <c r="H49" s="88">
        <v>-1.6401350699469349E-2</v>
      </c>
      <c r="I49" s="88">
        <v>6.7729645830394416E-3</v>
      </c>
    </row>
    <row r="50" spans="1:9" x14ac:dyDescent="0.3">
      <c r="A50" t="s">
        <v>615</v>
      </c>
      <c r="B50" s="87">
        <v>104150</v>
      </c>
      <c r="C50" s="87">
        <v>101950</v>
      </c>
      <c r="D50" s="87">
        <v>109517</v>
      </c>
      <c r="E50" s="87">
        <v>101950</v>
      </c>
      <c r="F50" s="87">
        <v>102000</v>
      </c>
      <c r="G50" s="87">
        <v>159478</v>
      </c>
      <c r="H50" s="88">
        <v>2.157920549288872E-2</v>
      </c>
      <c r="I50" s="88">
        <v>1.5977575332866149E-2</v>
      </c>
    </row>
    <row r="51" spans="1:9" x14ac:dyDescent="0.3">
      <c r="A51" t="s">
        <v>616</v>
      </c>
      <c r="B51" s="87">
        <v>101750</v>
      </c>
      <c r="C51" s="87">
        <v>104150</v>
      </c>
      <c r="D51" s="87">
        <v>131788</v>
      </c>
      <c r="E51" s="87">
        <v>103400</v>
      </c>
      <c r="F51" s="87">
        <v>104900</v>
      </c>
      <c r="G51" s="87">
        <v>156573</v>
      </c>
      <c r="H51" s="88">
        <v>-1.595744680851063E-2</v>
      </c>
      <c r="I51" s="88">
        <v>-1.8215678651600901E-2</v>
      </c>
    </row>
    <row r="52" spans="1:9" x14ac:dyDescent="0.3">
      <c r="A52" t="s">
        <v>617</v>
      </c>
      <c r="B52" s="87">
        <v>102400</v>
      </c>
      <c r="C52" s="87">
        <v>101750</v>
      </c>
      <c r="D52" s="87">
        <v>125726</v>
      </c>
      <c r="E52" s="87">
        <v>103600</v>
      </c>
      <c r="F52" s="87">
        <v>102300</v>
      </c>
      <c r="G52" s="87">
        <v>154594</v>
      </c>
      <c r="H52" s="88">
        <v>-1.158301158301156E-2</v>
      </c>
      <c r="I52" s="88">
        <v>-1.2639471684134601E-2</v>
      </c>
    </row>
    <row r="53" spans="1:9" x14ac:dyDescent="0.3">
      <c r="A53" t="s">
        <v>618</v>
      </c>
      <c r="B53" s="87">
        <v>101400</v>
      </c>
      <c r="C53" s="87">
        <v>102400</v>
      </c>
      <c r="D53" s="87">
        <v>87317</v>
      </c>
      <c r="E53" s="87">
        <v>101850</v>
      </c>
      <c r="F53" s="87">
        <v>102800</v>
      </c>
      <c r="G53" s="87">
        <v>155078</v>
      </c>
      <c r="H53" s="88">
        <v>-4.4182621502208974E-3</v>
      </c>
      <c r="I53" s="88">
        <v>3.1307812722356498E-3</v>
      </c>
    </row>
    <row r="54" spans="1:9" x14ac:dyDescent="0.3">
      <c r="A54" t="s">
        <v>619</v>
      </c>
      <c r="B54" s="87">
        <v>99850</v>
      </c>
      <c r="C54" s="87">
        <v>101400</v>
      </c>
      <c r="D54" s="87">
        <v>108433</v>
      </c>
      <c r="E54" s="87">
        <v>102050</v>
      </c>
      <c r="F54" s="87">
        <v>100800</v>
      </c>
      <c r="G54" s="87">
        <v>152252</v>
      </c>
      <c r="H54" s="88">
        <v>-2.1558059774620331E-2</v>
      </c>
      <c r="I54" s="88">
        <v>-1.8223087736493952E-2</v>
      </c>
    </row>
    <row r="55" spans="1:9" x14ac:dyDescent="0.3">
      <c r="A55" t="s">
        <v>620</v>
      </c>
      <c r="B55" s="87">
        <v>102000</v>
      </c>
      <c r="C55" s="87">
        <v>99850</v>
      </c>
      <c r="D55" s="87">
        <v>92608</v>
      </c>
      <c r="E55" s="87">
        <v>100350</v>
      </c>
      <c r="F55" s="87">
        <v>100850</v>
      </c>
      <c r="G55" s="87">
        <v>148288</v>
      </c>
      <c r="H55" s="88">
        <v>1.6442451420029869E-2</v>
      </c>
      <c r="I55" s="88">
        <v>-2.603578278117857E-2</v>
      </c>
    </row>
    <row r="56" spans="1:9" x14ac:dyDescent="0.3">
      <c r="A56" t="s">
        <v>621</v>
      </c>
      <c r="B56" s="87">
        <v>102350</v>
      </c>
      <c r="C56" s="87">
        <v>102000</v>
      </c>
      <c r="D56" s="87">
        <v>72518</v>
      </c>
      <c r="E56" s="87">
        <v>101400</v>
      </c>
      <c r="F56" s="87">
        <v>102500</v>
      </c>
      <c r="G56" s="87">
        <v>148399</v>
      </c>
      <c r="H56" s="88">
        <v>9.3688362919133183E-3</v>
      </c>
      <c r="I56" s="88">
        <v>7.4854337505403379E-4</v>
      </c>
    </row>
    <row r="57" spans="1:9" x14ac:dyDescent="0.3">
      <c r="A57" t="s">
        <v>622</v>
      </c>
      <c r="B57" s="87">
        <v>101350</v>
      </c>
      <c r="C57" s="87">
        <v>102350</v>
      </c>
      <c r="D57" s="87">
        <v>85085</v>
      </c>
      <c r="E57" s="87">
        <v>102350</v>
      </c>
      <c r="F57" s="87">
        <v>103000</v>
      </c>
      <c r="G57" s="87">
        <v>149167</v>
      </c>
      <c r="H57" s="88">
        <v>-9.7703957010258913E-3</v>
      </c>
      <c r="I57" s="88">
        <v>5.1752370298991934E-3</v>
      </c>
    </row>
    <row r="58" spans="1:9" x14ac:dyDescent="0.3">
      <c r="A58" t="s">
        <v>623</v>
      </c>
      <c r="B58" s="87">
        <v>100650</v>
      </c>
      <c r="C58" s="87">
        <v>101350</v>
      </c>
      <c r="D58" s="87">
        <v>80796</v>
      </c>
      <c r="E58" s="87">
        <v>101600</v>
      </c>
      <c r="F58" s="87">
        <v>101500</v>
      </c>
      <c r="G58" s="87">
        <v>148248</v>
      </c>
      <c r="H58" s="88">
        <v>-9.350393700787385E-3</v>
      </c>
      <c r="I58" s="88">
        <v>-6.1608800874187741E-3</v>
      </c>
    </row>
    <row r="59" spans="1:9" x14ac:dyDescent="0.3">
      <c r="A59" t="s">
        <v>624</v>
      </c>
      <c r="B59" s="87">
        <v>101950</v>
      </c>
      <c r="C59" s="87">
        <v>100650</v>
      </c>
      <c r="D59" s="87">
        <v>77321</v>
      </c>
      <c r="E59" s="87">
        <v>101550</v>
      </c>
      <c r="F59" s="87">
        <v>101300</v>
      </c>
      <c r="G59" s="87">
        <v>144728</v>
      </c>
      <c r="H59" s="88">
        <v>3.9389463318562079E-3</v>
      </c>
      <c r="I59" s="88">
        <v>-2.374399654632775E-2</v>
      </c>
    </row>
    <row r="60" spans="1:9" x14ac:dyDescent="0.3">
      <c r="A60" t="s">
        <v>625</v>
      </c>
      <c r="B60" s="87">
        <v>101000</v>
      </c>
      <c r="C60" s="87">
        <v>101950</v>
      </c>
      <c r="D60" s="87">
        <v>54916</v>
      </c>
      <c r="E60" s="87">
        <v>101550</v>
      </c>
      <c r="F60" s="87">
        <v>101950</v>
      </c>
      <c r="G60" s="87">
        <v>141118</v>
      </c>
      <c r="H60" s="88">
        <v>-5.4160512063022859E-3</v>
      </c>
      <c r="I60" s="88">
        <v>-2.4943341993256318E-2</v>
      </c>
    </row>
    <row r="61" spans="1:9" x14ac:dyDescent="0.3">
      <c r="A61" t="s">
        <v>626</v>
      </c>
      <c r="B61" s="87">
        <v>99150</v>
      </c>
      <c r="C61" s="87">
        <v>101000</v>
      </c>
      <c r="D61" s="87">
        <v>102011</v>
      </c>
      <c r="E61" s="87">
        <v>101550</v>
      </c>
      <c r="F61" s="87">
        <v>101150</v>
      </c>
      <c r="G61" s="87">
        <v>150388</v>
      </c>
      <c r="H61" s="88">
        <v>-2.3633677991137358E-2</v>
      </c>
      <c r="I61" s="88">
        <v>6.5689706486769861E-2</v>
      </c>
    </row>
    <row r="62" spans="1:9" x14ac:dyDescent="0.3">
      <c r="A62" t="s">
        <v>627</v>
      </c>
      <c r="B62" s="87">
        <v>99600</v>
      </c>
      <c r="C62" s="87">
        <v>99150</v>
      </c>
      <c r="D62" s="87">
        <v>58995</v>
      </c>
      <c r="E62" s="87">
        <v>100000</v>
      </c>
      <c r="F62" s="87">
        <v>98850</v>
      </c>
      <c r="G62" s="87">
        <v>145032</v>
      </c>
      <c r="H62" s="88">
        <v>-4.0000000000000044E-3</v>
      </c>
      <c r="I62" s="88">
        <v>-3.5614543713594182E-2</v>
      </c>
    </row>
    <row r="63" spans="1:9" x14ac:dyDescent="0.3">
      <c r="A63" t="s">
        <v>628</v>
      </c>
      <c r="B63" s="87">
        <v>100150</v>
      </c>
      <c r="C63" s="87">
        <v>99600</v>
      </c>
      <c r="D63" s="87">
        <v>71323</v>
      </c>
      <c r="E63" s="87">
        <v>99300</v>
      </c>
      <c r="F63" s="87">
        <v>99600</v>
      </c>
      <c r="G63" s="87">
        <v>135549</v>
      </c>
      <c r="H63" s="88">
        <v>8.5599194360523878E-3</v>
      </c>
      <c r="I63" s="88">
        <v>-6.5385570081085587E-2</v>
      </c>
    </row>
    <row r="64" spans="1:9" x14ac:dyDescent="0.3">
      <c r="A64" t="s">
        <v>629</v>
      </c>
      <c r="B64" s="87">
        <v>100450</v>
      </c>
      <c r="C64" s="87">
        <v>100150</v>
      </c>
      <c r="D64" s="87">
        <v>45180</v>
      </c>
      <c r="E64" s="87">
        <v>100400</v>
      </c>
      <c r="F64" s="87">
        <v>100400</v>
      </c>
      <c r="G64" s="87">
        <v>132983</v>
      </c>
      <c r="H64" s="88">
        <v>4.9800796812760062E-4</v>
      </c>
      <c r="I64" s="88">
        <v>-1.8930423684424099E-2</v>
      </c>
    </row>
    <row r="65" spans="1:9" x14ac:dyDescent="0.3">
      <c r="A65" t="s">
        <v>630</v>
      </c>
      <c r="B65" s="87">
        <v>97150</v>
      </c>
      <c r="C65" s="87">
        <v>100450</v>
      </c>
      <c r="D65" s="87">
        <v>110907</v>
      </c>
      <c r="E65" s="87">
        <v>100550</v>
      </c>
      <c r="F65" s="87">
        <v>100450</v>
      </c>
      <c r="G65" s="87">
        <v>142239</v>
      </c>
      <c r="H65" s="88">
        <v>-3.3814022874192003E-2</v>
      </c>
      <c r="I65" s="88">
        <v>6.9602881571328767E-2</v>
      </c>
    </row>
    <row r="66" spans="1:9" x14ac:dyDescent="0.3">
      <c r="A66" t="s">
        <v>631</v>
      </c>
      <c r="B66" s="87">
        <v>97650</v>
      </c>
      <c r="C66" s="87">
        <v>97150</v>
      </c>
      <c r="D66" s="87">
        <v>42570</v>
      </c>
      <c r="E66" s="87">
        <v>98250</v>
      </c>
      <c r="F66" s="87">
        <v>97100</v>
      </c>
      <c r="G66" s="87">
        <v>136452</v>
      </c>
      <c r="H66" s="88">
        <v>-6.1068702290076882E-3</v>
      </c>
      <c r="I66" s="88">
        <v>-4.0685044186193682E-2</v>
      </c>
    </row>
    <row r="67" spans="1:9" x14ac:dyDescent="0.3">
      <c r="A67" t="s">
        <v>632</v>
      </c>
      <c r="B67" s="87">
        <v>96300</v>
      </c>
      <c r="C67" s="87">
        <v>97650</v>
      </c>
      <c r="D67" s="87">
        <v>57952</v>
      </c>
      <c r="E67" s="87">
        <v>97750</v>
      </c>
      <c r="F67" s="87">
        <v>97600</v>
      </c>
      <c r="G67" s="87">
        <v>138228</v>
      </c>
      <c r="H67" s="88">
        <v>-1.4833759590792811E-2</v>
      </c>
      <c r="I67" s="88">
        <v>1.301556591328823E-2</v>
      </c>
    </row>
    <row r="68" spans="1:9" x14ac:dyDescent="0.3">
      <c r="A68" t="s">
        <v>633</v>
      </c>
      <c r="B68" s="87">
        <v>94750</v>
      </c>
      <c r="C68" s="87">
        <v>96300</v>
      </c>
      <c r="D68" s="87">
        <v>66470</v>
      </c>
      <c r="E68" s="87">
        <v>97150</v>
      </c>
      <c r="F68" s="87">
        <v>97000</v>
      </c>
      <c r="G68" s="87">
        <v>148907</v>
      </c>
      <c r="H68" s="88">
        <v>-2.4704065877508952E-2</v>
      </c>
      <c r="I68" s="88">
        <v>7.7256416934340377E-2</v>
      </c>
    </row>
    <row r="69" spans="1:9" x14ac:dyDescent="0.3">
      <c r="A69" t="s">
        <v>634</v>
      </c>
      <c r="B69" s="87">
        <v>92800</v>
      </c>
      <c r="C69" s="87">
        <v>94750</v>
      </c>
      <c r="D69" s="87">
        <v>103744</v>
      </c>
      <c r="E69" s="87">
        <v>96050</v>
      </c>
      <c r="F69" s="87">
        <v>95000</v>
      </c>
      <c r="G69" s="87">
        <v>173155</v>
      </c>
      <c r="H69" s="88">
        <v>-3.3836543466944313E-2</v>
      </c>
      <c r="I69" s="88">
        <v>0.16283989335625579</v>
      </c>
    </row>
    <row r="70" spans="1:9" x14ac:dyDescent="0.3">
      <c r="A70" t="s">
        <v>635</v>
      </c>
      <c r="B70" s="87">
        <v>96900</v>
      </c>
      <c r="C70" s="87">
        <v>92800</v>
      </c>
      <c r="D70" s="87">
        <v>324538</v>
      </c>
      <c r="E70" s="87">
        <v>93650</v>
      </c>
      <c r="F70" s="87">
        <v>92700</v>
      </c>
      <c r="G70" s="87">
        <v>165643</v>
      </c>
      <c r="H70" s="88">
        <v>3.470368392952472E-2</v>
      </c>
      <c r="I70" s="88">
        <v>-4.3383096069995131E-2</v>
      </c>
    </row>
    <row r="71" spans="1:9" x14ac:dyDescent="0.3">
      <c r="A71" t="s">
        <v>636</v>
      </c>
      <c r="B71" s="87">
        <v>114950</v>
      </c>
      <c r="C71" s="87">
        <v>116900</v>
      </c>
      <c r="D71" s="87">
        <v>258624</v>
      </c>
      <c r="E71" s="87">
        <v>117100</v>
      </c>
      <c r="F71" s="87">
        <v>116150</v>
      </c>
      <c r="G71" s="87">
        <v>202175</v>
      </c>
      <c r="H71" s="88">
        <v>-1.83603757472246E-2</v>
      </c>
      <c r="I71" s="88">
        <v>0.2205465972000025</v>
      </c>
    </row>
    <row r="72" spans="1:9" x14ac:dyDescent="0.3">
      <c r="A72" t="s">
        <v>637</v>
      </c>
      <c r="B72" s="87">
        <v>107400</v>
      </c>
      <c r="C72" s="87">
        <v>114350</v>
      </c>
      <c r="D72" s="87">
        <v>323927</v>
      </c>
      <c r="E72" s="87">
        <v>115000</v>
      </c>
      <c r="F72" s="87">
        <v>114650</v>
      </c>
      <c r="G72" s="87">
        <v>206188</v>
      </c>
      <c r="H72" s="88">
        <v>-6.6086956521739126E-2</v>
      </c>
      <c r="I72" s="88">
        <v>1.9849140596018389E-2</v>
      </c>
    </row>
    <row r="73" spans="1:9" x14ac:dyDescent="0.3">
      <c r="A73" t="s">
        <v>638</v>
      </c>
      <c r="B73" s="87">
        <v>108500</v>
      </c>
      <c r="C73" s="87">
        <v>108400</v>
      </c>
      <c r="D73" s="87">
        <v>199520</v>
      </c>
      <c r="E73" s="87">
        <v>107550</v>
      </c>
      <c r="F73" s="87">
        <v>108800</v>
      </c>
      <c r="G73" s="87">
        <v>199818</v>
      </c>
      <c r="H73" s="88">
        <v>8.8331008833100189E-3</v>
      </c>
      <c r="I73" s="88">
        <v>-3.0894135449201721E-2</v>
      </c>
    </row>
    <row r="74" spans="1:9" x14ac:dyDescent="0.3">
      <c r="A74" t="s">
        <v>639</v>
      </c>
      <c r="B74" s="87">
        <v>107050</v>
      </c>
      <c r="C74" s="87">
        <v>108500</v>
      </c>
      <c r="D74" s="87">
        <v>204922</v>
      </c>
      <c r="E74" s="87">
        <v>108350</v>
      </c>
      <c r="F74" s="87">
        <v>108900</v>
      </c>
      <c r="G74" s="87">
        <v>196813</v>
      </c>
      <c r="H74" s="88">
        <v>-1.199815413013383E-2</v>
      </c>
      <c r="I74" s="88">
        <v>-1.503868520353524E-2</v>
      </c>
    </row>
    <row r="75" spans="1:9" x14ac:dyDescent="0.3">
      <c r="A75" t="s">
        <v>640</v>
      </c>
      <c r="B75" s="87">
        <v>112600</v>
      </c>
      <c r="C75" s="87">
        <v>107050</v>
      </c>
      <c r="D75" s="87">
        <v>273984</v>
      </c>
      <c r="E75" s="87">
        <v>107900</v>
      </c>
      <c r="F75" s="87">
        <v>107100</v>
      </c>
      <c r="G75" s="87">
        <v>200099</v>
      </c>
      <c r="H75" s="88">
        <v>4.3558850787766452E-2</v>
      </c>
      <c r="I75" s="88">
        <v>1.669605158195853E-2</v>
      </c>
    </row>
    <row r="76" spans="1:9" x14ac:dyDescent="0.3">
      <c r="A76" t="s">
        <v>641</v>
      </c>
      <c r="B76" s="87">
        <v>111000</v>
      </c>
      <c r="C76" s="87">
        <v>112600</v>
      </c>
      <c r="D76" s="87">
        <v>186425</v>
      </c>
      <c r="E76" s="87">
        <v>109750</v>
      </c>
      <c r="F76" s="87">
        <v>112800</v>
      </c>
      <c r="G76" s="87">
        <v>191181</v>
      </c>
      <c r="H76" s="88">
        <v>1.1389521640091219E-2</v>
      </c>
      <c r="I76" s="88">
        <v>-4.4567938870259227E-2</v>
      </c>
    </row>
    <row r="77" spans="1:9" x14ac:dyDescent="0.3">
      <c r="A77" t="s">
        <v>642</v>
      </c>
      <c r="B77" s="87">
        <v>111800</v>
      </c>
      <c r="C77" s="87">
        <v>111000</v>
      </c>
      <c r="D77" s="87">
        <v>199227</v>
      </c>
      <c r="E77" s="87">
        <v>111550</v>
      </c>
      <c r="F77" s="87">
        <v>111550</v>
      </c>
      <c r="G77" s="87">
        <v>183070</v>
      </c>
      <c r="H77" s="88">
        <v>2.2411474675032568E-3</v>
      </c>
      <c r="I77" s="88">
        <v>-4.2425764066512883E-2</v>
      </c>
    </row>
    <row r="78" spans="1:9" x14ac:dyDescent="0.3">
      <c r="A78" t="s">
        <v>643</v>
      </c>
      <c r="B78" s="90">
        <v>113500</v>
      </c>
      <c r="C78" s="90">
        <v>111800</v>
      </c>
      <c r="D78" s="90">
        <v>178332</v>
      </c>
      <c r="E78" s="90">
        <v>112300</v>
      </c>
      <c r="F78" s="90">
        <v>112500</v>
      </c>
      <c r="G78" s="90">
        <v>183798</v>
      </c>
      <c r="H78" s="91">
        <v>1.068566340160282E-2</v>
      </c>
      <c r="I78" s="91">
        <f>+G78/G77-1</f>
        <v>3.9766209646583395E-3</v>
      </c>
    </row>
    <row r="79" spans="1:9" x14ac:dyDescent="0.3">
      <c r="A79" t="s">
        <v>644</v>
      </c>
      <c r="B79" s="98">
        <v>114150</v>
      </c>
      <c r="C79" s="98">
        <v>113500</v>
      </c>
      <c r="D79" s="98">
        <v>159011</v>
      </c>
      <c r="E79" s="98">
        <v>113650</v>
      </c>
      <c r="F79" s="98">
        <v>114000</v>
      </c>
      <c r="G79" s="98">
        <v>184198</v>
      </c>
      <c r="H79" s="95">
        <v>4.3994720633524498E-3</v>
      </c>
      <c r="I79" s="95">
        <v>2.1763022448557661E-3</v>
      </c>
    </row>
    <row r="80" spans="1:9" x14ac:dyDescent="0.3">
      <c r="A80" t="s">
        <v>645</v>
      </c>
      <c r="B80" s="98">
        <v>115950</v>
      </c>
      <c r="C80" s="98">
        <v>114150</v>
      </c>
      <c r="D80" s="98">
        <v>180964</v>
      </c>
      <c r="E80" s="98">
        <v>113650</v>
      </c>
      <c r="F80" s="98">
        <v>114850</v>
      </c>
      <c r="G80" s="98">
        <v>184304</v>
      </c>
      <c r="H80" s="44">
        <v>2.0237571491421139E-2</v>
      </c>
      <c r="I80" s="44">
        <v>5.7546770323235741E-4</v>
      </c>
    </row>
    <row r="81" spans="1:10" x14ac:dyDescent="0.3">
      <c r="A81" t="s">
        <v>646</v>
      </c>
      <c r="B81" s="101">
        <v>112500</v>
      </c>
      <c r="C81" s="101">
        <v>115950</v>
      </c>
      <c r="D81" s="101">
        <v>195122</v>
      </c>
      <c r="E81" s="101">
        <v>116050</v>
      </c>
      <c r="F81" s="101">
        <v>115600</v>
      </c>
      <c r="G81" s="101">
        <v>180154</v>
      </c>
      <c r="H81" s="44">
        <v>-3.0590262817751009E-2</v>
      </c>
      <c r="I81" s="44">
        <v>-2.2517145585554291E-2</v>
      </c>
    </row>
    <row r="82" spans="1:10" x14ac:dyDescent="0.3">
      <c r="A82" t="s">
        <v>647</v>
      </c>
      <c r="B82" s="104">
        <v>112200</v>
      </c>
      <c r="C82" s="104">
        <v>112500</v>
      </c>
      <c r="D82" s="104">
        <v>126606</v>
      </c>
      <c r="E82" s="104">
        <v>112750</v>
      </c>
      <c r="F82" s="104">
        <v>111050</v>
      </c>
      <c r="G82" s="104">
        <v>178440</v>
      </c>
      <c r="H82" s="44">
        <v>-4.8780487804878092E-3</v>
      </c>
      <c r="I82" s="44">
        <v>-9.5140823961721299E-3</v>
      </c>
    </row>
    <row r="83" spans="1:10" x14ac:dyDescent="0.3">
      <c r="A83" t="s">
        <v>648</v>
      </c>
      <c r="B83" s="107">
        <v>111750</v>
      </c>
      <c r="C83" s="107">
        <v>112200</v>
      </c>
      <c r="D83" s="107">
        <v>107237</v>
      </c>
      <c r="E83" s="107">
        <v>112350</v>
      </c>
      <c r="F83" s="107">
        <v>113200</v>
      </c>
      <c r="G83" s="107">
        <v>179104</v>
      </c>
      <c r="H83" s="44">
        <v>-5.3404539385847327E-3</v>
      </c>
      <c r="I83" s="44">
        <v>3.7211387581259641E-3</v>
      </c>
    </row>
    <row r="84" spans="1:10" x14ac:dyDescent="0.3">
      <c r="A84" t="s">
        <v>649</v>
      </c>
      <c r="B84">
        <v>108150</v>
      </c>
      <c r="C84">
        <v>111750</v>
      </c>
      <c r="D84">
        <v>176355</v>
      </c>
      <c r="E84">
        <v>112400</v>
      </c>
      <c r="F84">
        <v>111400</v>
      </c>
      <c r="G84">
        <v>179955</v>
      </c>
      <c r="H84" s="44">
        <v>-3.7811387900355882E-2</v>
      </c>
      <c r="I84" s="44">
        <v>4.7514293371448968E-3</v>
      </c>
    </row>
    <row r="85" spans="1:10" x14ac:dyDescent="0.3">
      <c r="A85" t="s">
        <v>650</v>
      </c>
      <c r="B85" s="117">
        <v>109400</v>
      </c>
      <c r="C85" s="117">
        <v>108150</v>
      </c>
      <c r="D85" s="117">
        <v>98410</v>
      </c>
      <c r="E85" s="117">
        <v>109100</v>
      </c>
      <c r="F85" s="117">
        <v>108400</v>
      </c>
      <c r="G85" s="117">
        <v>175021</v>
      </c>
      <c r="H85" s="44">
        <v>2.74977085242889E-3</v>
      </c>
      <c r="I85" s="44">
        <v>-2.7417965602511751E-2</v>
      </c>
    </row>
    <row r="86" spans="1:10" x14ac:dyDescent="0.3">
      <c r="A86" t="s">
        <v>651</v>
      </c>
      <c r="B86" s="120">
        <v>108400</v>
      </c>
      <c r="C86" s="120">
        <v>109400</v>
      </c>
      <c r="D86" s="120">
        <v>131581</v>
      </c>
      <c r="E86" s="120">
        <v>109200</v>
      </c>
      <c r="F86" s="120">
        <v>109900</v>
      </c>
      <c r="G86" s="120">
        <v>174354</v>
      </c>
      <c r="H86" s="121">
        <v>-7.3260073260073E-3</v>
      </c>
      <c r="I86" s="121">
        <v>-3.810971254877948E-3</v>
      </c>
    </row>
    <row r="87" spans="1:10" x14ac:dyDescent="0.3">
      <c r="A87" t="s">
        <v>652</v>
      </c>
      <c r="B87" s="125">
        <v>107700</v>
      </c>
      <c r="C87" s="125">
        <v>108400</v>
      </c>
      <c r="D87" s="125">
        <v>172997</v>
      </c>
      <c r="E87" s="125">
        <v>110050</v>
      </c>
      <c r="F87" s="125">
        <v>108200</v>
      </c>
      <c r="G87" s="125">
        <v>176344</v>
      </c>
      <c r="H87" s="32">
        <v>-2.1353930031803751E-2</v>
      </c>
      <c r="I87" s="52">
        <v>1.1413560916296641E-2</v>
      </c>
    </row>
    <row r="88" spans="1:10" x14ac:dyDescent="0.3">
      <c r="A88" t="s">
        <v>653</v>
      </c>
      <c r="B88" s="128">
        <v>108550</v>
      </c>
      <c r="C88" s="128">
        <v>107700</v>
      </c>
      <c r="D88" s="128">
        <v>134200</v>
      </c>
      <c r="E88" s="128">
        <v>108150</v>
      </c>
      <c r="F88" s="128">
        <v>108600</v>
      </c>
      <c r="G88" s="128">
        <v>177912</v>
      </c>
      <c r="H88" s="32">
        <f>+B88/E88-1</f>
        <v>3.6985668053628462E-3</v>
      </c>
      <c r="I88" s="52">
        <f>+G88/G87-1</f>
        <v>8.8917116544935393E-3</v>
      </c>
    </row>
    <row r="89" spans="1:10" x14ac:dyDescent="0.3">
      <c r="A89" t="s">
        <v>654</v>
      </c>
      <c r="B89" s="131">
        <v>109150</v>
      </c>
      <c r="C89" s="131">
        <v>108550</v>
      </c>
      <c r="D89" s="131">
        <v>139477</v>
      </c>
      <c r="E89" s="131">
        <v>109000</v>
      </c>
      <c r="F89" s="131">
        <v>108650</v>
      </c>
      <c r="G89" s="131">
        <v>176631</v>
      </c>
      <c r="H89" s="44">
        <v>1.3761467889907839E-3</v>
      </c>
      <c r="I89" s="44">
        <v>-7.2001888574126927E-3</v>
      </c>
    </row>
    <row r="90" spans="1:10" x14ac:dyDescent="0.3">
      <c r="A90" t="s">
        <v>655</v>
      </c>
      <c r="B90" s="134">
        <v>110400</v>
      </c>
      <c r="C90" s="134">
        <v>109150</v>
      </c>
      <c r="D90" s="134">
        <v>179713</v>
      </c>
      <c r="E90" s="134">
        <v>108950</v>
      </c>
      <c r="F90" s="134">
        <v>109800</v>
      </c>
      <c r="G90" s="134">
        <v>178807</v>
      </c>
      <c r="H90" s="44">
        <v>1.330885727397879E-2</v>
      </c>
      <c r="I90" s="44">
        <v>1.231946827000918E-2</v>
      </c>
    </row>
    <row r="91" spans="1:10" x14ac:dyDescent="0.3">
      <c r="A91" t="s">
        <v>656</v>
      </c>
      <c r="B91" s="137">
        <v>109600</v>
      </c>
      <c r="C91" s="137">
        <v>110400</v>
      </c>
      <c r="D91" s="137">
        <v>158133</v>
      </c>
      <c r="E91" s="137">
        <v>110550</v>
      </c>
      <c r="F91" s="137">
        <v>110500</v>
      </c>
      <c r="G91" s="137">
        <v>176148</v>
      </c>
      <c r="H91" s="32">
        <v>-8.5933966530981065E-3</v>
      </c>
      <c r="I91" s="52">
        <v>-1.487078246377382E-2</v>
      </c>
    </row>
    <row r="92" spans="1:10" x14ac:dyDescent="0.3">
      <c r="A92" t="s">
        <v>657</v>
      </c>
      <c r="B92" s="138">
        <v>109900</v>
      </c>
      <c r="C92" s="138">
        <v>109600</v>
      </c>
      <c r="D92" s="138">
        <v>98463</v>
      </c>
      <c r="E92" s="138">
        <v>110900</v>
      </c>
      <c r="F92" s="138">
        <v>109800</v>
      </c>
      <c r="G92" s="138">
        <v>172606</v>
      </c>
      <c r="H92" s="32">
        <v>-9.0171325518485501E-3</v>
      </c>
      <c r="I92" s="52">
        <v>-2.0108090923541599E-2</v>
      </c>
    </row>
    <row r="93" spans="1:10" x14ac:dyDescent="0.3">
      <c r="A93" t="s">
        <v>658</v>
      </c>
      <c r="B93" s="142">
        <v>115900</v>
      </c>
      <c r="C93" s="142">
        <v>109900</v>
      </c>
      <c r="D93" s="142">
        <v>287181</v>
      </c>
      <c r="E93" s="142">
        <v>109700</v>
      </c>
      <c r="F93" s="142">
        <v>109700</v>
      </c>
      <c r="G93" s="142">
        <v>193148</v>
      </c>
      <c r="H93" s="44">
        <v>5.6517775752050969E-2</v>
      </c>
      <c r="I93" s="88">
        <v>0.1190109266190051</v>
      </c>
    </row>
    <row r="94" spans="1:10" x14ac:dyDescent="0.3">
      <c r="A94" t="s">
        <v>659</v>
      </c>
      <c r="B94" s="145">
        <v>111450</v>
      </c>
      <c r="C94" s="145">
        <v>115900</v>
      </c>
      <c r="D94" s="145">
        <v>242267</v>
      </c>
      <c r="E94" s="145">
        <v>113900</v>
      </c>
      <c r="F94" s="145">
        <v>116000</v>
      </c>
      <c r="G94" s="145">
        <v>179848</v>
      </c>
      <c r="H94" s="44">
        <v>-2.151009657594383E-2</v>
      </c>
      <c r="I94" s="88">
        <v>-6.8859113218878831E-2</v>
      </c>
    </row>
    <row r="95" spans="1:10" x14ac:dyDescent="0.3">
      <c r="A95" t="s">
        <v>660</v>
      </c>
      <c r="B95" s="150">
        <v>112400</v>
      </c>
      <c r="C95" s="150">
        <v>111450</v>
      </c>
      <c r="D95" s="150">
        <v>117124</v>
      </c>
      <c r="E95" s="150">
        <v>113250</v>
      </c>
      <c r="F95" s="150">
        <v>112000</v>
      </c>
      <c r="G95" s="150">
        <v>185096</v>
      </c>
      <c r="H95" s="148">
        <v>-7.5055187637969034E-3</v>
      </c>
      <c r="I95" s="149">
        <v>2.9180196610470999E-2</v>
      </c>
      <c r="J95" s="20"/>
    </row>
    <row r="96" spans="1:10" x14ac:dyDescent="0.3">
      <c r="A96" t="s">
        <v>661</v>
      </c>
      <c r="B96" s="153">
        <v>113900</v>
      </c>
      <c r="C96" s="153">
        <v>112400</v>
      </c>
      <c r="D96" s="153">
        <v>151842</v>
      </c>
      <c r="E96" s="153">
        <v>112000</v>
      </c>
      <c r="F96" s="153">
        <v>113000</v>
      </c>
      <c r="G96" s="153">
        <v>189460</v>
      </c>
      <c r="H96" s="44">
        <v>1.6964285714285769E-2</v>
      </c>
      <c r="I96" s="88">
        <v>2.3576954661364891E-2</v>
      </c>
      <c r="J96" s="20"/>
    </row>
    <row r="97" spans="1:10" x14ac:dyDescent="0.3">
      <c r="A97" t="s">
        <v>662</v>
      </c>
      <c r="B97" s="153">
        <v>112050</v>
      </c>
      <c r="C97" s="153">
        <v>113900</v>
      </c>
      <c r="D97" s="153">
        <v>118354</v>
      </c>
      <c r="E97" s="153">
        <v>113900</v>
      </c>
      <c r="F97" s="153">
        <v>114000</v>
      </c>
      <c r="G97" s="153">
        <v>190964</v>
      </c>
      <c r="H97" s="44">
        <v>-1.6242317822651401E-2</v>
      </c>
      <c r="I97" s="88">
        <v>7.9383511031352327E-3</v>
      </c>
      <c r="J97" s="20"/>
    </row>
    <row r="98" spans="1:10" x14ac:dyDescent="0.3">
      <c r="A98" t="s">
        <v>663</v>
      </c>
      <c r="B98" s="153">
        <v>111700</v>
      </c>
      <c r="C98" s="153">
        <v>112050</v>
      </c>
      <c r="D98" s="153">
        <v>136072</v>
      </c>
      <c r="E98" s="153">
        <v>112550</v>
      </c>
      <c r="F98" s="153">
        <v>112500</v>
      </c>
      <c r="G98" s="153">
        <v>193390</v>
      </c>
      <c r="H98" s="44">
        <v>-7.5521990226565796E-3</v>
      </c>
      <c r="I98" s="88">
        <v>1.270396514526295E-2</v>
      </c>
    </row>
    <row r="99" spans="1:10" x14ac:dyDescent="0.3">
      <c r="A99" t="s">
        <v>664</v>
      </c>
      <c r="B99" s="153">
        <v>108350</v>
      </c>
      <c r="C99" s="153">
        <v>111700</v>
      </c>
      <c r="D99" s="153">
        <v>202809</v>
      </c>
      <c r="E99" s="153">
        <v>111850</v>
      </c>
      <c r="F99" s="153">
        <v>111900</v>
      </c>
      <c r="G99" s="153">
        <v>195326</v>
      </c>
      <c r="H99" s="44">
        <v>-3.1291908806437167E-2</v>
      </c>
      <c r="I99" s="88">
        <v>1.0010858886188471E-2</v>
      </c>
      <c r="J99" s="20"/>
    </row>
    <row r="100" spans="1:10" x14ac:dyDescent="0.3">
      <c r="A100" t="s">
        <v>665</v>
      </c>
      <c r="B100" s="153">
        <v>107100</v>
      </c>
      <c r="C100" s="153">
        <v>108350</v>
      </c>
      <c r="D100" s="153">
        <v>129937</v>
      </c>
      <c r="E100" s="153">
        <v>109450</v>
      </c>
      <c r="F100" s="153">
        <v>107550</v>
      </c>
      <c r="G100" s="153">
        <v>198230</v>
      </c>
      <c r="H100" s="44">
        <v>-2.147099132023755E-2</v>
      </c>
      <c r="I100" s="88">
        <v>1.4867452361692729E-2</v>
      </c>
    </row>
    <row r="101" spans="1:10" x14ac:dyDescent="0.3">
      <c r="A101" t="s">
        <v>666</v>
      </c>
      <c r="B101" s="153">
        <v>105000</v>
      </c>
      <c r="C101" s="153">
        <v>107100</v>
      </c>
      <c r="D101" s="153">
        <v>214774</v>
      </c>
      <c r="E101" s="153">
        <v>107200</v>
      </c>
      <c r="F101" s="153">
        <v>106750</v>
      </c>
      <c r="G101" s="153">
        <v>198922</v>
      </c>
      <c r="H101" s="44">
        <v>-2.0522388059701521E-2</v>
      </c>
      <c r="I101" s="88">
        <v>3.490894415577817E-3</v>
      </c>
      <c r="J101" s="20"/>
    </row>
    <row r="102" spans="1:10" x14ac:dyDescent="0.3">
      <c r="A102" t="s">
        <v>667</v>
      </c>
      <c r="B102" s="153">
        <v>103000</v>
      </c>
      <c r="C102" s="153">
        <v>105000</v>
      </c>
      <c r="D102" s="153">
        <v>178905</v>
      </c>
      <c r="E102" s="153">
        <v>106300</v>
      </c>
      <c r="F102" s="153">
        <v>105000</v>
      </c>
      <c r="G102" s="153">
        <v>201318</v>
      </c>
      <c r="H102" s="44">
        <v>-3.10442144873001E-2</v>
      </c>
      <c r="I102" s="88">
        <v>1.20449221302823E-2</v>
      </c>
      <c r="J102" s="20"/>
    </row>
    <row r="103" spans="1:10" x14ac:dyDescent="0.3">
      <c r="A103" t="s">
        <v>668</v>
      </c>
      <c r="B103" s="153">
        <v>104000</v>
      </c>
      <c r="C103" s="153">
        <v>103000</v>
      </c>
      <c r="D103" s="153">
        <v>100717</v>
      </c>
      <c r="E103" s="153">
        <v>103600</v>
      </c>
      <c r="F103" s="153">
        <v>103800</v>
      </c>
      <c r="G103" s="153">
        <v>197287</v>
      </c>
      <c r="H103" s="44">
        <v>3.8610038610038529E-3</v>
      </c>
      <c r="I103" s="88">
        <v>-2.002304811293576E-2</v>
      </c>
      <c r="J103" s="20"/>
    </row>
    <row r="104" spans="1:10" x14ac:dyDescent="0.3">
      <c r="A104" t="s">
        <v>669</v>
      </c>
      <c r="B104" s="153">
        <v>106450</v>
      </c>
      <c r="C104" s="153">
        <v>104000</v>
      </c>
      <c r="D104" s="153">
        <v>147292</v>
      </c>
      <c r="E104" s="153">
        <v>103900</v>
      </c>
      <c r="F104" s="153">
        <v>104500</v>
      </c>
      <c r="G104" s="153">
        <v>184611</v>
      </c>
      <c r="H104" s="44">
        <v>2.454282964388832E-2</v>
      </c>
      <c r="I104" s="88">
        <v>-6.4251572582075811E-2</v>
      </c>
      <c r="J104" s="20"/>
    </row>
    <row r="105" spans="1:10" x14ac:dyDescent="0.3">
      <c r="A105" t="s">
        <v>670</v>
      </c>
      <c r="B105" s="153">
        <v>106000</v>
      </c>
      <c r="C105" s="153">
        <v>106450</v>
      </c>
      <c r="D105" s="153">
        <v>123219</v>
      </c>
      <c r="E105" s="153">
        <v>106000</v>
      </c>
      <c r="F105" s="153">
        <v>107600</v>
      </c>
      <c r="G105" s="153">
        <v>184221</v>
      </c>
      <c r="H105" s="88">
        <v>0</v>
      </c>
      <c r="I105" s="88">
        <v>-2.1125501730666629E-3</v>
      </c>
      <c r="J105" s="20"/>
    </row>
    <row r="106" spans="1:10" x14ac:dyDescent="0.3">
      <c r="A106" t="s">
        <v>671</v>
      </c>
      <c r="B106" s="153">
        <v>106700</v>
      </c>
      <c r="C106" s="153">
        <v>106000</v>
      </c>
      <c r="D106" s="153">
        <v>186216</v>
      </c>
      <c r="E106" s="153">
        <v>106700</v>
      </c>
      <c r="F106" s="153">
        <v>106300</v>
      </c>
      <c r="G106" s="153">
        <v>178009</v>
      </c>
      <c r="H106" s="44">
        <v>0</v>
      </c>
      <c r="I106" s="88">
        <v>-3.3720368470478428E-2</v>
      </c>
      <c r="J106" s="20"/>
    </row>
    <row r="107" spans="1:10" x14ac:dyDescent="0.3">
      <c r="A107" t="s">
        <v>672</v>
      </c>
      <c r="B107" s="153">
        <v>106400</v>
      </c>
      <c r="C107" s="153">
        <v>106700</v>
      </c>
      <c r="D107" s="153">
        <v>93785</v>
      </c>
      <c r="E107" s="153">
        <v>107250</v>
      </c>
      <c r="F107" s="153">
        <v>107000</v>
      </c>
      <c r="G107" s="153">
        <v>180239</v>
      </c>
      <c r="H107" s="44">
        <v>-7.9254079254079679E-3</v>
      </c>
      <c r="I107" s="88">
        <v>1.252745647691977E-2</v>
      </c>
      <c r="J107" s="20"/>
    </row>
    <row r="108" spans="1:10" x14ac:dyDescent="0.3">
      <c r="A108" t="s">
        <v>673</v>
      </c>
      <c r="B108" s="153">
        <v>106150</v>
      </c>
      <c r="C108" s="153">
        <v>106400</v>
      </c>
      <c r="D108" s="153">
        <v>120764</v>
      </c>
      <c r="E108" s="153">
        <v>106900</v>
      </c>
      <c r="F108" s="153">
        <v>105400</v>
      </c>
      <c r="G108" s="153">
        <v>173259</v>
      </c>
      <c r="H108" s="44">
        <v>-7.0159027128157136E-3</v>
      </c>
      <c r="I108" s="88">
        <v>-3.8726357780502603E-2</v>
      </c>
      <c r="J108" s="20"/>
    </row>
    <row r="109" spans="1:10" x14ac:dyDescent="0.3">
      <c r="A109" t="s">
        <v>674</v>
      </c>
      <c r="B109" s="153">
        <v>107600</v>
      </c>
      <c r="C109" s="153">
        <v>106150</v>
      </c>
      <c r="D109" s="153">
        <v>119418</v>
      </c>
      <c r="E109" s="153">
        <v>105200</v>
      </c>
      <c r="F109" s="153">
        <v>106500</v>
      </c>
      <c r="G109" s="153">
        <v>168876</v>
      </c>
      <c r="H109" s="44">
        <v>2.281368821292773E-2</v>
      </c>
      <c r="I109" s="88">
        <v>-2.5297387148719541E-2</v>
      </c>
    </row>
    <row r="110" spans="1:10" x14ac:dyDescent="0.3">
      <c r="A110" t="s">
        <v>675</v>
      </c>
      <c r="B110" s="153">
        <v>106200</v>
      </c>
      <c r="C110" s="153">
        <v>107600</v>
      </c>
      <c r="D110" s="153">
        <v>95800</v>
      </c>
      <c r="E110" s="153">
        <v>107000</v>
      </c>
      <c r="F110" s="153">
        <v>107600</v>
      </c>
      <c r="G110" s="153">
        <v>171639</v>
      </c>
      <c r="H110" s="44">
        <v>-7.4766355140186702E-3</v>
      </c>
      <c r="I110" s="88">
        <v>1.6361117032615669E-2</v>
      </c>
    </row>
    <row r="111" spans="1:10" x14ac:dyDescent="0.3">
      <c r="A111" t="s">
        <v>676</v>
      </c>
      <c r="B111" s="153">
        <v>105000</v>
      </c>
      <c r="C111" s="153">
        <v>106200</v>
      </c>
      <c r="D111" s="153">
        <v>114804</v>
      </c>
      <c r="E111" s="153">
        <v>106800</v>
      </c>
      <c r="F111" s="153">
        <v>107300</v>
      </c>
      <c r="G111" s="153">
        <v>170519</v>
      </c>
      <c r="H111" s="44">
        <v>-1.6853932584269701E-2</v>
      </c>
      <c r="I111" s="88">
        <v>-6.5253234987385778E-3</v>
      </c>
    </row>
    <row r="112" spans="1:10" x14ac:dyDescent="0.3">
      <c r="A112" t="s">
        <v>677</v>
      </c>
      <c r="B112" s="153">
        <v>105200</v>
      </c>
      <c r="C112" s="153">
        <v>105000</v>
      </c>
      <c r="D112" s="153">
        <v>94508</v>
      </c>
      <c r="E112" s="153">
        <v>106350</v>
      </c>
      <c r="F112" s="153">
        <v>104850</v>
      </c>
      <c r="G112" s="153">
        <v>166699</v>
      </c>
      <c r="H112" s="44">
        <v>-1.081335213916312E-2</v>
      </c>
      <c r="I112" s="88">
        <v>-2.2402195649751658E-2</v>
      </c>
    </row>
    <row r="113" spans="1:10" x14ac:dyDescent="0.3">
      <c r="A113" t="s">
        <v>678</v>
      </c>
      <c r="B113" s="153">
        <v>106000</v>
      </c>
      <c r="C113" s="153">
        <v>105200</v>
      </c>
      <c r="D113" s="153">
        <v>129912</v>
      </c>
      <c r="E113" s="153">
        <v>104900</v>
      </c>
      <c r="F113" s="153">
        <v>106000</v>
      </c>
      <c r="G113" s="153">
        <v>162442</v>
      </c>
      <c r="H113" s="44">
        <v>1.048617731172552E-2</v>
      </c>
      <c r="I113" s="88">
        <v>-2.5537045813112221E-2</v>
      </c>
    </row>
    <row r="114" spans="1:10" x14ac:dyDescent="0.3">
      <c r="A114" t="s">
        <v>679</v>
      </c>
      <c r="B114" s="153">
        <v>104850</v>
      </c>
      <c r="C114" s="153">
        <v>106000</v>
      </c>
      <c r="D114" s="153">
        <v>102574</v>
      </c>
      <c r="E114" s="153">
        <v>106200</v>
      </c>
      <c r="F114" s="153">
        <v>106000</v>
      </c>
      <c r="G114" s="153">
        <v>161329</v>
      </c>
      <c r="H114" s="44">
        <v>-1.2711864406779631E-2</v>
      </c>
      <c r="I114" s="88">
        <v>-6.8516762906144502E-3</v>
      </c>
      <c r="J114" s="20"/>
    </row>
    <row r="115" spans="1:10" x14ac:dyDescent="0.3">
      <c r="A115" t="s">
        <v>680</v>
      </c>
      <c r="B115" s="153">
        <v>102700</v>
      </c>
      <c r="C115" s="153">
        <v>104850</v>
      </c>
      <c r="D115" s="153">
        <v>134238</v>
      </c>
      <c r="E115" s="153">
        <v>105700</v>
      </c>
      <c r="F115" s="153">
        <v>104000</v>
      </c>
      <c r="G115" s="153">
        <v>165260</v>
      </c>
      <c r="H115" s="44">
        <v>-2.8382213812677359E-2</v>
      </c>
      <c r="I115" s="88">
        <v>2.4366356947604029E-2</v>
      </c>
    </row>
    <row r="116" spans="1:10" x14ac:dyDescent="0.3">
      <c r="A116" t="s">
        <v>681</v>
      </c>
      <c r="B116" s="153">
        <v>101850</v>
      </c>
      <c r="C116" s="153">
        <v>102700</v>
      </c>
      <c r="D116" s="153">
        <v>80207</v>
      </c>
      <c r="E116" s="153">
        <v>102850</v>
      </c>
      <c r="F116" s="153">
        <v>102700</v>
      </c>
      <c r="G116" s="153">
        <v>168086</v>
      </c>
      <c r="H116" s="44">
        <v>-9.7228974234321308E-3</v>
      </c>
      <c r="I116" s="88">
        <v>1.7100326757836241E-2</v>
      </c>
      <c r="J116" s="20"/>
    </row>
    <row r="117" spans="1:10" x14ac:dyDescent="0.3">
      <c r="A117" t="s">
        <v>682</v>
      </c>
      <c r="B117" s="153">
        <v>99800</v>
      </c>
      <c r="C117" s="153">
        <v>101850</v>
      </c>
      <c r="D117" s="153">
        <v>122591</v>
      </c>
      <c r="E117" s="153">
        <v>102300</v>
      </c>
      <c r="F117" s="153">
        <v>101900</v>
      </c>
      <c r="G117" s="153">
        <v>168133</v>
      </c>
      <c r="H117" s="44">
        <v>-2.443792766373409E-2</v>
      </c>
      <c r="I117" s="88">
        <v>2.7961876658366691E-4</v>
      </c>
    </row>
    <row r="118" spans="1:10" x14ac:dyDescent="0.3">
      <c r="A118" t="s">
        <v>683</v>
      </c>
      <c r="B118" s="153">
        <v>101150</v>
      </c>
      <c r="C118" s="153">
        <v>99800</v>
      </c>
      <c r="D118" s="153">
        <v>95005</v>
      </c>
      <c r="E118" s="153">
        <v>100350</v>
      </c>
      <c r="F118" s="153">
        <v>100300</v>
      </c>
      <c r="G118" s="153">
        <v>159275</v>
      </c>
      <c r="H118" s="44">
        <v>7.9720976581962866E-3</v>
      </c>
      <c r="I118" s="88">
        <v>-5.2684481927997462E-2</v>
      </c>
    </row>
    <row r="119" spans="1:10" x14ac:dyDescent="0.3">
      <c r="A119" t="s">
        <v>688</v>
      </c>
      <c r="B119" s="153">
        <v>100050</v>
      </c>
      <c r="C119" s="153">
        <v>101150</v>
      </c>
      <c r="D119" s="153">
        <v>92938</v>
      </c>
      <c r="E119" s="153">
        <v>100450</v>
      </c>
      <c r="F119" s="153">
        <v>102000</v>
      </c>
      <c r="G119" s="153">
        <v>154804</v>
      </c>
      <c r="H119" s="44">
        <v>-3.9820806371329009E-3</v>
      </c>
      <c r="I119" s="88">
        <v>-2.807094647622033E-2</v>
      </c>
    </row>
    <row r="120" spans="1:10" x14ac:dyDescent="0.3">
      <c r="A120" t="s">
        <v>689</v>
      </c>
      <c r="B120" s="153">
        <v>97000</v>
      </c>
      <c r="C120" s="153">
        <v>100050</v>
      </c>
      <c r="D120" s="153">
        <v>104245</v>
      </c>
      <c r="E120" s="153">
        <v>100750</v>
      </c>
      <c r="F120" s="153">
        <v>100000</v>
      </c>
      <c r="G120" s="153">
        <v>152300</v>
      </c>
      <c r="H120" s="44">
        <v>-3.7220843672456587E-2</v>
      </c>
      <c r="I120" s="88">
        <v>-1.6175292628097471E-2</v>
      </c>
    </row>
    <row r="121" spans="1:10" x14ac:dyDescent="0.3">
      <c r="A121" t="s">
        <v>684</v>
      </c>
      <c r="B121" s="153">
        <v>98450</v>
      </c>
      <c r="C121" s="153">
        <v>97000</v>
      </c>
      <c r="D121" s="153">
        <v>143742</v>
      </c>
      <c r="E121" s="153">
        <v>98250</v>
      </c>
      <c r="F121" s="153">
        <v>97500</v>
      </c>
      <c r="G121" s="153">
        <v>140001</v>
      </c>
      <c r="H121" s="44">
        <v>2.035623409669229E-3</v>
      </c>
      <c r="I121" s="88">
        <v>-8.0755088640840467E-2</v>
      </c>
    </row>
    <row r="122" spans="1:10" x14ac:dyDescent="0.3">
      <c r="A122" t="s">
        <v>685</v>
      </c>
      <c r="B122" s="153">
        <v>97800</v>
      </c>
      <c r="C122" s="153">
        <v>98450</v>
      </c>
      <c r="D122" s="153">
        <v>125979</v>
      </c>
      <c r="E122" s="153">
        <v>96700</v>
      </c>
      <c r="F122" s="153">
        <v>98200</v>
      </c>
      <c r="G122" s="153">
        <v>131634</v>
      </c>
      <c r="H122" s="44">
        <v>1.1375387797311291E-2</v>
      </c>
      <c r="I122" s="88">
        <v>-5.9763858829579797E-2</v>
      </c>
      <c r="J122" s="20"/>
    </row>
    <row r="123" spans="1:10" x14ac:dyDescent="0.3">
      <c r="A123" t="s">
        <v>686</v>
      </c>
      <c r="B123" s="153">
        <v>96900</v>
      </c>
      <c r="C123" s="153">
        <v>97800</v>
      </c>
      <c r="D123" s="153">
        <v>79212</v>
      </c>
      <c r="E123" s="153">
        <v>97900</v>
      </c>
      <c r="F123" s="153">
        <v>97800</v>
      </c>
      <c r="G123" s="153">
        <v>126620</v>
      </c>
      <c r="H123" s="44">
        <v>-1.021450459652706E-2</v>
      </c>
      <c r="I123" s="88">
        <v>-3.8090462950301607E-2</v>
      </c>
    </row>
    <row r="124" spans="1:10" x14ac:dyDescent="0.3">
      <c r="A124" t="s">
        <v>687</v>
      </c>
      <c r="B124" s="153">
        <v>95800</v>
      </c>
      <c r="C124" s="153">
        <v>96900</v>
      </c>
      <c r="D124" s="153">
        <v>77371</v>
      </c>
      <c r="E124" s="153">
        <v>97200</v>
      </c>
      <c r="F124" s="153">
        <v>96500</v>
      </c>
      <c r="G124" s="153">
        <v>121045</v>
      </c>
      <c r="H124" s="44">
        <v>-1.4403292181069951E-2</v>
      </c>
      <c r="I124" s="88">
        <v>-4.4029379244984963E-2</v>
      </c>
    </row>
    <row r="125" spans="1:10" x14ac:dyDescent="0.3">
      <c r="A125" t="s">
        <v>690</v>
      </c>
      <c r="B125" s="153">
        <v>92800</v>
      </c>
      <c r="C125" s="153">
        <v>95800</v>
      </c>
      <c r="D125" s="153">
        <v>119713</v>
      </c>
      <c r="E125" s="153">
        <v>96300</v>
      </c>
      <c r="F125" s="153">
        <v>96500</v>
      </c>
      <c r="G125" s="153">
        <v>115233</v>
      </c>
      <c r="H125" s="44">
        <v>-3.6344755970924243E-2</v>
      </c>
      <c r="I125" s="88">
        <v>-4.8015200958321243E-2</v>
      </c>
    </row>
    <row r="126" spans="1:10" x14ac:dyDescent="0.3">
      <c r="A126" t="s">
        <v>691</v>
      </c>
      <c r="B126" s="153">
        <v>94000</v>
      </c>
      <c r="C126" s="153">
        <v>92800</v>
      </c>
      <c r="D126" s="153">
        <v>82575</v>
      </c>
      <c r="E126" s="153">
        <v>94500</v>
      </c>
      <c r="F126" s="153">
        <v>93350</v>
      </c>
      <c r="G126" s="153">
        <v>103750</v>
      </c>
      <c r="H126" s="44">
        <v>-5.2910052910053462E-3</v>
      </c>
      <c r="I126" s="88">
        <v>-9.9650273793097432E-2</v>
      </c>
    </row>
    <row r="127" spans="1:10" x14ac:dyDescent="0.3">
      <c r="A127" t="s">
        <v>692</v>
      </c>
      <c r="B127" s="153">
        <v>94400</v>
      </c>
      <c r="C127" s="153">
        <v>94000</v>
      </c>
      <c r="D127" s="153">
        <v>61431</v>
      </c>
      <c r="E127" s="153">
        <v>93500</v>
      </c>
      <c r="F127" s="153">
        <v>94000</v>
      </c>
      <c r="G127" s="153">
        <v>95216</v>
      </c>
      <c r="H127" s="44">
        <v>9.6256684491977662E-3</v>
      </c>
      <c r="I127" s="88">
        <v>-8.2255421686747043E-2</v>
      </c>
    </row>
    <row r="128" spans="1:10" x14ac:dyDescent="0.3">
      <c r="A128" t="s">
        <v>693</v>
      </c>
      <c r="B128" s="153">
        <v>91900</v>
      </c>
      <c r="C128" s="153">
        <v>94400</v>
      </c>
      <c r="D128" s="153">
        <v>89876</v>
      </c>
      <c r="E128" s="153">
        <v>94150</v>
      </c>
      <c r="F128" s="153">
        <v>94600</v>
      </c>
      <c r="G128" s="153">
        <v>87161</v>
      </c>
      <c r="H128" s="44">
        <v>-2.3898035050451402E-2</v>
      </c>
      <c r="I128" s="88">
        <v>-8.4597126533355715E-2</v>
      </c>
    </row>
    <row r="129" spans="1:9" x14ac:dyDescent="0.3">
      <c r="A129" t="s">
        <v>694</v>
      </c>
      <c r="B129" s="153">
        <v>88550</v>
      </c>
      <c r="C129" s="153">
        <v>91900</v>
      </c>
      <c r="D129" s="153">
        <v>93395</v>
      </c>
      <c r="E129" s="153">
        <v>93650</v>
      </c>
      <c r="F129" s="153">
        <v>91150</v>
      </c>
      <c r="G129" s="153">
        <v>73742</v>
      </c>
      <c r="H129" s="44">
        <v>-5.4458088627869723E-2</v>
      </c>
      <c r="I129" s="88">
        <v>-0.1539564713576026</v>
      </c>
    </row>
    <row r="130" spans="1:9" x14ac:dyDescent="0.3">
      <c r="A130" t="s">
        <v>695</v>
      </c>
      <c r="B130" s="153">
        <v>90250</v>
      </c>
      <c r="C130" s="153">
        <v>88550</v>
      </c>
      <c r="D130" s="153">
        <v>114695</v>
      </c>
      <c r="E130" s="153">
        <v>89750</v>
      </c>
      <c r="F130" s="153">
        <v>88600</v>
      </c>
      <c r="G130" s="153">
        <v>56844</v>
      </c>
      <c r="H130" s="44">
        <v>5.5710306406684404E-3</v>
      </c>
      <c r="I130" s="88">
        <v>-0.22915028070841581</v>
      </c>
    </row>
    <row r="131" spans="1:9" x14ac:dyDescent="0.3">
      <c r="A131" t="s">
        <v>696</v>
      </c>
      <c r="B131" s="153">
        <v>92550</v>
      </c>
      <c r="C131" s="153">
        <v>90250</v>
      </c>
      <c r="D131" s="153">
        <v>119386</v>
      </c>
      <c r="E131" s="153">
        <v>88050</v>
      </c>
      <c r="F131" s="153">
        <v>91000</v>
      </c>
      <c r="G131" s="153">
        <v>40943</v>
      </c>
      <c r="H131" s="44">
        <v>5.110732538330498E-2</v>
      </c>
      <c r="I131" s="88">
        <v>-0.27973049046513271</v>
      </c>
    </row>
    <row r="132" spans="1:9" x14ac:dyDescent="0.3">
      <c r="A132" t="s">
        <v>697</v>
      </c>
      <c r="B132" s="153">
        <v>89550</v>
      </c>
      <c r="C132" s="153">
        <v>92550</v>
      </c>
      <c r="D132" s="153">
        <v>42087</v>
      </c>
      <c r="E132" s="153">
        <v>91450</v>
      </c>
      <c r="F132" s="153">
        <v>91550</v>
      </c>
      <c r="G132" s="153">
        <v>30530</v>
      </c>
      <c r="H132" s="44">
        <v>-2.0776380535811882E-2</v>
      </c>
      <c r="I132" s="88">
        <v>-0.25432918936081872</v>
      </c>
    </row>
    <row r="133" spans="1:9" x14ac:dyDescent="0.3">
      <c r="A133" t="s">
        <v>698</v>
      </c>
      <c r="B133" s="153">
        <v>87600</v>
      </c>
      <c r="C133" s="153">
        <v>89550</v>
      </c>
      <c r="D133" s="153">
        <v>45357</v>
      </c>
      <c r="E133" s="153">
        <v>90700</v>
      </c>
      <c r="F133" s="153">
        <v>89450</v>
      </c>
      <c r="G133" s="153">
        <v>12650</v>
      </c>
      <c r="H133" s="44">
        <v>-3.4178610804851177E-2</v>
      </c>
      <c r="I133" s="88">
        <v>-0.58565345561742554</v>
      </c>
    </row>
    <row r="134" spans="1:9" x14ac:dyDescent="0.3">
      <c r="A134" t="s">
        <v>699</v>
      </c>
      <c r="B134" s="153">
        <v>89000</v>
      </c>
      <c r="C134" s="153">
        <v>87600</v>
      </c>
      <c r="D134" s="153">
        <v>3929</v>
      </c>
      <c r="E134" s="153">
        <v>88450</v>
      </c>
      <c r="F134" s="153">
        <v>87950</v>
      </c>
      <c r="G134" s="153">
        <v>4227</v>
      </c>
      <c r="H134" s="44">
        <v>6.2182023742227699E-3</v>
      </c>
      <c r="I134" s="88">
        <v>-0.66584980237154157</v>
      </c>
    </row>
    <row r="135" spans="1:9" x14ac:dyDescent="0.3">
      <c r="A135" t="s">
        <v>700</v>
      </c>
      <c r="B135" s="153">
        <v>88500</v>
      </c>
      <c r="C135" s="153">
        <v>89000</v>
      </c>
      <c r="D135" s="153">
        <v>1298</v>
      </c>
      <c r="E135" s="153">
        <v>87000</v>
      </c>
      <c r="F135" s="153">
        <v>88000</v>
      </c>
      <c r="G135" s="153">
        <v>2809</v>
      </c>
      <c r="H135" s="44">
        <v>1.7241379310344751E-2</v>
      </c>
      <c r="I135" s="88">
        <v>-0.33546250295718011</v>
      </c>
    </row>
    <row r="136" spans="1:9" x14ac:dyDescent="0.3">
      <c r="A136" t="s">
        <v>701</v>
      </c>
      <c r="B136" s="153">
        <v>89600</v>
      </c>
      <c r="C136" s="153">
        <v>88500</v>
      </c>
      <c r="D136" s="153">
        <v>471</v>
      </c>
      <c r="E136" s="153">
        <v>88850</v>
      </c>
      <c r="F136" s="153">
        <v>88850</v>
      </c>
      <c r="G136" s="153">
        <v>2534</v>
      </c>
      <c r="H136" s="44">
        <v>8.4411930219470133E-3</v>
      </c>
      <c r="I136" s="88">
        <v>-9.7899608401566418E-2</v>
      </c>
    </row>
    <row r="137" spans="1:9" x14ac:dyDescent="0.3">
      <c r="A137" t="s">
        <v>702</v>
      </c>
      <c r="B137" s="153">
        <v>88600</v>
      </c>
      <c r="C137" s="153">
        <v>89600</v>
      </c>
      <c r="D137" s="153">
        <v>380</v>
      </c>
      <c r="E137" s="153">
        <v>88900</v>
      </c>
      <c r="F137" s="153">
        <v>88900</v>
      </c>
      <c r="G137" s="153">
        <v>1931</v>
      </c>
      <c r="H137" s="44">
        <v>-3.3745781777277939E-3</v>
      </c>
      <c r="I137" s="88">
        <v>-0.23796369376479881</v>
      </c>
    </row>
    <row r="138" spans="1:9" x14ac:dyDescent="0.3">
      <c r="A138" t="s">
        <v>703</v>
      </c>
      <c r="B138" s="153">
        <v>88500</v>
      </c>
      <c r="C138" s="153">
        <v>88600</v>
      </c>
      <c r="D138" s="153">
        <v>521</v>
      </c>
      <c r="E138" s="153">
        <v>89500</v>
      </c>
      <c r="F138" s="153">
        <v>89500</v>
      </c>
      <c r="G138" s="153">
        <v>1504</v>
      </c>
      <c r="H138" s="44">
        <v>-1.1173184357541889E-2</v>
      </c>
      <c r="I138" s="88">
        <v>-0.22112894873122729</v>
      </c>
    </row>
    <row r="139" spans="1:9" x14ac:dyDescent="0.3">
      <c r="A139" t="s">
        <v>704</v>
      </c>
      <c r="B139" s="153">
        <v>89300</v>
      </c>
      <c r="C139" s="153">
        <v>88500</v>
      </c>
      <c r="D139" s="153">
        <v>136</v>
      </c>
      <c r="E139" s="153">
        <v>88750</v>
      </c>
      <c r="F139" s="153">
        <v>88750</v>
      </c>
      <c r="G139" s="153">
        <v>1128</v>
      </c>
      <c r="H139" s="44">
        <v>6.1971830985916299E-3</v>
      </c>
      <c r="I139" s="88">
        <v>-0.25</v>
      </c>
    </row>
    <row r="140" spans="1:9" x14ac:dyDescent="0.3">
      <c r="A140" t="s">
        <v>705</v>
      </c>
      <c r="B140" s="153">
        <v>87900</v>
      </c>
      <c r="C140" s="153">
        <v>89300</v>
      </c>
      <c r="D140" s="153">
        <v>151</v>
      </c>
      <c r="E140" s="153">
        <v>89000</v>
      </c>
      <c r="F140" s="153">
        <v>89000</v>
      </c>
      <c r="G140" s="153">
        <v>845</v>
      </c>
      <c r="H140" s="44">
        <v>-1.235955056179772E-2</v>
      </c>
      <c r="I140" s="88">
        <v>-0.25088652482269502</v>
      </c>
    </row>
    <row r="141" spans="1:9" x14ac:dyDescent="0.3">
      <c r="A141" t="s">
        <v>706</v>
      </c>
      <c r="B141" s="153">
        <v>86800</v>
      </c>
      <c r="C141" s="153">
        <v>87900</v>
      </c>
      <c r="D141" s="153">
        <v>250</v>
      </c>
      <c r="E141" s="153">
        <v>88250</v>
      </c>
      <c r="F141" s="153">
        <v>88050</v>
      </c>
      <c r="G141" s="153">
        <v>342</v>
      </c>
      <c r="H141" s="44">
        <v>-1.643059490084986E-2</v>
      </c>
      <c r="I141" s="88">
        <v>-0.59526627218934913</v>
      </c>
    </row>
    <row r="142" spans="1:9" x14ac:dyDescent="0.3">
      <c r="A142" t="s">
        <v>707</v>
      </c>
      <c r="B142" s="153">
        <v>86900</v>
      </c>
      <c r="C142" s="153">
        <v>86800</v>
      </c>
      <c r="D142" s="153">
        <v>101</v>
      </c>
      <c r="E142" s="153">
        <v>87750</v>
      </c>
      <c r="F142" s="153">
        <v>85800</v>
      </c>
      <c r="G142" s="153">
        <v>52</v>
      </c>
      <c r="H142" s="44">
        <v>-9.6866096866097262E-3</v>
      </c>
      <c r="I142" s="88">
        <v>-0.84795321637426901</v>
      </c>
    </row>
    <row r="143" spans="1:9" x14ac:dyDescent="0.3">
      <c r="A143" t="s">
        <v>707</v>
      </c>
      <c r="B143" s="153">
        <v>86900</v>
      </c>
      <c r="C143" s="153">
        <v>86800</v>
      </c>
      <c r="D143" s="153">
        <v>101</v>
      </c>
      <c r="E143" s="153">
        <v>87750</v>
      </c>
      <c r="F143" s="153">
        <v>85800</v>
      </c>
      <c r="G143" s="153">
        <v>52</v>
      </c>
      <c r="H143" s="44">
        <v>-9.6866096866097262E-3</v>
      </c>
      <c r="I143" s="88">
        <v>0</v>
      </c>
    </row>
  </sheetData>
  <conditionalFormatting sqref="H87:I88">
    <cfRule type="cellIs" dxfId="97" priority="4" operator="lessThan">
      <formula>0</formula>
    </cfRule>
  </conditionalFormatting>
  <conditionalFormatting sqref="H91:I92">
    <cfRule type="cellIs" dxfId="96" priority="2" operator="lessThan">
      <formula>0</formula>
    </cfRule>
  </conditionalFormatting>
  <conditionalFormatting sqref="H95:I95">
    <cfRule type="cellIs" dxfId="95" priority="1" operator="lessThan">
      <formula>0</formula>
    </cfRule>
  </conditionalFormatting>
  <conditionalFormatting sqref="I78">
    <cfRule type="cellIs" dxfId="94" priority="6" operator="less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autoPageBreaks="0"/>
  </sheetPr>
  <dimension ref="A1:I173"/>
  <sheetViews>
    <sheetView showGridLines="0" workbookViewId="0">
      <pane xSplit="1" ySplit="1" topLeftCell="B127" activePane="bottomRight" state="frozen"/>
      <selection pane="topRight" activeCell="B1" sqref="B1"/>
      <selection pane="bottomLeft" activeCell="A2" sqref="A2"/>
      <selection pane="bottomRight" activeCell="I173" sqref="I114:I173"/>
    </sheetView>
  </sheetViews>
  <sheetFormatPr defaultRowHeight="14.4" x14ac:dyDescent="0.3"/>
  <cols>
    <col min="1" max="1" width="19.5546875" bestFit="1" customWidth="1"/>
    <col min="2" max="3" width="11.5546875" style="3" bestFit="1" customWidth="1"/>
    <col min="4" max="4" width="9.5546875" style="3" bestFit="1" customWidth="1"/>
    <col min="5" max="5" width="11.44140625" style="3" bestFit="1" customWidth="1"/>
    <col min="6" max="6" width="11.5546875" style="3" bestFit="1" customWidth="1"/>
    <col min="7" max="7" width="13.5546875" style="3" bestFit="1" customWidth="1"/>
    <col min="8" max="9" width="9.44140625" style="62" customWidth="1"/>
  </cols>
  <sheetData>
    <row r="1" spans="1:9" x14ac:dyDescent="0.3">
      <c r="A1" s="8" t="s">
        <v>558</v>
      </c>
      <c r="B1" s="8" t="s">
        <v>559</v>
      </c>
      <c r="C1" s="8" t="s">
        <v>560</v>
      </c>
      <c r="D1" s="8" t="s">
        <v>3</v>
      </c>
      <c r="E1" s="8" t="s">
        <v>561</v>
      </c>
      <c r="F1" s="8" t="s">
        <v>562</v>
      </c>
      <c r="G1" s="8" t="s">
        <v>563</v>
      </c>
      <c r="H1" s="68" t="s">
        <v>614</v>
      </c>
      <c r="I1" s="9" t="s">
        <v>565</v>
      </c>
    </row>
    <row r="2" spans="1:9" x14ac:dyDescent="0.3">
      <c r="A2" s="42" t="s">
        <v>566</v>
      </c>
      <c r="B2" s="33">
        <v>123000</v>
      </c>
      <c r="C2" s="33">
        <v>121700</v>
      </c>
      <c r="D2" s="33">
        <v>1047</v>
      </c>
      <c r="E2" s="33">
        <v>123350</v>
      </c>
      <c r="F2" s="33">
        <v>121700</v>
      </c>
      <c r="G2" s="33">
        <v>5687</v>
      </c>
      <c r="H2" s="32">
        <f t="shared" ref="H2:H33" si="0">+B2/E2-1</f>
        <v>-2.8374543980542732E-3</v>
      </c>
      <c r="I2" s="64"/>
    </row>
    <row r="3" spans="1:9" x14ac:dyDescent="0.3">
      <c r="A3" s="42" t="s">
        <v>567</v>
      </c>
      <c r="B3" s="33">
        <v>122850</v>
      </c>
      <c r="C3" s="33">
        <v>123000</v>
      </c>
      <c r="D3" s="33">
        <v>1143</v>
      </c>
      <c r="E3" s="33">
        <v>122000</v>
      </c>
      <c r="F3" s="33">
        <v>122750</v>
      </c>
      <c r="G3" s="33">
        <v>5768</v>
      </c>
      <c r="H3" s="32">
        <f t="shared" si="0"/>
        <v>6.9672131147540117E-3</v>
      </c>
      <c r="I3" s="52">
        <f t="shared" ref="I3:I34" si="1">+G3/G2-1</f>
        <v>1.4243010374538345E-2</v>
      </c>
    </row>
    <row r="4" spans="1:9" x14ac:dyDescent="0.3">
      <c r="A4" s="42" t="s">
        <v>568</v>
      </c>
      <c r="B4" s="33">
        <v>127050</v>
      </c>
      <c r="C4" s="33">
        <v>122850</v>
      </c>
      <c r="D4" s="33">
        <v>1047</v>
      </c>
      <c r="E4" s="33">
        <v>122850</v>
      </c>
      <c r="F4" s="33">
        <v>123300</v>
      </c>
      <c r="G4" s="33">
        <v>5677</v>
      </c>
      <c r="H4" s="32">
        <f t="shared" si="0"/>
        <v>3.4188034188034289E-2</v>
      </c>
      <c r="I4" s="52">
        <f t="shared" si="1"/>
        <v>-1.5776699029126262E-2</v>
      </c>
    </row>
    <row r="5" spans="1:9" x14ac:dyDescent="0.3">
      <c r="A5" s="42" t="s">
        <v>569</v>
      </c>
      <c r="B5" s="33">
        <v>123950</v>
      </c>
      <c r="C5" s="33">
        <v>127050</v>
      </c>
      <c r="D5" s="33">
        <v>566</v>
      </c>
      <c r="E5" s="33">
        <v>125950</v>
      </c>
      <c r="F5" s="33">
        <v>128000</v>
      </c>
      <c r="G5" s="33">
        <v>5673</v>
      </c>
      <c r="H5" s="32">
        <f t="shared" si="0"/>
        <v>-1.5879317189360864E-2</v>
      </c>
      <c r="I5" s="52">
        <f t="shared" si="1"/>
        <v>-7.0459749867890498E-4</v>
      </c>
    </row>
    <row r="6" spans="1:9" x14ac:dyDescent="0.3">
      <c r="A6" s="42" t="s">
        <v>570</v>
      </c>
      <c r="B6" s="33">
        <v>124200</v>
      </c>
      <c r="C6" s="33">
        <v>123950</v>
      </c>
      <c r="D6" s="33">
        <v>630</v>
      </c>
      <c r="E6" s="33">
        <v>126800</v>
      </c>
      <c r="F6" s="33">
        <v>123700</v>
      </c>
      <c r="G6" s="33">
        <v>5653</v>
      </c>
      <c r="H6" s="32">
        <f t="shared" si="0"/>
        <v>-2.0504731861198722E-2</v>
      </c>
      <c r="I6" s="52">
        <f t="shared" si="1"/>
        <v>-3.5254715318173702E-3</v>
      </c>
    </row>
    <row r="7" spans="1:9" x14ac:dyDescent="0.3">
      <c r="A7" s="42" t="s">
        <v>571</v>
      </c>
      <c r="B7" s="26">
        <v>125550</v>
      </c>
      <c r="C7" s="26">
        <v>124200</v>
      </c>
      <c r="D7" s="26">
        <v>568</v>
      </c>
      <c r="E7" s="26">
        <v>124100</v>
      </c>
      <c r="F7" s="26">
        <v>125100</v>
      </c>
      <c r="G7" s="26">
        <v>5651</v>
      </c>
      <c r="H7" s="32">
        <f t="shared" si="0"/>
        <v>1.1684125705076598E-2</v>
      </c>
      <c r="I7" s="52">
        <f t="shared" si="1"/>
        <v>-3.5379444542715799E-4</v>
      </c>
    </row>
    <row r="8" spans="1:9" x14ac:dyDescent="0.3">
      <c r="A8" s="42" t="s">
        <v>572</v>
      </c>
      <c r="B8" s="45">
        <v>125900</v>
      </c>
      <c r="C8" s="45">
        <v>125550</v>
      </c>
      <c r="D8" s="45">
        <v>330</v>
      </c>
      <c r="E8" s="45">
        <v>125750</v>
      </c>
      <c r="F8" s="45">
        <v>125400</v>
      </c>
      <c r="G8" s="45">
        <v>5684</v>
      </c>
      <c r="H8" s="32">
        <f t="shared" si="0"/>
        <v>1.1928429423460063E-3</v>
      </c>
      <c r="I8" s="52">
        <f t="shared" si="1"/>
        <v>5.8396743939126416E-3</v>
      </c>
    </row>
    <row r="9" spans="1:9" x14ac:dyDescent="0.3">
      <c r="A9" s="42" t="s">
        <v>573</v>
      </c>
      <c r="B9" s="45">
        <v>125850</v>
      </c>
      <c r="C9" s="45">
        <v>125900</v>
      </c>
      <c r="D9" s="45">
        <v>316</v>
      </c>
      <c r="E9" s="45">
        <v>126100</v>
      </c>
      <c r="F9" s="45">
        <v>124950</v>
      </c>
      <c r="G9" s="45">
        <v>5686</v>
      </c>
      <c r="H9" s="32">
        <f t="shared" si="0"/>
        <v>-1.9825535289452745E-3</v>
      </c>
      <c r="I9" s="52">
        <f t="shared" si="1"/>
        <v>3.5186488388450066E-4</v>
      </c>
    </row>
    <row r="10" spans="1:9" x14ac:dyDescent="0.3">
      <c r="A10" s="42" t="s">
        <v>574</v>
      </c>
      <c r="B10" s="45">
        <v>122250</v>
      </c>
      <c r="C10" s="45">
        <v>125850</v>
      </c>
      <c r="D10" s="45">
        <v>1835</v>
      </c>
      <c r="E10" s="45">
        <v>125850</v>
      </c>
      <c r="F10" s="45">
        <v>125500</v>
      </c>
      <c r="G10" s="45">
        <v>5526</v>
      </c>
      <c r="H10" s="32">
        <f t="shared" si="0"/>
        <v>-2.8605482717520836E-2</v>
      </c>
      <c r="I10" s="52">
        <f t="shared" si="1"/>
        <v>-2.8139289482940533E-2</v>
      </c>
    </row>
    <row r="11" spans="1:9" x14ac:dyDescent="0.3">
      <c r="A11" s="42" t="s">
        <v>575</v>
      </c>
      <c r="B11" s="45">
        <v>121200</v>
      </c>
      <c r="C11" s="45">
        <v>122250</v>
      </c>
      <c r="D11" s="45">
        <v>2380</v>
      </c>
      <c r="E11" s="45">
        <v>123300</v>
      </c>
      <c r="F11" s="45">
        <v>122750</v>
      </c>
      <c r="G11" s="45">
        <v>6065</v>
      </c>
      <c r="H11" s="32">
        <f t="shared" si="0"/>
        <v>-1.7031630170316281E-2</v>
      </c>
      <c r="I11" s="52">
        <f t="shared" si="1"/>
        <v>9.75389069851611E-2</v>
      </c>
    </row>
    <row r="12" spans="1:9" x14ac:dyDescent="0.3">
      <c r="A12" s="42" t="s">
        <v>576</v>
      </c>
      <c r="B12" s="45">
        <v>115000</v>
      </c>
      <c r="C12" s="45">
        <v>121200</v>
      </c>
      <c r="D12" s="45">
        <v>2981</v>
      </c>
      <c r="E12" s="45">
        <v>121500</v>
      </c>
      <c r="F12" s="45">
        <v>121450</v>
      </c>
      <c r="G12" s="45">
        <v>6662</v>
      </c>
      <c r="H12" s="32">
        <f t="shared" si="0"/>
        <v>-5.3497942386831254E-2</v>
      </c>
      <c r="I12" s="52">
        <f t="shared" si="1"/>
        <v>9.8433635614179726E-2</v>
      </c>
    </row>
    <row r="13" spans="1:9" x14ac:dyDescent="0.3">
      <c r="A13" s="42" t="s">
        <v>577</v>
      </c>
      <c r="B13" s="45">
        <v>114150</v>
      </c>
      <c r="C13" s="45">
        <v>115000</v>
      </c>
      <c r="D13" s="45">
        <v>3394</v>
      </c>
      <c r="E13" s="45">
        <v>116200</v>
      </c>
      <c r="F13" s="45">
        <v>115450</v>
      </c>
      <c r="G13" s="45">
        <v>6626</v>
      </c>
      <c r="H13" s="32">
        <f t="shared" si="0"/>
        <v>-1.764199655765919E-2</v>
      </c>
      <c r="I13" s="52">
        <f t="shared" si="1"/>
        <v>-5.4037826478534612E-3</v>
      </c>
    </row>
    <row r="14" spans="1:9" x14ac:dyDescent="0.3">
      <c r="A14" s="42" t="s">
        <v>578</v>
      </c>
      <c r="B14" s="45">
        <v>114900</v>
      </c>
      <c r="C14" s="45">
        <v>114150</v>
      </c>
      <c r="D14" s="45">
        <v>1432</v>
      </c>
      <c r="E14" s="45">
        <v>113050</v>
      </c>
      <c r="F14" s="45">
        <v>114300</v>
      </c>
      <c r="G14" s="45">
        <v>6395</v>
      </c>
      <c r="H14" s="32">
        <f t="shared" si="0"/>
        <v>1.6364440513047418E-2</v>
      </c>
      <c r="I14" s="52">
        <f t="shared" si="1"/>
        <v>-3.4862662239661946E-2</v>
      </c>
    </row>
    <row r="15" spans="1:9" x14ac:dyDescent="0.3">
      <c r="A15" s="42" t="s">
        <v>579</v>
      </c>
      <c r="B15" s="45">
        <v>107950</v>
      </c>
      <c r="C15" s="45">
        <v>114900</v>
      </c>
      <c r="D15" s="45">
        <v>2525</v>
      </c>
      <c r="E15" s="45">
        <v>115150</v>
      </c>
      <c r="F15" s="45">
        <v>114200</v>
      </c>
      <c r="G15" s="45">
        <v>6445</v>
      </c>
      <c r="H15" s="32">
        <f t="shared" si="0"/>
        <v>-6.2527138514980485E-2</v>
      </c>
      <c r="I15" s="52">
        <f t="shared" si="1"/>
        <v>7.8186082877247376E-3</v>
      </c>
    </row>
    <row r="16" spans="1:9" x14ac:dyDescent="0.3">
      <c r="A16" s="42" t="s">
        <v>580</v>
      </c>
      <c r="B16" s="45">
        <v>109550</v>
      </c>
      <c r="C16" s="45">
        <v>107950</v>
      </c>
      <c r="D16" s="45">
        <v>2758</v>
      </c>
      <c r="E16" s="45">
        <v>110900</v>
      </c>
      <c r="F16" s="45">
        <v>106800</v>
      </c>
      <c r="G16" s="45">
        <v>6471</v>
      </c>
      <c r="H16" s="32">
        <f t="shared" si="0"/>
        <v>-1.2173128944995448E-2</v>
      </c>
      <c r="I16" s="52">
        <f t="shared" si="1"/>
        <v>4.0341349883630251E-3</v>
      </c>
    </row>
    <row r="17" spans="1:9" x14ac:dyDescent="0.3">
      <c r="A17" s="42" t="s">
        <v>581</v>
      </c>
      <c r="B17" s="45">
        <v>111250</v>
      </c>
      <c r="C17" s="45">
        <v>109550</v>
      </c>
      <c r="D17" s="45">
        <v>3581</v>
      </c>
      <c r="E17" s="45">
        <v>109100</v>
      </c>
      <c r="F17" s="45">
        <v>109550</v>
      </c>
      <c r="G17" s="45">
        <v>6213</v>
      </c>
      <c r="H17" s="32">
        <f t="shared" si="0"/>
        <v>1.9706691109074193E-2</v>
      </c>
      <c r="I17" s="52">
        <f t="shared" si="1"/>
        <v>-3.9870190078813206E-2</v>
      </c>
    </row>
    <row r="18" spans="1:9" x14ac:dyDescent="0.3">
      <c r="A18" s="42" t="s">
        <v>582</v>
      </c>
      <c r="B18" s="45">
        <v>108100</v>
      </c>
      <c r="C18" s="45">
        <v>111250</v>
      </c>
      <c r="D18" s="45">
        <v>1731</v>
      </c>
      <c r="E18" s="45">
        <v>111400</v>
      </c>
      <c r="F18" s="45">
        <v>111350</v>
      </c>
      <c r="G18" s="45">
        <v>6386</v>
      </c>
      <c r="H18" s="32">
        <f t="shared" si="0"/>
        <v>-2.9622980251346465E-2</v>
      </c>
      <c r="I18" s="52">
        <f t="shared" si="1"/>
        <v>2.784484146145183E-2</v>
      </c>
    </row>
    <row r="19" spans="1:9" x14ac:dyDescent="0.3">
      <c r="A19" s="42" t="s">
        <v>583</v>
      </c>
      <c r="B19" s="45">
        <v>104400</v>
      </c>
      <c r="C19" s="45">
        <v>108100</v>
      </c>
      <c r="D19" s="45">
        <v>3261</v>
      </c>
      <c r="E19" s="45">
        <v>109300</v>
      </c>
      <c r="F19" s="45">
        <v>107400</v>
      </c>
      <c r="G19" s="45">
        <v>6778</v>
      </c>
      <c r="H19" s="32">
        <f t="shared" si="0"/>
        <v>-4.4830741079597392E-2</v>
      </c>
      <c r="I19" s="52">
        <f t="shared" si="1"/>
        <v>6.1384278108362E-2</v>
      </c>
    </row>
    <row r="20" spans="1:9" x14ac:dyDescent="0.3">
      <c r="A20" s="42" t="s">
        <v>584</v>
      </c>
      <c r="B20" s="45">
        <v>97850</v>
      </c>
      <c r="C20" s="45">
        <v>104400</v>
      </c>
      <c r="D20" s="45">
        <v>3708</v>
      </c>
      <c r="E20" s="45">
        <v>105200</v>
      </c>
      <c r="F20" s="45">
        <v>104900</v>
      </c>
      <c r="G20" s="45">
        <v>7433</v>
      </c>
      <c r="H20" s="32">
        <f t="shared" si="0"/>
        <v>-6.9866920152091283E-2</v>
      </c>
      <c r="I20" s="52">
        <f t="shared" si="1"/>
        <v>9.6636175863086482E-2</v>
      </c>
    </row>
    <row r="21" spans="1:9" x14ac:dyDescent="0.3">
      <c r="A21" s="42" t="s">
        <v>585</v>
      </c>
      <c r="B21" s="45">
        <v>91300</v>
      </c>
      <c r="C21" s="45">
        <v>97850</v>
      </c>
      <c r="D21" s="45">
        <v>1562</v>
      </c>
      <c r="E21" s="45">
        <v>101400</v>
      </c>
      <c r="F21" s="45">
        <v>96850</v>
      </c>
      <c r="G21" s="45">
        <v>7278</v>
      </c>
      <c r="H21" s="32">
        <f t="shared" si="0"/>
        <v>-9.9605522682445713E-2</v>
      </c>
      <c r="I21" s="52">
        <f t="shared" si="1"/>
        <v>-2.08529530472219E-2</v>
      </c>
    </row>
    <row r="22" spans="1:9" x14ac:dyDescent="0.3">
      <c r="A22" s="42" t="s">
        <v>586</v>
      </c>
      <c r="B22" s="45">
        <v>93350</v>
      </c>
      <c r="C22" s="45">
        <v>91300</v>
      </c>
      <c r="D22" s="45">
        <v>3837</v>
      </c>
      <c r="E22" s="45">
        <v>93550</v>
      </c>
      <c r="F22" s="45">
        <v>86300</v>
      </c>
      <c r="G22" s="45">
        <v>7504</v>
      </c>
      <c r="H22" s="32">
        <f t="shared" si="0"/>
        <v>-2.137894174238375E-3</v>
      </c>
      <c r="I22" s="52">
        <f t="shared" si="1"/>
        <v>3.1052486946963498E-2</v>
      </c>
    </row>
    <row r="23" spans="1:9" x14ac:dyDescent="0.3">
      <c r="A23" s="42" t="s">
        <v>587</v>
      </c>
      <c r="B23" s="45">
        <v>96050</v>
      </c>
      <c r="C23" s="45">
        <v>93350</v>
      </c>
      <c r="D23" s="45">
        <v>867</v>
      </c>
      <c r="E23" s="45">
        <v>89800</v>
      </c>
      <c r="F23" s="45">
        <v>95650</v>
      </c>
      <c r="G23" s="45">
        <v>7523</v>
      </c>
      <c r="H23" s="32">
        <f t="shared" si="0"/>
        <v>6.9599109131403214E-2</v>
      </c>
      <c r="I23" s="52">
        <f t="shared" si="1"/>
        <v>2.5319829424306217E-3</v>
      </c>
    </row>
    <row r="24" spans="1:9" x14ac:dyDescent="0.3">
      <c r="A24" s="42" t="s">
        <v>588</v>
      </c>
      <c r="B24" s="45">
        <v>103150</v>
      </c>
      <c r="C24" s="45">
        <v>96050</v>
      </c>
      <c r="D24" s="45">
        <v>583</v>
      </c>
      <c r="E24" s="45">
        <v>93800</v>
      </c>
      <c r="F24" s="45">
        <v>98850</v>
      </c>
      <c r="G24" s="45">
        <v>7468</v>
      </c>
      <c r="H24" s="32">
        <f t="shared" si="0"/>
        <v>9.9680170575692895E-2</v>
      </c>
      <c r="I24" s="52">
        <f t="shared" si="1"/>
        <v>-7.3109131995214849E-3</v>
      </c>
    </row>
    <row r="25" spans="1:9" x14ac:dyDescent="0.3">
      <c r="A25" s="42" t="s">
        <v>589</v>
      </c>
      <c r="B25" s="45">
        <v>97100</v>
      </c>
      <c r="C25" s="45">
        <v>103150</v>
      </c>
      <c r="D25" s="45">
        <v>6908</v>
      </c>
      <c r="E25" s="45">
        <v>102100</v>
      </c>
      <c r="F25" s="45">
        <v>114350</v>
      </c>
      <c r="G25" s="45">
        <v>6611</v>
      </c>
      <c r="H25" s="32">
        <f t="shared" si="0"/>
        <v>-4.8971596474045032E-2</v>
      </c>
      <c r="I25" s="52">
        <f t="shared" si="1"/>
        <v>-0.11475629351901451</v>
      </c>
    </row>
    <row r="26" spans="1:9" x14ac:dyDescent="0.3">
      <c r="A26" s="42" t="s">
        <v>590</v>
      </c>
      <c r="B26" s="45">
        <v>95050</v>
      </c>
      <c r="C26" s="45">
        <v>97100</v>
      </c>
      <c r="D26" s="45">
        <v>3280</v>
      </c>
      <c r="E26" s="45">
        <v>105600</v>
      </c>
      <c r="F26" s="45">
        <v>96600</v>
      </c>
      <c r="G26" s="45">
        <v>6915</v>
      </c>
      <c r="H26" s="32">
        <f t="shared" si="0"/>
        <v>-9.9905303030302983E-2</v>
      </c>
      <c r="I26" s="52">
        <f t="shared" si="1"/>
        <v>4.5983966117077557E-2</v>
      </c>
    </row>
    <row r="27" spans="1:9" x14ac:dyDescent="0.3">
      <c r="A27" s="42" t="s">
        <v>591</v>
      </c>
      <c r="B27" s="65">
        <v>108300</v>
      </c>
      <c r="C27" s="65">
        <v>95050</v>
      </c>
      <c r="D27" s="65">
        <v>4906</v>
      </c>
      <c r="E27" s="65">
        <v>95850</v>
      </c>
      <c r="F27" s="65">
        <v>92050</v>
      </c>
      <c r="G27" s="65">
        <v>7368</v>
      </c>
      <c r="H27" s="32">
        <f t="shared" si="0"/>
        <v>0.1298904538341159</v>
      </c>
      <c r="I27" s="52">
        <f t="shared" si="1"/>
        <v>6.5509761388286236E-2</v>
      </c>
    </row>
    <row r="28" spans="1:9" x14ac:dyDescent="0.3">
      <c r="A28" s="42" t="s">
        <v>592</v>
      </c>
      <c r="B28" s="66">
        <v>103250</v>
      </c>
      <c r="C28" s="66">
        <v>108300</v>
      </c>
      <c r="D28" s="66">
        <v>4352</v>
      </c>
      <c r="E28" s="66">
        <v>96750</v>
      </c>
      <c r="F28" s="66">
        <v>108300</v>
      </c>
      <c r="G28" s="66">
        <v>7431</v>
      </c>
      <c r="H28" s="32">
        <f t="shared" si="0"/>
        <v>6.7183462532299787E-2</v>
      </c>
      <c r="I28" s="52">
        <f t="shared" si="1"/>
        <v>8.5504885993485935E-3</v>
      </c>
    </row>
    <row r="29" spans="1:9" x14ac:dyDescent="0.3">
      <c r="A29" s="42" t="s">
        <v>593</v>
      </c>
      <c r="B29" s="45">
        <v>105300</v>
      </c>
      <c r="C29" s="45">
        <v>103250</v>
      </c>
      <c r="D29" s="45">
        <v>2404</v>
      </c>
      <c r="E29" s="45">
        <v>101500</v>
      </c>
      <c r="F29" s="45">
        <v>103000</v>
      </c>
      <c r="G29" s="45">
        <v>7407</v>
      </c>
      <c r="H29" s="32">
        <f t="shared" si="0"/>
        <v>3.743842364532024E-2</v>
      </c>
      <c r="I29" s="52">
        <f t="shared" si="1"/>
        <v>-3.2297133629390906E-3</v>
      </c>
    </row>
    <row r="30" spans="1:9" x14ac:dyDescent="0.3">
      <c r="A30" s="42" t="s">
        <v>594</v>
      </c>
      <c r="B30" s="45">
        <v>104150</v>
      </c>
      <c r="C30" s="45">
        <v>105300</v>
      </c>
      <c r="D30" s="45">
        <v>2547</v>
      </c>
      <c r="E30" s="45">
        <v>105900</v>
      </c>
      <c r="F30" s="45">
        <v>104850</v>
      </c>
      <c r="G30" s="45">
        <v>7516</v>
      </c>
      <c r="H30" s="32">
        <f t="shared" si="0"/>
        <v>-1.6525023607176559E-2</v>
      </c>
      <c r="I30" s="52">
        <f t="shared" si="1"/>
        <v>1.471580936951522E-2</v>
      </c>
    </row>
    <row r="31" spans="1:9" x14ac:dyDescent="0.3">
      <c r="A31" s="42" t="s">
        <v>595</v>
      </c>
      <c r="B31" s="45">
        <v>103150</v>
      </c>
      <c r="C31" s="45">
        <v>104150</v>
      </c>
      <c r="D31" s="45">
        <v>1224</v>
      </c>
      <c r="E31" s="45">
        <v>105150</v>
      </c>
      <c r="F31" s="45">
        <v>102500</v>
      </c>
      <c r="G31" s="45">
        <v>7674</v>
      </c>
      <c r="H31" s="32">
        <f t="shared" si="0"/>
        <v>-1.9020446980504091E-2</v>
      </c>
      <c r="I31" s="52">
        <f t="shared" si="1"/>
        <v>2.1021820117083534E-2</v>
      </c>
    </row>
    <row r="32" spans="1:9" x14ac:dyDescent="0.3">
      <c r="A32" s="42" t="s">
        <v>596</v>
      </c>
      <c r="B32" s="45">
        <v>102850</v>
      </c>
      <c r="C32" s="45">
        <v>103150</v>
      </c>
      <c r="D32" s="45">
        <v>1143</v>
      </c>
      <c r="E32" s="45">
        <v>103400</v>
      </c>
      <c r="F32" s="45">
        <v>102950</v>
      </c>
      <c r="G32" s="45">
        <v>7841</v>
      </c>
      <c r="H32" s="32">
        <f t="shared" si="0"/>
        <v>-5.3191489361702482E-3</v>
      </c>
      <c r="I32" s="52">
        <f t="shared" si="1"/>
        <v>2.1761793067500701E-2</v>
      </c>
    </row>
    <row r="33" spans="1:9" x14ac:dyDescent="0.3">
      <c r="A33" s="42" t="s">
        <v>597</v>
      </c>
      <c r="B33" s="45">
        <v>100250</v>
      </c>
      <c r="C33" s="45">
        <v>102850</v>
      </c>
      <c r="D33" s="45">
        <v>2044</v>
      </c>
      <c r="E33" s="45">
        <v>103200</v>
      </c>
      <c r="F33" s="45">
        <v>101350</v>
      </c>
      <c r="G33" s="45">
        <v>8132</v>
      </c>
      <c r="H33" s="32">
        <f t="shared" si="0"/>
        <v>-2.8585271317829508E-2</v>
      </c>
      <c r="I33" s="52">
        <f t="shared" si="1"/>
        <v>3.7112613187093579E-2</v>
      </c>
    </row>
    <row r="34" spans="1:9" x14ac:dyDescent="0.3">
      <c r="A34" s="42" t="s">
        <v>598</v>
      </c>
      <c r="B34" s="45">
        <v>103050</v>
      </c>
      <c r="C34" s="45">
        <v>100250</v>
      </c>
      <c r="D34" s="45">
        <v>3583</v>
      </c>
      <c r="E34" s="45">
        <v>100150</v>
      </c>
      <c r="F34" s="45">
        <v>99600</v>
      </c>
      <c r="G34" s="45">
        <v>8643</v>
      </c>
      <c r="H34" s="32">
        <f t="shared" ref="H34:H65" si="2">+B34/E34-1</f>
        <v>2.8956565152271629E-2</v>
      </c>
      <c r="I34" s="52">
        <f t="shared" si="1"/>
        <v>6.2838170191834797E-2</v>
      </c>
    </row>
    <row r="35" spans="1:9" s="42" customFormat="1" x14ac:dyDescent="0.3">
      <c r="A35" s="42" t="s">
        <v>599</v>
      </c>
      <c r="B35" s="45">
        <v>104850</v>
      </c>
      <c r="C35" s="45">
        <v>103050</v>
      </c>
      <c r="D35" s="45">
        <v>1265</v>
      </c>
      <c r="E35" s="45">
        <v>103300</v>
      </c>
      <c r="F35" s="45">
        <v>105650</v>
      </c>
      <c r="G35" s="45">
        <v>8610</v>
      </c>
      <c r="H35" s="32">
        <f t="shared" si="2"/>
        <v>1.5004840271055198E-2</v>
      </c>
      <c r="I35" s="52">
        <f t="shared" ref="I35:I66" si="3">+G35/G34-1</f>
        <v>-3.8181187087816815E-3</v>
      </c>
    </row>
    <row r="36" spans="1:9" x14ac:dyDescent="0.3">
      <c r="A36" s="42" t="s">
        <v>600</v>
      </c>
      <c r="B36" s="45">
        <v>108400</v>
      </c>
      <c r="C36" s="45">
        <v>104850</v>
      </c>
      <c r="D36" s="45">
        <v>2599</v>
      </c>
      <c r="E36" s="45">
        <v>104700</v>
      </c>
      <c r="F36" s="45">
        <v>104700</v>
      </c>
      <c r="G36" s="45">
        <v>8489</v>
      </c>
      <c r="H36" s="32">
        <f t="shared" si="2"/>
        <v>3.5339063992359199E-2</v>
      </c>
      <c r="I36" s="52">
        <f t="shared" si="3"/>
        <v>-1.4053426248548218E-2</v>
      </c>
    </row>
    <row r="37" spans="1:9" x14ac:dyDescent="0.3">
      <c r="A37" s="42" t="s">
        <v>601</v>
      </c>
      <c r="B37" s="45">
        <v>107400</v>
      </c>
      <c r="C37" s="45">
        <v>108400</v>
      </c>
      <c r="D37" s="45">
        <v>1861</v>
      </c>
      <c r="E37" s="45">
        <v>107850</v>
      </c>
      <c r="F37" s="45">
        <v>107800</v>
      </c>
      <c r="G37" s="45">
        <v>8574</v>
      </c>
      <c r="H37" s="32">
        <f t="shared" si="2"/>
        <v>-4.1724617524339092E-3</v>
      </c>
      <c r="I37" s="52">
        <f t="shared" si="3"/>
        <v>1.0012957945576551E-2</v>
      </c>
    </row>
    <row r="38" spans="1:9" x14ac:dyDescent="0.3">
      <c r="A38" s="42" t="s">
        <v>602</v>
      </c>
      <c r="B38" s="45">
        <v>108900</v>
      </c>
      <c r="C38" s="45">
        <v>107400</v>
      </c>
      <c r="D38" s="45">
        <v>1171</v>
      </c>
      <c r="E38" s="45">
        <v>108100</v>
      </c>
      <c r="F38" s="45">
        <v>107550</v>
      </c>
      <c r="G38" s="45">
        <v>8656</v>
      </c>
      <c r="H38" s="32">
        <f t="shared" si="2"/>
        <v>7.4005550416280652E-3</v>
      </c>
      <c r="I38" s="52">
        <f t="shared" si="3"/>
        <v>9.5637975274085463E-3</v>
      </c>
    </row>
    <row r="39" spans="1:9" s="42" customFormat="1" x14ac:dyDescent="0.3">
      <c r="A39" s="42" t="s">
        <v>603</v>
      </c>
      <c r="B39" s="45">
        <v>109400</v>
      </c>
      <c r="C39" s="45">
        <v>108900</v>
      </c>
      <c r="D39" s="45">
        <v>1803</v>
      </c>
      <c r="E39" s="45">
        <v>108150</v>
      </c>
      <c r="F39" s="45">
        <v>108550</v>
      </c>
      <c r="G39" s="45">
        <v>8526</v>
      </c>
      <c r="H39" s="32">
        <f t="shared" si="2"/>
        <v>1.15580212667592E-2</v>
      </c>
      <c r="I39" s="52">
        <f t="shared" si="3"/>
        <v>-1.501848428835495E-2</v>
      </c>
    </row>
    <row r="40" spans="1:9" x14ac:dyDescent="0.3">
      <c r="A40" s="42" t="s">
        <v>604</v>
      </c>
      <c r="B40" s="45">
        <v>110400</v>
      </c>
      <c r="C40" s="45">
        <v>109400</v>
      </c>
      <c r="D40" s="45">
        <v>1180</v>
      </c>
      <c r="E40" s="45">
        <v>108650</v>
      </c>
      <c r="F40" s="45">
        <v>108700</v>
      </c>
      <c r="G40" s="45">
        <v>8570</v>
      </c>
      <c r="H40" s="32">
        <f t="shared" si="2"/>
        <v>1.6106764841233412E-2</v>
      </c>
      <c r="I40" s="52">
        <f t="shared" si="3"/>
        <v>5.1606849636405272E-3</v>
      </c>
    </row>
    <row r="41" spans="1:9" x14ac:dyDescent="0.3">
      <c r="A41" s="42" t="s">
        <v>605</v>
      </c>
      <c r="B41" s="45">
        <v>108650</v>
      </c>
      <c r="C41" s="45">
        <v>110400</v>
      </c>
      <c r="D41" s="45">
        <v>1274</v>
      </c>
      <c r="E41" s="45">
        <v>110200</v>
      </c>
      <c r="F41" s="45">
        <v>110400</v>
      </c>
      <c r="G41" s="45">
        <v>8551</v>
      </c>
      <c r="H41" s="32">
        <f t="shared" si="2"/>
        <v>-1.4065335753176034E-2</v>
      </c>
      <c r="I41" s="52">
        <f t="shared" si="3"/>
        <v>-2.2170361726954191E-3</v>
      </c>
    </row>
    <row r="42" spans="1:9" x14ac:dyDescent="0.3">
      <c r="A42" s="42" t="s">
        <v>606</v>
      </c>
      <c r="B42" s="45">
        <v>103000</v>
      </c>
      <c r="C42" s="45">
        <v>108650</v>
      </c>
      <c r="D42" s="45">
        <v>1746</v>
      </c>
      <c r="E42" s="45">
        <v>109700</v>
      </c>
      <c r="F42" s="45">
        <v>109000</v>
      </c>
      <c r="G42" s="45">
        <v>8428</v>
      </c>
      <c r="H42" s="32">
        <f t="shared" si="2"/>
        <v>-6.1075660893345485E-2</v>
      </c>
      <c r="I42" s="52">
        <f t="shared" si="3"/>
        <v>-1.438428254005375E-2</v>
      </c>
    </row>
    <row r="43" spans="1:9" x14ac:dyDescent="0.3">
      <c r="A43" s="42" t="s">
        <v>607</v>
      </c>
      <c r="B43" s="45">
        <v>101550</v>
      </c>
      <c r="C43" s="45">
        <v>103000</v>
      </c>
      <c r="D43" s="45">
        <v>1650</v>
      </c>
      <c r="E43" s="45">
        <v>106000</v>
      </c>
      <c r="F43" s="45">
        <v>101950</v>
      </c>
      <c r="G43" s="45">
        <v>8380</v>
      </c>
      <c r="H43" s="32">
        <f t="shared" si="2"/>
        <v>-4.1981132075471717E-2</v>
      </c>
      <c r="I43" s="52">
        <f t="shared" si="3"/>
        <v>-5.6953013763645366E-3</v>
      </c>
    </row>
    <row r="44" spans="1:9" x14ac:dyDescent="0.3">
      <c r="A44" s="42" t="s">
        <v>608</v>
      </c>
      <c r="B44" s="45">
        <v>99950</v>
      </c>
      <c r="C44" s="45">
        <v>101550</v>
      </c>
      <c r="D44" s="45">
        <v>1089</v>
      </c>
      <c r="E44" s="45">
        <v>101350</v>
      </c>
      <c r="F44" s="45">
        <v>98850</v>
      </c>
      <c r="G44" s="45">
        <v>8410</v>
      </c>
      <c r="H44" s="32">
        <f t="shared" si="2"/>
        <v>-1.3813517513566853E-2</v>
      </c>
      <c r="I44" s="52">
        <f t="shared" si="3"/>
        <v>3.5799522673030104E-3</v>
      </c>
    </row>
    <row r="45" spans="1:9" x14ac:dyDescent="0.3">
      <c r="A45" s="42" t="s">
        <v>609</v>
      </c>
      <c r="B45" s="45">
        <v>100350</v>
      </c>
      <c r="C45" s="45">
        <v>99950</v>
      </c>
      <c r="D45" s="45">
        <v>2357</v>
      </c>
      <c r="E45" s="45">
        <v>101100</v>
      </c>
      <c r="F45" s="45">
        <v>99700</v>
      </c>
      <c r="G45" s="45">
        <v>8890</v>
      </c>
      <c r="H45" s="32">
        <f t="shared" si="2"/>
        <v>-7.4183976261127382E-3</v>
      </c>
      <c r="I45" s="52">
        <f t="shared" si="3"/>
        <v>5.7074910820451796E-2</v>
      </c>
    </row>
    <row r="46" spans="1:9" x14ac:dyDescent="0.3">
      <c r="A46" s="42" t="s">
        <v>610</v>
      </c>
      <c r="B46" s="45">
        <v>99750</v>
      </c>
      <c r="C46" s="45">
        <v>100350</v>
      </c>
      <c r="D46" s="45">
        <v>1316</v>
      </c>
      <c r="E46" s="45">
        <v>100350</v>
      </c>
      <c r="F46" s="45">
        <v>100050</v>
      </c>
      <c r="G46" s="45">
        <v>9162</v>
      </c>
      <c r="H46" s="32">
        <f t="shared" si="2"/>
        <v>-5.9790732436472149E-3</v>
      </c>
      <c r="I46" s="52">
        <f t="shared" si="3"/>
        <v>3.0596175478065257E-2</v>
      </c>
    </row>
    <row r="47" spans="1:9" x14ac:dyDescent="0.3">
      <c r="A47" s="42" t="s">
        <v>611</v>
      </c>
      <c r="B47" s="45">
        <v>105600</v>
      </c>
      <c r="C47" s="45">
        <v>99750</v>
      </c>
      <c r="D47" s="45">
        <v>1807</v>
      </c>
      <c r="E47" s="45">
        <v>100100</v>
      </c>
      <c r="F47" s="45">
        <v>100200</v>
      </c>
      <c r="G47" s="45">
        <v>9778</v>
      </c>
      <c r="H47" s="32">
        <f t="shared" si="2"/>
        <v>5.4945054945054972E-2</v>
      </c>
      <c r="I47" s="52">
        <f t="shared" si="3"/>
        <v>6.7234228334424717E-2</v>
      </c>
    </row>
    <row r="48" spans="1:9" x14ac:dyDescent="0.3">
      <c r="A48" s="42" t="s">
        <v>612</v>
      </c>
      <c r="B48" s="45">
        <v>104050</v>
      </c>
      <c r="C48" s="45">
        <v>105600</v>
      </c>
      <c r="D48" s="45">
        <v>1366</v>
      </c>
      <c r="E48" s="45">
        <v>103300</v>
      </c>
      <c r="F48" s="45">
        <v>105000</v>
      </c>
      <c r="G48" s="45">
        <v>9612</v>
      </c>
      <c r="H48" s="32">
        <f t="shared" si="2"/>
        <v>7.2604065827686082E-3</v>
      </c>
      <c r="I48" s="52">
        <f t="shared" si="3"/>
        <v>-1.6976886888934395E-2</v>
      </c>
    </row>
    <row r="49" spans="1:9" x14ac:dyDescent="0.3">
      <c r="A49" s="42" t="s">
        <v>613</v>
      </c>
      <c r="B49" s="45">
        <v>103500</v>
      </c>
      <c r="C49" s="45">
        <v>104050</v>
      </c>
      <c r="D49" s="45">
        <v>568</v>
      </c>
      <c r="E49" s="45">
        <v>104950</v>
      </c>
      <c r="F49" s="45">
        <v>104500</v>
      </c>
      <c r="G49" s="45">
        <v>9549</v>
      </c>
      <c r="H49" s="32">
        <f t="shared" si="2"/>
        <v>-1.3816102906145766E-2</v>
      </c>
      <c r="I49" s="52">
        <f t="shared" si="3"/>
        <v>-6.5543071161048294E-3</v>
      </c>
    </row>
    <row r="50" spans="1:9" x14ac:dyDescent="0.3">
      <c r="A50" s="42" t="s">
        <v>615</v>
      </c>
      <c r="B50" s="45">
        <v>105150</v>
      </c>
      <c r="C50" s="45">
        <v>103500</v>
      </c>
      <c r="D50" s="45">
        <v>706</v>
      </c>
      <c r="E50" s="45">
        <v>103500</v>
      </c>
      <c r="F50" s="45">
        <v>104450</v>
      </c>
      <c r="G50" s="45">
        <v>9707</v>
      </c>
      <c r="H50" s="32">
        <f t="shared" si="2"/>
        <v>1.5942028985507228E-2</v>
      </c>
      <c r="I50" s="52">
        <f t="shared" si="3"/>
        <v>1.6546235207875126E-2</v>
      </c>
    </row>
    <row r="51" spans="1:9" x14ac:dyDescent="0.3">
      <c r="A51" s="42" t="s">
        <v>616</v>
      </c>
      <c r="B51" s="45">
        <v>103350</v>
      </c>
      <c r="C51" s="45">
        <v>105150</v>
      </c>
      <c r="D51" s="45">
        <v>865</v>
      </c>
      <c r="E51" s="45">
        <v>104700</v>
      </c>
      <c r="F51" s="45">
        <v>105350</v>
      </c>
      <c r="G51" s="45">
        <v>9784</v>
      </c>
      <c r="H51" s="32">
        <f t="shared" si="2"/>
        <v>-1.2893982808022897E-2</v>
      </c>
      <c r="I51" s="52">
        <f t="shared" si="3"/>
        <v>7.9324199031627352E-3</v>
      </c>
    </row>
    <row r="52" spans="1:9" x14ac:dyDescent="0.3">
      <c r="A52" s="42" t="s">
        <v>617</v>
      </c>
      <c r="B52" s="45">
        <v>103450</v>
      </c>
      <c r="C52" s="45">
        <v>103350</v>
      </c>
      <c r="D52" s="45">
        <v>612</v>
      </c>
      <c r="E52" s="45">
        <v>104950</v>
      </c>
      <c r="F52" s="45">
        <v>103500</v>
      </c>
      <c r="G52" s="45">
        <v>9740</v>
      </c>
      <c r="H52" s="32">
        <f t="shared" si="2"/>
        <v>-1.4292520247736973E-2</v>
      </c>
      <c r="I52" s="52">
        <f t="shared" si="3"/>
        <v>-4.4971381847914715E-3</v>
      </c>
    </row>
    <row r="53" spans="1:9" x14ac:dyDescent="0.3">
      <c r="A53" s="42" t="s">
        <v>618</v>
      </c>
      <c r="B53" s="45">
        <v>102950</v>
      </c>
      <c r="C53" s="45">
        <v>103450</v>
      </c>
      <c r="D53" s="45">
        <v>490</v>
      </c>
      <c r="E53" s="45">
        <v>103150</v>
      </c>
      <c r="F53" s="45">
        <v>104000</v>
      </c>
      <c r="G53" s="45">
        <v>9805</v>
      </c>
      <c r="H53" s="32">
        <f t="shared" si="2"/>
        <v>-1.9389238972370437E-3</v>
      </c>
      <c r="I53" s="52">
        <f t="shared" si="3"/>
        <v>6.6735112936344709E-3</v>
      </c>
    </row>
    <row r="54" spans="1:9" x14ac:dyDescent="0.3">
      <c r="A54" s="42" t="s">
        <v>619</v>
      </c>
      <c r="B54" s="45">
        <v>101600</v>
      </c>
      <c r="C54" s="45">
        <v>102950</v>
      </c>
      <c r="D54" s="45">
        <v>1209</v>
      </c>
      <c r="E54" s="45">
        <v>103300</v>
      </c>
      <c r="F54" s="45">
        <v>101550</v>
      </c>
      <c r="G54" s="45">
        <v>9776</v>
      </c>
      <c r="H54" s="32">
        <f t="shared" si="2"/>
        <v>-1.6456921587608919E-2</v>
      </c>
      <c r="I54" s="52">
        <f t="shared" si="3"/>
        <v>-2.9576746557878897E-3</v>
      </c>
    </row>
    <row r="55" spans="1:9" x14ac:dyDescent="0.3">
      <c r="A55" s="42" t="s">
        <v>620</v>
      </c>
      <c r="B55" s="45">
        <v>103550</v>
      </c>
      <c r="C55" s="45">
        <v>101600</v>
      </c>
      <c r="D55" s="45">
        <v>541</v>
      </c>
      <c r="E55" s="45">
        <v>101650</v>
      </c>
      <c r="F55" s="45">
        <v>102950</v>
      </c>
      <c r="G55" s="45">
        <v>9703</v>
      </c>
      <c r="H55" s="32">
        <f t="shared" si="2"/>
        <v>1.8691588785046731E-2</v>
      </c>
      <c r="I55" s="52">
        <f t="shared" si="3"/>
        <v>-7.4672667757773592E-3</v>
      </c>
    </row>
    <row r="56" spans="1:9" x14ac:dyDescent="0.3">
      <c r="A56" s="42" t="s">
        <v>621</v>
      </c>
      <c r="B56" s="45">
        <v>103700</v>
      </c>
      <c r="C56" s="45">
        <v>103550</v>
      </c>
      <c r="D56" s="45">
        <v>261</v>
      </c>
      <c r="E56" s="45">
        <v>103000</v>
      </c>
      <c r="F56" s="45">
        <v>103950</v>
      </c>
      <c r="G56" s="45">
        <v>9641</v>
      </c>
      <c r="H56" s="32">
        <f t="shared" si="2"/>
        <v>6.7961165048544547E-3</v>
      </c>
      <c r="I56" s="52">
        <f t="shared" si="3"/>
        <v>-6.389776357827448E-3</v>
      </c>
    </row>
    <row r="57" spans="1:9" x14ac:dyDescent="0.3">
      <c r="A57" s="42" t="s">
        <v>622</v>
      </c>
      <c r="B57" s="45">
        <v>103350</v>
      </c>
      <c r="C57" s="45">
        <v>103700</v>
      </c>
      <c r="D57" s="45">
        <v>406</v>
      </c>
      <c r="E57" s="45">
        <v>104000</v>
      </c>
      <c r="F57" s="45">
        <v>104000</v>
      </c>
      <c r="G57" s="45">
        <v>9639</v>
      </c>
      <c r="H57" s="32">
        <f t="shared" si="2"/>
        <v>-6.2499999999999778E-3</v>
      </c>
      <c r="I57" s="52">
        <f t="shared" si="3"/>
        <v>-2.074473602323712E-4</v>
      </c>
    </row>
    <row r="58" spans="1:9" x14ac:dyDescent="0.3">
      <c r="A58" s="42" t="s">
        <v>623</v>
      </c>
      <c r="B58" s="45">
        <v>102600</v>
      </c>
      <c r="C58" s="45">
        <v>103350</v>
      </c>
      <c r="D58" s="45">
        <v>614</v>
      </c>
      <c r="E58" s="45">
        <v>103150</v>
      </c>
      <c r="F58" s="45">
        <v>103450</v>
      </c>
      <c r="G58" s="45">
        <v>9573</v>
      </c>
      <c r="H58" s="32">
        <f t="shared" si="2"/>
        <v>-5.332040717401787E-3</v>
      </c>
      <c r="I58" s="52">
        <f t="shared" si="3"/>
        <v>-6.8471833177715657E-3</v>
      </c>
    </row>
    <row r="59" spans="1:9" x14ac:dyDescent="0.3">
      <c r="A59" s="42" t="s">
        <v>624</v>
      </c>
      <c r="B59" s="45">
        <v>103450</v>
      </c>
      <c r="C59" s="45">
        <v>102600</v>
      </c>
      <c r="D59" s="45">
        <v>681</v>
      </c>
      <c r="E59" s="45">
        <v>103450</v>
      </c>
      <c r="F59" s="45">
        <v>102800</v>
      </c>
      <c r="G59" s="45">
        <v>9542</v>
      </c>
      <c r="H59" s="32">
        <f t="shared" si="2"/>
        <v>0</v>
      </c>
      <c r="I59" s="52">
        <f t="shared" si="3"/>
        <v>-3.2382743131724734E-3</v>
      </c>
    </row>
    <row r="60" spans="1:9" x14ac:dyDescent="0.3">
      <c r="A60" s="42" t="s">
        <v>625</v>
      </c>
      <c r="B60" s="42">
        <v>102850</v>
      </c>
      <c r="C60" s="42">
        <v>103450</v>
      </c>
      <c r="D60" s="42">
        <v>194</v>
      </c>
      <c r="E60" s="42">
        <v>103350</v>
      </c>
      <c r="F60" s="42">
        <v>103900</v>
      </c>
      <c r="G60" s="42">
        <v>9523</v>
      </c>
      <c r="H60" s="32">
        <f t="shared" si="2"/>
        <v>-4.8379293662312861E-3</v>
      </c>
      <c r="I60" s="52">
        <f t="shared" si="3"/>
        <v>-1.9911968140851055E-3</v>
      </c>
    </row>
    <row r="61" spans="1:9" x14ac:dyDescent="0.3">
      <c r="A61" s="42" t="s">
        <v>626</v>
      </c>
      <c r="B61" s="45">
        <v>101150</v>
      </c>
      <c r="C61" s="45">
        <v>102850</v>
      </c>
      <c r="D61" s="45">
        <v>1680</v>
      </c>
      <c r="E61" s="45">
        <v>103150</v>
      </c>
      <c r="F61" s="45">
        <v>103050</v>
      </c>
      <c r="G61" s="45">
        <v>9357</v>
      </c>
      <c r="H61" s="32">
        <f t="shared" si="2"/>
        <v>-1.9389238972370326E-2</v>
      </c>
      <c r="I61" s="52">
        <f t="shared" si="3"/>
        <v>-1.743148167594244E-2</v>
      </c>
    </row>
    <row r="62" spans="1:9" x14ac:dyDescent="0.3">
      <c r="A62" s="42" t="s">
        <v>627</v>
      </c>
      <c r="B62" s="45">
        <v>101350</v>
      </c>
      <c r="C62" s="45">
        <v>101150</v>
      </c>
      <c r="D62" s="45">
        <v>1237</v>
      </c>
      <c r="E62" s="45">
        <v>101700</v>
      </c>
      <c r="F62" s="45">
        <v>100850</v>
      </c>
      <c r="G62" s="45">
        <v>9362</v>
      </c>
      <c r="H62" s="32">
        <f t="shared" si="2"/>
        <v>-3.4414945919370998E-3</v>
      </c>
      <c r="I62" s="52">
        <f t="shared" si="3"/>
        <v>5.3435930319545299E-4</v>
      </c>
    </row>
    <row r="63" spans="1:9" x14ac:dyDescent="0.3">
      <c r="A63" s="42" t="s">
        <v>628</v>
      </c>
      <c r="B63" s="45">
        <v>101750</v>
      </c>
      <c r="C63" s="45">
        <v>101350</v>
      </c>
      <c r="D63" s="45">
        <v>1272</v>
      </c>
      <c r="E63" s="45">
        <v>101200</v>
      </c>
      <c r="F63" s="45">
        <v>101400</v>
      </c>
      <c r="G63" s="45">
        <v>9242</v>
      </c>
      <c r="H63" s="32">
        <f t="shared" si="2"/>
        <v>5.4347826086955653E-3</v>
      </c>
      <c r="I63" s="52">
        <f t="shared" si="3"/>
        <v>-1.281777397991879E-2</v>
      </c>
    </row>
    <row r="64" spans="1:9" x14ac:dyDescent="0.3">
      <c r="A64" s="42" t="s">
        <v>629</v>
      </c>
      <c r="B64" s="45">
        <v>102400</v>
      </c>
      <c r="C64" s="45">
        <v>101750</v>
      </c>
      <c r="D64" s="45">
        <v>1199</v>
      </c>
      <c r="E64" s="45">
        <v>102250</v>
      </c>
      <c r="F64" s="45">
        <v>100400</v>
      </c>
      <c r="G64" s="45">
        <v>9065</v>
      </c>
      <c r="H64" s="32">
        <f t="shared" si="2"/>
        <v>1.4669926650365817E-3</v>
      </c>
      <c r="I64" s="52">
        <f t="shared" si="3"/>
        <v>-1.9151698766500802E-2</v>
      </c>
    </row>
    <row r="65" spans="1:9" x14ac:dyDescent="0.3">
      <c r="A65" s="42" t="s">
        <v>630</v>
      </c>
      <c r="B65" s="45">
        <v>99300</v>
      </c>
      <c r="C65" s="45">
        <v>102400</v>
      </c>
      <c r="D65" s="45">
        <v>3117</v>
      </c>
      <c r="E65" s="45">
        <v>102650</v>
      </c>
      <c r="F65" s="45">
        <v>102450</v>
      </c>
      <c r="G65" s="45">
        <v>9340</v>
      </c>
      <c r="H65" s="32">
        <f t="shared" si="2"/>
        <v>-3.263516804676081E-2</v>
      </c>
      <c r="I65" s="52">
        <f t="shared" si="3"/>
        <v>3.0336458907887387E-2</v>
      </c>
    </row>
    <row r="66" spans="1:9" x14ac:dyDescent="0.3">
      <c r="A66" s="42" t="s">
        <v>631</v>
      </c>
      <c r="B66" s="45">
        <v>99350</v>
      </c>
      <c r="C66" s="45">
        <v>99300</v>
      </c>
      <c r="D66" s="45">
        <v>940</v>
      </c>
      <c r="E66" s="45">
        <v>100750</v>
      </c>
      <c r="F66" s="45">
        <v>99300</v>
      </c>
      <c r="G66" s="45">
        <v>9210</v>
      </c>
      <c r="H66" s="32">
        <f t="shared" ref="H66:H97" si="4">+B66/E66-1</f>
        <v>-1.3895781637717097E-2</v>
      </c>
      <c r="I66" s="52">
        <f t="shared" si="3"/>
        <v>-1.3918629550321193E-2</v>
      </c>
    </row>
    <row r="67" spans="1:9" x14ac:dyDescent="0.3">
      <c r="A67" s="42" t="s">
        <v>632</v>
      </c>
      <c r="B67" s="45">
        <v>98300</v>
      </c>
      <c r="C67" s="45">
        <v>99350</v>
      </c>
      <c r="D67" s="45">
        <v>533</v>
      </c>
      <c r="E67" s="45">
        <v>99400</v>
      </c>
      <c r="F67" s="45">
        <v>99650</v>
      </c>
      <c r="G67" s="45">
        <v>9193</v>
      </c>
      <c r="H67" s="32">
        <f t="shared" si="4"/>
        <v>-1.1066398390342069E-2</v>
      </c>
      <c r="I67" s="52">
        <f t="shared" ref="I67:I98" si="5">+G67/G66-1</f>
        <v>-1.845819761129186E-3</v>
      </c>
    </row>
    <row r="68" spans="1:9" x14ac:dyDescent="0.3">
      <c r="A68" s="42" t="s">
        <v>633</v>
      </c>
      <c r="B68" s="45">
        <v>96950</v>
      </c>
      <c r="C68" s="45">
        <v>98300</v>
      </c>
      <c r="D68" s="45">
        <v>521</v>
      </c>
      <c r="E68" s="45">
        <v>98850</v>
      </c>
      <c r="F68" s="45">
        <v>99400</v>
      </c>
      <c r="G68" s="45">
        <v>9301</v>
      </c>
      <c r="H68" s="32">
        <f t="shared" si="4"/>
        <v>-1.9221041982802278E-2</v>
      </c>
      <c r="I68" s="52">
        <f t="shared" si="5"/>
        <v>1.1748069183074028E-2</v>
      </c>
    </row>
    <row r="69" spans="1:9" x14ac:dyDescent="0.3">
      <c r="A69" s="42" t="s">
        <v>634</v>
      </c>
      <c r="B69" s="45">
        <v>94750</v>
      </c>
      <c r="C69" s="45">
        <v>96950</v>
      </c>
      <c r="D69" s="45">
        <v>1452</v>
      </c>
      <c r="E69" s="45">
        <v>98100</v>
      </c>
      <c r="F69" s="45">
        <v>98100</v>
      </c>
      <c r="G69" s="45">
        <v>9822</v>
      </c>
      <c r="H69" s="32">
        <f t="shared" si="4"/>
        <v>-3.4148827726809383E-2</v>
      </c>
      <c r="I69" s="52">
        <f t="shared" si="5"/>
        <v>5.601548220621444E-2</v>
      </c>
    </row>
    <row r="70" spans="1:9" x14ac:dyDescent="0.3">
      <c r="A70" s="42" t="s">
        <v>635</v>
      </c>
      <c r="B70" s="45">
        <v>98600</v>
      </c>
      <c r="C70" s="45">
        <v>94750</v>
      </c>
      <c r="D70" s="45">
        <v>2094</v>
      </c>
      <c r="E70" s="45">
        <v>95750</v>
      </c>
      <c r="F70" s="45">
        <v>94600</v>
      </c>
      <c r="G70" s="45">
        <v>9702</v>
      </c>
      <c r="H70" s="32">
        <f t="shared" si="4"/>
        <v>2.9765013054830369E-2</v>
      </c>
      <c r="I70" s="52">
        <f t="shared" si="5"/>
        <v>-1.2217470983506451E-2</v>
      </c>
    </row>
    <row r="71" spans="1:9" x14ac:dyDescent="0.3">
      <c r="A71" t="s">
        <v>636</v>
      </c>
      <c r="B71" s="45">
        <v>114750</v>
      </c>
      <c r="C71" s="45">
        <v>116800</v>
      </c>
      <c r="D71" s="45">
        <v>5540</v>
      </c>
      <c r="E71" s="45">
        <v>116850</v>
      </c>
      <c r="F71" s="45">
        <v>116850</v>
      </c>
      <c r="G71" s="45">
        <v>16209</v>
      </c>
      <c r="H71" s="32">
        <f t="shared" si="4"/>
        <v>-1.797175866495504E-2</v>
      </c>
      <c r="I71" s="52">
        <f t="shared" si="5"/>
        <v>0.6706864564007422</v>
      </c>
    </row>
    <row r="72" spans="1:9" x14ac:dyDescent="0.3">
      <c r="A72" t="s">
        <v>637</v>
      </c>
      <c r="B72" s="45">
        <v>107550</v>
      </c>
      <c r="C72" s="45">
        <v>114100</v>
      </c>
      <c r="D72" s="45">
        <v>2615</v>
      </c>
      <c r="E72" s="45">
        <v>114750</v>
      </c>
      <c r="F72" s="45">
        <v>114100</v>
      </c>
      <c r="G72" s="45">
        <v>17959</v>
      </c>
      <c r="H72" s="32">
        <f t="shared" si="4"/>
        <v>-6.2745098039215685E-2</v>
      </c>
      <c r="I72" s="52">
        <f t="shared" si="5"/>
        <v>0.10796471096304527</v>
      </c>
    </row>
    <row r="73" spans="1:9" x14ac:dyDescent="0.3">
      <c r="A73" t="s">
        <v>638</v>
      </c>
      <c r="B73" s="45">
        <v>108900</v>
      </c>
      <c r="C73" s="45">
        <v>108750</v>
      </c>
      <c r="D73" s="45">
        <v>1631</v>
      </c>
      <c r="E73" s="45">
        <v>107850</v>
      </c>
      <c r="F73" s="45">
        <v>109100</v>
      </c>
      <c r="G73" s="45">
        <v>17332</v>
      </c>
      <c r="H73" s="32">
        <f t="shared" si="4"/>
        <v>9.7357440890124547E-3</v>
      </c>
      <c r="I73" s="52">
        <f t="shared" si="5"/>
        <v>-3.491285706331082E-2</v>
      </c>
    </row>
    <row r="74" spans="1:9" x14ac:dyDescent="0.3">
      <c r="A74" t="s">
        <v>639</v>
      </c>
      <c r="B74" s="45">
        <v>108050</v>
      </c>
      <c r="C74" s="45">
        <v>108900</v>
      </c>
      <c r="D74" s="45">
        <v>1733</v>
      </c>
      <c r="E74" s="45">
        <v>108800</v>
      </c>
      <c r="F74" s="45">
        <v>109150</v>
      </c>
      <c r="G74" s="45">
        <v>17271</v>
      </c>
      <c r="H74" s="32">
        <f t="shared" si="4"/>
        <v>-6.8933823529411242E-3</v>
      </c>
      <c r="I74" s="52">
        <f t="shared" si="5"/>
        <v>-3.519501500115374E-3</v>
      </c>
    </row>
    <row r="75" spans="1:9" x14ac:dyDescent="0.3">
      <c r="A75" t="s">
        <v>640</v>
      </c>
      <c r="B75" s="74">
        <v>113300</v>
      </c>
      <c r="C75" s="74">
        <v>108050</v>
      </c>
      <c r="D75" s="74">
        <v>2618</v>
      </c>
      <c r="E75" s="74">
        <v>108650</v>
      </c>
      <c r="F75" s="74">
        <v>107750</v>
      </c>
      <c r="G75" s="74">
        <v>17333</v>
      </c>
      <c r="H75" s="32">
        <f t="shared" si="4"/>
        <v>4.279797514956285E-2</v>
      </c>
      <c r="I75" s="52">
        <f t="shared" si="5"/>
        <v>3.5898326674772552E-3</v>
      </c>
    </row>
    <row r="76" spans="1:9" x14ac:dyDescent="0.3">
      <c r="A76" t="s">
        <v>641</v>
      </c>
      <c r="B76" s="75">
        <v>111850</v>
      </c>
      <c r="C76" s="75">
        <v>113300</v>
      </c>
      <c r="D76" s="75">
        <v>1126</v>
      </c>
      <c r="E76" s="75">
        <v>110550</v>
      </c>
      <c r="F76" s="75">
        <v>113450</v>
      </c>
      <c r="G76" s="75">
        <v>17487</v>
      </c>
      <c r="H76" s="32">
        <f t="shared" si="4"/>
        <v>1.1759384893713198E-2</v>
      </c>
      <c r="I76" s="52">
        <f t="shared" si="5"/>
        <v>8.8847862458893978E-3</v>
      </c>
    </row>
    <row r="77" spans="1:9" x14ac:dyDescent="0.3">
      <c r="A77" t="s">
        <v>642</v>
      </c>
      <c r="B77" s="79">
        <v>112600</v>
      </c>
      <c r="C77" s="79">
        <v>111850</v>
      </c>
      <c r="D77" s="79">
        <v>1289</v>
      </c>
      <c r="E77" s="79">
        <v>112150</v>
      </c>
      <c r="F77" s="79">
        <v>112500</v>
      </c>
      <c r="G77" s="79">
        <v>17563</v>
      </c>
      <c r="H77" s="32">
        <f t="shared" si="4"/>
        <v>4.0124832813197564E-3</v>
      </c>
      <c r="I77" s="52">
        <f t="shared" si="5"/>
        <v>4.3460856636359235E-3</v>
      </c>
    </row>
    <row r="78" spans="1:9" x14ac:dyDescent="0.3">
      <c r="A78" t="s">
        <v>642</v>
      </c>
      <c r="B78" s="80">
        <v>112600</v>
      </c>
      <c r="C78" s="80">
        <v>111850</v>
      </c>
      <c r="D78" s="80">
        <v>1289</v>
      </c>
      <c r="E78" s="80">
        <v>112150</v>
      </c>
      <c r="F78" s="80">
        <v>112500</v>
      </c>
      <c r="G78" s="80">
        <v>17563</v>
      </c>
      <c r="H78" s="32">
        <f t="shared" si="4"/>
        <v>4.0124832813197564E-3</v>
      </c>
      <c r="I78" s="52">
        <f t="shared" si="5"/>
        <v>0</v>
      </c>
    </row>
    <row r="79" spans="1:9" x14ac:dyDescent="0.3">
      <c r="A79" t="s">
        <v>642</v>
      </c>
      <c r="B79" s="81">
        <v>112600</v>
      </c>
      <c r="C79" s="81">
        <v>111850</v>
      </c>
      <c r="D79" s="81">
        <v>1289</v>
      </c>
      <c r="E79" s="81">
        <v>112150</v>
      </c>
      <c r="F79" s="81">
        <v>112500</v>
      </c>
      <c r="G79" s="81">
        <v>17563</v>
      </c>
      <c r="H79" s="32">
        <f t="shared" si="4"/>
        <v>4.0124832813197564E-3</v>
      </c>
      <c r="I79" s="52">
        <f t="shared" si="5"/>
        <v>0</v>
      </c>
    </row>
    <row r="80" spans="1:9" x14ac:dyDescent="0.3">
      <c r="A80" t="s">
        <v>642</v>
      </c>
      <c r="B80" s="82">
        <v>112600</v>
      </c>
      <c r="C80" s="82">
        <v>111850</v>
      </c>
      <c r="D80" s="82">
        <v>1289</v>
      </c>
      <c r="E80" s="82">
        <v>112150</v>
      </c>
      <c r="F80" s="82">
        <v>112500</v>
      </c>
      <c r="G80" s="82">
        <v>17563</v>
      </c>
      <c r="H80" s="32">
        <f t="shared" si="4"/>
        <v>4.0124832813197564E-3</v>
      </c>
      <c r="I80" s="52">
        <f t="shared" si="5"/>
        <v>0</v>
      </c>
    </row>
    <row r="81" spans="1:9" x14ac:dyDescent="0.3">
      <c r="A81" t="s">
        <v>642</v>
      </c>
      <c r="B81" s="83">
        <v>112600</v>
      </c>
      <c r="C81" s="83">
        <v>111850</v>
      </c>
      <c r="D81" s="83">
        <v>1289</v>
      </c>
      <c r="E81" s="83">
        <v>112150</v>
      </c>
      <c r="F81" s="83">
        <v>112500</v>
      </c>
      <c r="G81" s="83">
        <v>17563</v>
      </c>
      <c r="H81" s="32">
        <f t="shared" si="4"/>
        <v>4.0124832813197564E-3</v>
      </c>
      <c r="I81" s="52">
        <f t="shared" si="5"/>
        <v>0</v>
      </c>
    </row>
    <row r="82" spans="1:9" x14ac:dyDescent="0.3">
      <c r="A82" t="s">
        <v>642</v>
      </c>
      <c r="B82" s="84">
        <v>112600</v>
      </c>
      <c r="C82" s="84">
        <v>111850</v>
      </c>
      <c r="D82" s="84">
        <v>1289</v>
      </c>
      <c r="E82" s="84">
        <v>112150</v>
      </c>
      <c r="F82" s="84">
        <v>112500</v>
      </c>
      <c r="G82" s="84">
        <v>17563</v>
      </c>
      <c r="H82" s="32">
        <f t="shared" si="4"/>
        <v>4.0124832813197564E-3</v>
      </c>
      <c r="I82" s="52">
        <f t="shared" si="5"/>
        <v>0</v>
      </c>
    </row>
    <row r="83" spans="1:9" x14ac:dyDescent="0.3">
      <c r="A83" t="s">
        <v>642</v>
      </c>
      <c r="B83" s="85">
        <v>112600</v>
      </c>
      <c r="C83" s="85">
        <v>111850</v>
      </c>
      <c r="D83" s="85">
        <v>1289</v>
      </c>
      <c r="E83" s="85">
        <v>112150</v>
      </c>
      <c r="F83" s="85">
        <v>112500</v>
      </c>
      <c r="G83" s="85">
        <v>17563</v>
      </c>
      <c r="H83" s="32">
        <f t="shared" si="4"/>
        <v>4.0124832813197564E-3</v>
      </c>
      <c r="I83" s="52">
        <f t="shared" si="5"/>
        <v>0</v>
      </c>
    </row>
    <row r="84" spans="1:9" x14ac:dyDescent="0.3">
      <c r="A84" t="s">
        <v>642</v>
      </c>
      <c r="B84" s="86">
        <v>112600</v>
      </c>
      <c r="C84" s="86">
        <v>111850</v>
      </c>
      <c r="D84" s="86">
        <v>1289</v>
      </c>
      <c r="E84" s="86">
        <v>112150</v>
      </c>
      <c r="F84" s="86">
        <v>112500</v>
      </c>
      <c r="G84" s="86">
        <v>17563</v>
      </c>
      <c r="H84" s="32">
        <f t="shared" si="4"/>
        <v>4.0124832813197564E-3</v>
      </c>
      <c r="I84" s="52">
        <f t="shared" si="5"/>
        <v>0</v>
      </c>
    </row>
    <row r="85" spans="1:9" x14ac:dyDescent="0.3">
      <c r="A85" t="s">
        <v>643</v>
      </c>
      <c r="B85" s="89">
        <v>113850</v>
      </c>
      <c r="C85" s="89">
        <v>112600</v>
      </c>
      <c r="D85" s="89">
        <v>1567</v>
      </c>
      <c r="E85" s="89">
        <v>113050</v>
      </c>
      <c r="F85" s="89">
        <v>113650</v>
      </c>
      <c r="G85" s="89">
        <v>17745</v>
      </c>
      <c r="H85" s="32">
        <f t="shared" si="4"/>
        <v>7.0765148164528835E-3</v>
      </c>
      <c r="I85" s="52">
        <f t="shared" si="5"/>
        <v>1.0362694300518172E-2</v>
      </c>
    </row>
    <row r="86" spans="1:9" x14ac:dyDescent="0.3">
      <c r="A86" t="s">
        <v>644</v>
      </c>
      <c r="B86" s="93">
        <v>114550</v>
      </c>
      <c r="C86" s="93">
        <v>113850</v>
      </c>
      <c r="D86" s="93">
        <v>1842</v>
      </c>
      <c r="E86" s="93">
        <v>114300</v>
      </c>
      <c r="F86" s="93">
        <v>114800</v>
      </c>
      <c r="G86" s="93">
        <v>18174</v>
      </c>
      <c r="H86" s="32">
        <f t="shared" si="4"/>
        <v>2.1872265966753623E-3</v>
      </c>
      <c r="I86" s="52">
        <f t="shared" si="5"/>
        <v>2.417582417582409E-2</v>
      </c>
    </row>
    <row r="87" spans="1:9" x14ac:dyDescent="0.3">
      <c r="A87" t="s">
        <v>645</v>
      </c>
      <c r="B87" s="96">
        <v>116450</v>
      </c>
      <c r="C87" s="96">
        <v>114550</v>
      </c>
      <c r="D87" s="96">
        <v>2081</v>
      </c>
      <c r="E87" s="96">
        <v>114150</v>
      </c>
      <c r="F87" s="96">
        <v>115500</v>
      </c>
      <c r="G87" s="96">
        <v>18603</v>
      </c>
      <c r="H87" s="32">
        <f t="shared" si="4"/>
        <v>2.0148926850635185E-2</v>
      </c>
      <c r="I87" s="52">
        <f t="shared" si="5"/>
        <v>2.3605150214592197E-2</v>
      </c>
    </row>
    <row r="88" spans="1:9" x14ac:dyDescent="0.3">
      <c r="A88" t="s">
        <v>646</v>
      </c>
      <c r="B88" s="99">
        <v>113200</v>
      </c>
      <c r="C88" s="99">
        <v>116450</v>
      </c>
      <c r="D88" s="99">
        <v>2806</v>
      </c>
      <c r="E88" s="99">
        <v>116750</v>
      </c>
      <c r="F88" s="99">
        <v>116200</v>
      </c>
      <c r="G88" s="99">
        <v>18705</v>
      </c>
      <c r="H88" s="32">
        <f t="shared" si="4"/>
        <v>-3.0406852248394012E-2</v>
      </c>
      <c r="I88" s="52">
        <f t="shared" si="5"/>
        <v>5.4829866150620798E-3</v>
      </c>
    </row>
    <row r="89" spans="1:9" x14ac:dyDescent="0.3">
      <c r="A89" t="s">
        <v>647</v>
      </c>
      <c r="B89" s="102">
        <v>112900</v>
      </c>
      <c r="C89" s="102">
        <v>113200</v>
      </c>
      <c r="D89" s="102">
        <v>2092</v>
      </c>
      <c r="E89" s="102">
        <v>113600</v>
      </c>
      <c r="F89" s="102">
        <v>113000</v>
      </c>
      <c r="G89" s="102">
        <v>18761</v>
      </c>
      <c r="H89" s="32">
        <f t="shared" si="4"/>
        <v>-6.1619718309858795E-3</v>
      </c>
      <c r="I89" s="52">
        <f t="shared" si="5"/>
        <v>2.9938519112535644E-3</v>
      </c>
    </row>
    <row r="90" spans="1:9" x14ac:dyDescent="0.3">
      <c r="A90" t="s">
        <v>648</v>
      </c>
      <c r="B90" s="105">
        <v>112850</v>
      </c>
      <c r="C90" s="105">
        <v>112900</v>
      </c>
      <c r="D90" s="105">
        <v>1274</v>
      </c>
      <c r="E90" s="105">
        <v>113200</v>
      </c>
      <c r="F90" s="105">
        <v>115150</v>
      </c>
      <c r="G90" s="105">
        <v>18761</v>
      </c>
      <c r="H90" s="32">
        <f t="shared" si="4"/>
        <v>-3.0918727915194566E-3</v>
      </c>
      <c r="I90" s="52">
        <f t="shared" si="5"/>
        <v>0</v>
      </c>
    </row>
    <row r="91" spans="1:9" x14ac:dyDescent="0.3">
      <c r="A91" t="s">
        <v>649</v>
      </c>
      <c r="B91" s="108">
        <v>109250</v>
      </c>
      <c r="C91" s="108">
        <v>112850</v>
      </c>
      <c r="D91" s="108">
        <v>1868</v>
      </c>
      <c r="E91" s="108">
        <v>113300</v>
      </c>
      <c r="F91" s="108">
        <v>113150</v>
      </c>
      <c r="G91" s="108">
        <v>18861</v>
      </c>
      <c r="H91" s="32">
        <f t="shared" si="4"/>
        <v>-3.5745807590467749E-2</v>
      </c>
      <c r="I91" s="52">
        <f t="shared" si="5"/>
        <v>5.3302062789830629E-3</v>
      </c>
    </row>
    <row r="92" spans="1:9" x14ac:dyDescent="0.3">
      <c r="A92" t="s">
        <v>650</v>
      </c>
      <c r="B92" s="115">
        <v>110700</v>
      </c>
      <c r="C92" s="115">
        <v>109250</v>
      </c>
      <c r="D92" s="115">
        <v>1214</v>
      </c>
      <c r="E92" s="115">
        <v>109850</v>
      </c>
      <c r="F92" s="115">
        <v>109700</v>
      </c>
      <c r="G92" s="115">
        <v>18807</v>
      </c>
      <c r="H92" s="32">
        <f t="shared" si="4"/>
        <v>7.7378243058716656E-3</v>
      </c>
      <c r="I92" s="52">
        <f t="shared" si="5"/>
        <v>-2.8630507396214533E-3</v>
      </c>
    </row>
    <row r="93" spans="1:9" x14ac:dyDescent="0.3">
      <c r="A93" t="s">
        <v>651</v>
      </c>
      <c r="B93" s="118">
        <v>109700</v>
      </c>
      <c r="C93" s="118">
        <v>110700</v>
      </c>
      <c r="D93" s="118">
        <v>1489</v>
      </c>
      <c r="E93" s="118">
        <v>110650</v>
      </c>
      <c r="F93" s="118">
        <v>110500</v>
      </c>
      <c r="G93" s="118">
        <v>18906</v>
      </c>
      <c r="H93" s="32">
        <f t="shared" si="4"/>
        <v>-8.5856303660190036E-3</v>
      </c>
      <c r="I93" s="52">
        <f t="shared" si="5"/>
        <v>5.2639974477588503E-3</v>
      </c>
    </row>
    <row r="94" spans="1:9" x14ac:dyDescent="0.3">
      <c r="A94" t="s">
        <v>652</v>
      </c>
      <c r="B94" s="122">
        <v>108900</v>
      </c>
      <c r="C94" s="122">
        <v>109700</v>
      </c>
      <c r="D94" s="122">
        <v>2185</v>
      </c>
      <c r="E94" s="122">
        <v>111250</v>
      </c>
      <c r="F94" s="122">
        <v>109400</v>
      </c>
      <c r="G94" s="122">
        <v>19440</v>
      </c>
      <c r="H94" s="32">
        <f t="shared" si="4"/>
        <v>-2.1123595505617931E-2</v>
      </c>
      <c r="I94" s="52">
        <f t="shared" si="5"/>
        <v>2.824500158679788E-2</v>
      </c>
    </row>
    <row r="95" spans="1:9" x14ac:dyDescent="0.3">
      <c r="A95" t="s">
        <v>652</v>
      </c>
      <c r="B95" s="124">
        <v>108900</v>
      </c>
      <c r="C95" s="124">
        <v>109700</v>
      </c>
      <c r="D95" s="124">
        <v>2185</v>
      </c>
      <c r="E95" s="124">
        <v>111250</v>
      </c>
      <c r="F95" s="124">
        <v>109400</v>
      </c>
      <c r="G95" s="124">
        <v>19440</v>
      </c>
      <c r="H95" s="32">
        <f t="shared" si="4"/>
        <v>-2.1123595505617931E-2</v>
      </c>
      <c r="I95" s="52">
        <f t="shared" si="5"/>
        <v>0</v>
      </c>
    </row>
    <row r="96" spans="1:9" x14ac:dyDescent="0.3">
      <c r="A96" t="s">
        <v>653</v>
      </c>
      <c r="B96" s="126">
        <v>110150</v>
      </c>
      <c r="C96" s="126">
        <v>108900</v>
      </c>
      <c r="D96" s="126">
        <v>4173</v>
      </c>
      <c r="E96" s="126">
        <v>109650</v>
      </c>
      <c r="F96" s="126">
        <v>110000</v>
      </c>
      <c r="G96" s="126">
        <v>20162</v>
      </c>
      <c r="H96" s="32">
        <f t="shared" si="4"/>
        <v>4.5599635202917543E-3</v>
      </c>
      <c r="I96" s="52">
        <f t="shared" si="5"/>
        <v>3.7139917695473201E-2</v>
      </c>
    </row>
    <row r="97" spans="1:9" x14ac:dyDescent="0.3">
      <c r="A97" t="s">
        <v>654</v>
      </c>
      <c r="B97" s="129">
        <v>110450</v>
      </c>
      <c r="C97" s="129">
        <v>110150</v>
      </c>
      <c r="D97" s="129">
        <v>2944</v>
      </c>
      <c r="E97" s="129">
        <v>111050</v>
      </c>
      <c r="F97" s="129">
        <v>110450</v>
      </c>
      <c r="G97" s="129">
        <v>20242</v>
      </c>
      <c r="H97" s="32">
        <f t="shared" si="4"/>
        <v>-5.4029716343989564E-3</v>
      </c>
      <c r="I97" s="52">
        <f t="shared" si="5"/>
        <v>3.9678603313162419E-3</v>
      </c>
    </row>
    <row r="98" spans="1:9" x14ac:dyDescent="0.3">
      <c r="A98" t="s">
        <v>655</v>
      </c>
      <c r="B98" s="132">
        <v>111700</v>
      </c>
      <c r="C98" s="132">
        <v>110450</v>
      </c>
      <c r="D98" s="132">
        <v>2709</v>
      </c>
      <c r="E98" s="132">
        <v>110600</v>
      </c>
      <c r="F98" s="132">
        <v>111050</v>
      </c>
      <c r="G98" s="132">
        <v>20635</v>
      </c>
      <c r="H98" s="32">
        <f t="shared" ref="H98:H129" si="6">+B98/E98-1</f>
        <v>9.9457504520794604E-3</v>
      </c>
      <c r="I98" s="52">
        <f t="shared" si="5"/>
        <v>1.9415077561505845E-2</v>
      </c>
    </row>
    <row r="99" spans="1:9" x14ac:dyDescent="0.3">
      <c r="A99" t="s">
        <v>656</v>
      </c>
      <c r="B99" s="135">
        <v>111250</v>
      </c>
      <c r="C99" s="135">
        <v>111700</v>
      </c>
      <c r="D99" s="135">
        <v>2820</v>
      </c>
      <c r="E99" s="135">
        <v>112100</v>
      </c>
      <c r="F99" s="135">
        <v>111700</v>
      </c>
      <c r="G99" s="135">
        <v>20551</v>
      </c>
      <c r="H99" s="32">
        <f t="shared" si="6"/>
        <v>-7.5825156110616021E-3</v>
      </c>
      <c r="I99" s="52">
        <f t="shared" ref="I99:I130" si="7">+G99/G98-1</f>
        <v>-4.0707535740247547E-3</v>
      </c>
    </row>
    <row r="100" spans="1:9" x14ac:dyDescent="0.3">
      <c r="A100" t="s">
        <v>657</v>
      </c>
      <c r="B100" s="138">
        <v>111450</v>
      </c>
      <c r="C100" s="138">
        <v>111250</v>
      </c>
      <c r="D100" s="138">
        <v>1708</v>
      </c>
      <c r="E100" s="138">
        <v>112500</v>
      </c>
      <c r="F100" s="138">
        <v>111000</v>
      </c>
      <c r="G100" s="138">
        <v>20807</v>
      </c>
      <c r="H100" s="32">
        <f t="shared" si="6"/>
        <v>-9.3333333333333046E-3</v>
      </c>
      <c r="I100" s="52">
        <f t="shared" si="7"/>
        <v>1.2456814753539991E-2</v>
      </c>
    </row>
    <row r="101" spans="1:9" x14ac:dyDescent="0.3">
      <c r="A101" t="s">
        <v>658</v>
      </c>
      <c r="B101" s="140">
        <v>116800</v>
      </c>
      <c r="C101" s="140">
        <v>111450</v>
      </c>
      <c r="D101" s="140">
        <v>9281</v>
      </c>
      <c r="E101" s="140">
        <v>111400</v>
      </c>
      <c r="F101" s="140">
        <v>110850</v>
      </c>
      <c r="G101" s="140">
        <v>24995</v>
      </c>
      <c r="H101" s="32">
        <f t="shared" si="6"/>
        <v>4.8473967684021568E-2</v>
      </c>
      <c r="I101" s="52">
        <f t="shared" si="7"/>
        <v>0.20127841591771989</v>
      </c>
    </row>
    <row r="102" spans="1:9" x14ac:dyDescent="0.3">
      <c r="A102" t="s">
        <v>659</v>
      </c>
      <c r="B102" s="143">
        <v>112950</v>
      </c>
      <c r="C102" s="143">
        <v>116800</v>
      </c>
      <c r="D102" s="143">
        <v>6325</v>
      </c>
      <c r="E102" s="143">
        <v>115450</v>
      </c>
      <c r="F102" s="143">
        <v>118200</v>
      </c>
      <c r="G102" s="143">
        <v>25042</v>
      </c>
      <c r="H102" s="32">
        <f t="shared" si="6"/>
        <v>-2.1654395842355956E-2</v>
      </c>
      <c r="I102" s="52">
        <f t="shared" si="7"/>
        <v>1.8803760752150733E-3</v>
      </c>
    </row>
    <row r="103" spans="1:9" x14ac:dyDescent="0.3">
      <c r="A103" t="s">
        <v>660</v>
      </c>
      <c r="B103" s="146">
        <v>113950</v>
      </c>
      <c r="C103" s="146">
        <v>112950</v>
      </c>
      <c r="D103" s="146">
        <v>3119</v>
      </c>
      <c r="E103" s="146">
        <v>115000</v>
      </c>
      <c r="F103" s="146">
        <v>114900</v>
      </c>
      <c r="G103" s="146">
        <v>25145</v>
      </c>
      <c r="H103" s="32">
        <f t="shared" si="6"/>
        <v>-9.1304347826086651E-3</v>
      </c>
      <c r="I103" s="52">
        <f t="shared" si="7"/>
        <v>4.1130900087853473E-3</v>
      </c>
    </row>
    <row r="104" spans="1:9" x14ac:dyDescent="0.3">
      <c r="A104" t="s">
        <v>661</v>
      </c>
      <c r="B104" s="151">
        <v>115350</v>
      </c>
      <c r="C104" s="151">
        <v>113950</v>
      </c>
      <c r="D104" s="151">
        <v>3189</v>
      </c>
      <c r="E104" s="151">
        <v>113400</v>
      </c>
      <c r="F104" s="151">
        <v>114450</v>
      </c>
      <c r="G104" s="151">
        <v>25820</v>
      </c>
      <c r="H104" s="32">
        <f t="shared" si="6"/>
        <v>1.7195767195767209E-2</v>
      </c>
      <c r="I104" s="52">
        <f t="shared" si="7"/>
        <v>2.6844303042354412E-2</v>
      </c>
    </row>
    <row r="105" spans="1:9" x14ac:dyDescent="0.3">
      <c r="A105" t="s">
        <v>662</v>
      </c>
      <c r="B105" s="154">
        <v>113650</v>
      </c>
      <c r="C105" s="154">
        <v>115350</v>
      </c>
      <c r="D105" s="154">
        <v>2493</v>
      </c>
      <c r="E105" s="154">
        <v>115300</v>
      </c>
      <c r="F105" s="154">
        <v>115650</v>
      </c>
      <c r="G105" s="154">
        <v>26116</v>
      </c>
      <c r="H105" s="32">
        <f t="shared" si="6"/>
        <v>-1.4310494362532511E-2</v>
      </c>
      <c r="I105" s="52">
        <f t="shared" si="7"/>
        <v>1.1463981409759905E-2</v>
      </c>
    </row>
    <row r="106" spans="1:9" x14ac:dyDescent="0.3">
      <c r="A106" t="s">
        <v>663</v>
      </c>
      <c r="B106" s="156">
        <v>113300</v>
      </c>
      <c r="C106" s="156">
        <v>113650</v>
      </c>
      <c r="D106" s="156">
        <v>2326</v>
      </c>
      <c r="E106" s="156">
        <v>114000</v>
      </c>
      <c r="F106" s="156">
        <v>114550</v>
      </c>
      <c r="G106" s="156">
        <v>26650</v>
      </c>
      <c r="H106" s="32">
        <f t="shared" si="6"/>
        <v>-6.1403508771930015E-3</v>
      </c>
      <c r="I106" s="52">
        <f t="shared" si="7"/>
        <v>2.0447235411242159E-2</v>
      </c>
    </row>
    <row r="107" spans="1:9" x14ac:dyDescent="0.3">
      <c r="A107" t="s">
        <v>664</v>
      </c>
      <c r="B107" s="158">
        <v>110450</v>
      </c>
      <c r="C107" s="158">
        <v>113300</v>
      </c>
      <c r="D107" s="158">
        <v>5236</v>
      </c>
      <c r="E107" s="158">
        <v>113300</v>
      </c>
      <c r="F107" s="158">
        <v>113000</v>
      </c>
      <c r="G107" s="158">
        <v>26280</v>
      </c>
      <c r="H107" s="32">
        <f t="shared" si="6"/>
        <v>-2.5154457193292123E-2</v>
      </c>
      <c r="I107" s="52">
        <f t="shared" si="7"/>
        <v>-1.3883677298311414E-2</v>
      </c>
    </row>
    <row r="108" spans="1:9" x14ac:dyDescent="0.3">
      <c r="A108" t="s">
        <v>665</v>
      </c>
      <c r="B108" s="160">
        <v>108950</v>
      </c>
      <c r="C108" s="160">
        <v>110450</v>
      </c>
      <c r="D108" s="160">
        <v>2740</v>
      </c>
      <c r="E108" s="160">
        <v>111000</v>
      </c>
      <c r="F108" s="160">
        <v>109950</v>
      </c>
      <c r="G108" s="160">
        <v>26546</v>
      </c>
      <c r="H108" s="32">
        <f t="shared" si="6"/>
        <v>-1.8468468468468502E-2</v>
      </c>
      <c r="I108" s="52">
        <f t="shared" si="7"/>
        <v>1.0121765601217581E-2</v>
      </c>
    </row>
    <row r="109" spans="1:9" x14ac:dyDescent="0.3">
      <c r="A109" t="s">
        <v>666</v>
      </c>
      <c r="B109" s="162">
        <v>107300</v>
      </c>
      <c r="C109" s="162">
        <v>108950</v>
      </c>
      <c r="D109" s="162">
        <v>6760</v>
      </c>
      <c r="E109" s="162">
        <v>109250</v>
      </c>
      <c r="F109" s="162">
        <v>109350</v>
      </c>
      <c r="G109" s="162">
        <v>26448</v>
      </c>
      <c r="H109" s="32">
        <f t="shared" si="6"/>
        <v>-1.7848970251716278E-2</v>
      </c>
      <c r="I109" s="52">
        <f t="shared" si="7"/>
        <v>-3.6917049649665135E-3</v>
      </c>
    </row>
    <row r="110" spans="1:9" x14ac:dyDescent="0.3">
      <c r="A110" t="s">
        <v>667</v>
      </c>
      <c r="B110" s="164">
        <v>105300</v>
      </c>
      <c r="C110" s="164">
        <v>107300</v>
      </c>
      <c r="D110" s="164">
        <v>5295</v>
      </c>
      <c r="E110" s="164">
        <v>108500</v>
      </c>
      <c r="F110" s="164">
        <v>107000</v>
      </c>
      <c r="G110" s="164">
        <v>26228</v>
      </c>
      <c r="H110" s="32">
        <f t="shared" si="6"/>
        <v>-2.9493087557603714E-2</v>
      </c>
      <c r="I110" s="52">
        <f t="shared" si="7"/>
        <v>-8.318209316394487E-3</v>
      </c>
    </row>
    <row r="111" spans="1:9" x14ac:dyDescent="0.3">
      <c r="A111" t="s">
        <v>668</v>
      </c>
      <c r="B111" s="166">
        <v>106600</v>
      </c>
      <c r="C111" s="166">
        <v>105300</v>
      </c>
      <c r="D111" s="166">
        <v>4552</v>
      </c>
      <c r="E111" s="166">
        <v>105850</v>
      </c>
      <c r="F111" s="166">
        <v>105300</v>
      </c>
      <c r="G111" s="166">
        <v>26095</v>
      </c>
      <c r="H111" s="32">
        <f t="shared" si="6"/>
        <v>7.0854983467170118E-3</v>
      </c>
      <c r="I111" s="52">
        <f t="shared" si="7"/>
        <v>-5.0709165777031995E-3</v>
      </c>
    </row>
    <row r="112" spans="1:9" x14ac:dyDescent="0.3">
      <c r="A112" t="s">
        <v>669</v>
      </c>
      <c r="B112" s="168">
        <v>108600</v>
      </c>
      <c r="C112" s="168">
        <v>106600</v>
      </c>
      <c r="D112" s="168">
        <v>4111</v>
      </c>
      <c r="E112" s="168">
        <v>106450</v>
      </c>
      <c r="F112" s="168">
        <v>107700</v>
      </c>
      <c r="G112" s="168">
        <v>26140</v>
      </c>
      <c r="H112" s="32">
        <f t="shared" si="6"/>
        <v>2.0197275716298702E-2</v>
      </c>
      <c r="I112" s="52">
        <f t="shared" si="7"/>
        <v>1.7244682889443474E-3</v>
      </c>
    </row>
    <row r="113" spans="1:9" x14ac:dyDescent="0.3">
      <c r="A113" t="s">
        <v>670</v>
      </c>
      <c r="B113" s="171">
        <v>108300</v>
      </c>
      <c r="C113" s="171">
        <v>108600</v>
      </c>
      <c r="D113" s="171">
        <v>4994</v>
      </c>
      <c r="E113" s="171">
        <v>108400</v>
      </c>
      <c r="F113" s="171">
        <v>108300</v>
      </c>
      <c r="G113" s="171">
        <v>25955</v>
      </c>
      <c r="H113" s="32">
        <f t="shared" si="6"/>
        <v>-9.2250922509229394E-4</v>
      </c>
      <c r="I113" s="52">
        <f t="shared" si="7"/>
        <v>-7.0772762050497207E-3</v>
      </c>
    </row>
    <row r="114" spans="1:9" x14ac:dyDescent="0.3">
      <c r="A114" t="s">
        <v>671</v>
      </c>
      <c r="B114" s="175">
        <v>109100</v>
      </c>
      <c r="C114" s="175">
        <v>108300</v>
      </c>
      <c r="D114" s="175">
        <v>7172</v>
      </c>
      <c r="E114" s="175">
        <v>108850</v>
      </c>
      <c r="F114" s="175">
        <v>107800</v>
      </c>
      <c r="G114" s="175">
        <v>27066</v>
      </c>
      <c r="H114" s="32">
        <f t="shared" si="6"/>
        <v>2.2967386311438798E-3</v>
      </c>
      <c r="I114" s="52">
        <f t="shared" si="7"/>
        <v>4.280485455596228E-2</v>
      </c>
    </row>
    <row r="115" spans="1:9" x14ac:dyDescent="0.3">
      <c r="A115" t="s">
        <v>672</v>
      </c>
      <c r="B115" s="177">
        <v>108850</v>
      </c>
      <c r="C115" s="177">
        <v>109100</v>
      </c>
      <c r="D115" s="177">
        <v>2785</v>
      </c>
      <c r="E115" s="177">
        <v>109550</v>
      </c>
      <c r="F115" s="177">
        <v>109550</v>
      </c>
      <c r="G115" s="177">
        <v>27139</v>
      </c>
      <c r="H115" s="32">
        <f t="shared" si="6"/>
        <v>-6.389776357827448E-3</v>
      </c>
      <c r="I115" s="52">
        <f t="shared" si="7"/>
        <v>2.6971107662749905E-3</v>
      </c>
    </row>
    <row r="116" spans="1:9" x14ac:dyDescent="0.3">
      <c r="A116" t="s">
        <v>673</v>
      </c>
      <c r="B116" s="179">
        <v>108300</v>
      </c>
      <c r="C116" s="179">
        <v>108850</v>
      </c>
      <c r="D116" s="179">
        <v>7082</v>
      </c>
      <c r="E116" s="179">
        <v>109150</v>
      </c>
      <c r="F116" s="179">
        <v>108000</v>
      </c>
      <c r="G116" s="179">
        <v>27951</v>
      </c>
      <c r="H116" s="32">
        <f t="shared" si="6"/>
        <v>-7.7874484654145704E-3</v>
      </c>
      <c r="I116" s="52">
        <f t="shared" si="7"/>
        <v>2.9920041269022368E-2</v>
      </c>
    </row>
    <row r="117" spans="1:9" x14ac:dyDescent="0.3">
      <c r="A117" t="s">
        <v>674</v>
      </c>
      <c r="B117" s="181">
        <v>109300</v>
      </c>
      <c r="C117" s="181">
        <v>108300</v>
      </c>
      <c r="D117" s="181">
        <v>7403</v>
      </c>
      <c r="E117" s="181">
        <v>107650</v>
      </c>
      <c r="F117" s="181">
        <v>107750</v>
      </c>
      <c r="G117" s="181">
        <v>29377</v>
      </c>
      <c r="H117" s="32">
        <f t="shared" si="6"/>
        <v>1.532745006967029E-2</v>
      </c>
      <c r="I117" s="52">
        <f t="shared" si="7"/>
        <v>5.1017852670745212E-2</v>
      </c>
    </row>
    <row r="118" spans="1:9" x14ac:dyDescent="0.3">
      <c r="A118" t="s">
        <v>675</v>
      </c>
      <c r="B118" s="183">
        <v>108150</v>
      </c>
      <c r="C118" s="183">
        <v>109300</v>
      </c>
      <c r="D118" s="183">
        <v>5783</v>
      </c>
      <c r="E118" s="183">
        <v>109000</v>
      </c>
      <c r="F118" s="183">
        <v>109850</v>
      </c>
      <c r="G118" s="183">
        <v>29838</v>
      </c>
      <c r="H118" s="32">
        <f t="shared" si="6"/>
        <v>-7.7981651376146655E-3</v>
      </c>
      <c r="I118" s="52">
        <f t="shared" si="7"/>
        <v>1.5692548592436184E-2</v>
      </c>
    </row>
    <row r="119" spans="1:9" x14ac:dyDescent="0.3">
      <c r="A119" t="s">
        <v>676</v>
      </c>
      <c r="B119" s="185">
        <v>107300</v>
      </c>
      <c r="C119" s="185">
        <v>108150</v>
      </c>
      <c r="D119" s="185">
        <v>4756</v>
      </c>
      <c r="E119" s="185">
        <v>109000</v>
      </c>
      <c r="F119" s="185">
        <v>109000</v>
      </c>
      <c r="G119" s="185">
        <v>31161</v>
      </c>
      <c r="H119" s="32">
        <f t="shared" si="6"/>
        <v>-1.5596330275229331E-2</v>
      </c>
      <c r="I119" s="52">
        <f t="shared" si="7"/>
        <v>4.4339432937864576E-2</v>
      </c>
    </row>
    <row r="120" spans="1:9" x14ac:dyDescent="0.3">
      <c r="A120" t="s">
        <v>677</v>
      </c>
      <c r="B120" s="187">
        <v>107250</v>
      </c>
      <c r="C120" s="187">
        <v>107300</v>
      </c>
      <c r="D120" s="187">
        <v>4517</v>
      </c>
      <c r="E120" s="187">
        <v>108400</v>
      </c>
      <c r="F120" s="187">
        <v>108000</v>
      </c>
      <c r="G120" s="187">
        <v>31709</v>
      </c>
      <c r="H120" s="32">
        <f t="shared" si="6"/>
        <v>-1.0608856088560881E-2</v>
      </c>
      <c r="I120" s="52">
        <f t="shared" si="7"/>
        <v>1.7586085170565813E-2</v>
      </c>
    </row>
    <row r="121" spans="1:9" x14ac:dyDescent="0.3">
      <c r="A121" t="s">
        <v>678</v>
      </c>
      <c r="B121" s="189">
        <v>108050</v>
      </c>
      <c r="C121" s="189">
        <v>107250</v>
      </c>
      <c r="D121" s="189">
        <v>6202</v>
      </c>
      <c r="E121" s="189">
        <v>107150</v>
      </c>
      <c r="F121" s="189">
        <v>108250</v>
      </c>
      <c r="G121" s="189">
        <v>32840</v>
      </c>
      <c r="H121" s="32">
        <f t="shared" si="6"/>
        <v>8.3994400373308409E-3</v>
      </c>
      <c r="I121" s="52">
        <f t="shared" si="7"/>
        <v>3.5668106846636682E-2</v>
      </c>
    </row>
    <row r="122" spans="1:9" x14ac:dyDescent="0.3">
      <c r="A122" t="s">
        <v>679</v>
      </c>
      <c r="B122" s="191">
        <v>107200</v>
      </c>
      <c r="C122" s="191">
        <v>108050</v>
      </c>
      <c r="D122" s="191">
        <v>4334</v>
      </c>
      <c r="E122" s="191">
        <v>108500</v>
      </c>
      <c r="F122" s="191">
        <v>108200</v>
      </c>
      <c r="G122" s="191">
        <v>33427</v>
      </c>
      <c r="H122" s="32">
        <f t="shared" si="6"/>
        <v>-1.1981566820276512E-2</v>
      </c>
      <c r="I122" s="52">
        <f t="shared" si="7"/>
        <v>1.7874543239951191E-2</v>
      </c>
    </row>
    <row r="123" spans="1:9" x14ac:dyDescent="0.3">
      <c r="A123" t="s">
        <v>680</v>
      </c>
      <c r="B123" s="192">
        <v>105000</v>
      </c>
      <c r="C123" s="192">
        <v>107200</v>
      </c>
      <c r="D123" s="192">
        <v>9573</v>
      </c>
      <c r="E123" s="192">
        <v>107800</v>
      </c>
      <c r="F123" s="192">
        <v>106150</v>
      </c>
      <c r="G123" s="192">
        <v>33598</v>
      </c>
      <c r="H123" s="32">
        <f t="shared" si="6"/>
        <v>-2.5974025974025983E-2</v>
      </c>
      <c r="I123" s="52">
        <f t="shared" si="7"/>
        <v>5.115625093487397E-3</v>
      </c>
    </row>
    <row r="124" spans="1:9" x14ac:dyDescent="0.3">
      <c r="A124" t="s">
        <v>681</v>
      </c>
      <c r="B124" s="194">
        <v>104150</v>
      </c>
      <c r="C124" s="194">
        <v>105000</v>
      </c>
      <c r="D124" s="194">
        <v>3664</v>
      </c>
      <c r="E124" s="194">
        <v>105050</v>
      </c>
      <c r="F124" s="194">
        <v>104650</v>
      </c>
      <c r="G124" s="194">
        <v>33848</v>
      </c>
      <c r="H124" s="32">
        <f t="shared" si="6"/>
        <v>-8.5673488814850263E-3</v>
      </c>
      <c r="I124" s="52">
        <f t="shared" si="7"/>
        <v>7.4409191023274701E-3</v>
      </c>
    </row>
    <row r="125" spans="1:9" x14ac:dyDescent="0.3">
      <c r="A125" t="s">
        <v>682</v>
      </c>
      <c r="B125" s="196">
        <v>102500</v>
      </c>
      <c r="C125" s="196">
        <v>104150</v>
      </c>
      <c r="D125" s="196">
        <v>7344</v>
      </c>
      <c r="E125" s="196">
        <v>104450</v>
      </c>
      <c r="F125" s="196">
        <v>103500</v>
      </c>
      <c r="G125" s="196">
        <v>35495</v>
      </c>
      <c r="H125" s="32">
        <f t="shared" si="6"/>
        <v>-1.8669219722355246E-2</v>
      </c>
      <c r="I125" s="52">
        <f t="shared" si="7"/>
        <v>4.8658709524934896E-2</v>
      </c>
    </row>
    <row r="126" spans="1:9" x14ac:dyDescent="0.3">
      <c r="A126" t="s">
        <v>683</v>
      </c>
      <c r="B126" s="198">
        <v>103400</v>
      </c>
      <c r="C126" s="198">
        <v>102500</v>
      </c>
      <c r="D126" s="198">
        <v>5985</v>
      </c>
      <c r="E126" s="198">
        <v>102750</v>
      </c>
      <c r="F126" s="198">
        <v>101500</v>
      </c>
      <c r="G126" s="198">
        <v>36442</v>
      </c>
      <c r="H126" s="32">
        <f t="shared" si="6"/>
        <v>6.3260340632602663E-3</v>
      </c>
      <c r="I126" s="52">
        <f t="shared" si="7"/>
        <v>2.6679814058317985E-2</v>
      </c>
    </row>
    <row r="127" spans="1:9" x14ac:dyDescent="0.3">
      <c r="A127" t="s">
        <v>688</v>
      </c>
      <c r="B127" s="200">
        <v>102400</v>
      </c>
      <c r="C127" s="200">
        <v>103400</v>
      </c>
      <c r="D127" s="200">
        <v>6354</v>
      </c>
      <c r="E127" s="200">
        <v>102800</v>
      </c>
      <c r="F127" s="200">
        <v>103750</v>
      </c>
      <c r="G127" s="200">
        <v>37409</v>
      </c>
      <c r="H127" s="32">
        <f t="shared" si="6"/>
        <v>-3.8910505836575737E-3</v>
      </c>
      <c r="I127" s="52">
        <f t="shared" si="7"/>
        <v>2.6535316393172748E-2</v>
      </c>
    </row>
    <row r="128" spans="1:9" x14ac:dyDescent="0.3">
      <c r="A128" t="s">
        <v>689</v>
      </c>
      <c r="B128" s="203">
        <v>99600</v>
      </c>
      <c r="C128" s="203">
        <v>102400</v>
      </c>
      <c r="D128" s="203">
        <v>7980</v>
      </c>
      <c r="E128" s="203">
        <v>102900</v>
      </c>
      <c r="F128" s="203">
        <v>101500</v>
      </c>
      <c r="G128" s="203">
        <v>39387</v>
      </c>
      <c r="H128" s="32">
        <f t="shared" si="6"/>
        <v>-3.2069970845481022E-2</v>
      </c>
      <c r="I128" s="52">
        <f t="shared" si="7"/>
        <v>5.287497660990681E-2</v>
      </c>
    </row>
    <row r="129" spans="1:9" x14ac:dyDescent="0.3">
      <c r="A129" t="s">
        <v>684</v>
      </c>
      <c r="B129" s="205">
        <v>101400</v>
      </c>
      <c r="C129" s="205">
        <v>99600</v>
      </c>
      <c r="D129" s="205">
        <v>15881</v>
      </c>
      <c r="E129" s="205">
        <v>100600</v>
      </c>
      <c r="F129" s="205">
        <v>99500</v>
      </c>
      <c r="G129" s="205">
        <v>43420</v>
      </c>
      <c r="H129" s="32">
        <f t="shared" si="6"/>
        <v>7.9522862823062646E-3</v>
      </c>
      <c r="I129" s="52">
        <f t="shared" si="7"/>
        <v>0.10239419097671831</v>
      </c>
    </row>
    <row r="130" spans="1:9" x14ac:dyDescent="0.3">
      <c r="A130" t="s">
        <v>685</v>
      </c>
      <c r="B130" s="207">
        <v>100300</v>
      </c>
      <c r="C130" s="207">
        <v>101400</v>
      </c>
      <c r="D130" s="207">
        <v>10952</v>
      </c>
      <c r="E130" s="207">
        <v>99600</v>
      </c>
      <c r="F130" s="207">
        <v>101800</v>
      </c>
      <c r="G130" s="207">
        <v>43915</v>
      </c>
      <c r="H130" s="32">
        <f t="shared" ref="H130:H161" si="8">+B130/E130-1</f>
        <v>7.0281124497992842E-3</v>
      </c>
      <c r="I130" s="52">
        <f t="shared" si="7"/>
        <v>1.1400276370336249E-2</v>
      </c>
    </row>
    <row r="131" spans="1:9" x14ac:dyDescent="0.3">
      <c r="A131" t="s">
        <v>686</v>
      </c>
      <c r="B131" s="209">
        <v>99450</v>
      </c>
      <c r="C131" s="209">
        <v>100300</v>
      </c>
      <c r="D131" s="209">
        <v>10051</v>
      </c>
      <c r="E131" s="209">
        <v>100600</v>
      </c>
      <c r="F131" s="209">
        <v>99600</v>
      </c>
      <c r="G131" s="209">
        <v>46224</v>
      </c>
      <c r="H131" s="32">
        <f t="shared" si="8"/>
        <v>-1.1431411530815061E-2</v>
      </c>
      <c r="I131" s="52">
        <f t="shared" ref="I131:I162" si="9">+G131/G130-1</f>
        <v>5.2578845496982884E-2</v>
      </c>
    </row>
    <row r="132" spans="1:9" x14ac:dyDescent="0.3">
      <c r="A132" t="s">
        <v>687</v>
      </c>
      <c r="B132" s="211">
        <v>98150</v>
      </c>
      <c r="C132" s="211">
        <v>99450</v>
      </c>
      <c r="D132" s="211">
        <v>13183</v>
      </c>
      <c r="E132" s="211">
        <v>99750</v>
      </c>
      <c r="F132" s="211">
        <v>98900</v>
      </c>
      <c r="G132" s="211">
        <v>46560</v>
      </c>
      <c r="H132" s="32">
        <f t="shared" si="8"/>
        <v>-1.6040100250626521E-2</v>
      </c>
      <c r="I132" s="52">
        <f t="shared" si="9"/>
        <v>7.2689511941848028E-3</v>
      </c>
    </row>
    <row r="133" spans="1:9" x14ac:dyDescent="0.3">
      <c r="A133" t="s">
        <v>690</v>
      </c>
      <c r="B133" s="214">
        <v>95850</v>
      </c>
      <c r="C133" s="214">
        <v>98150</v>
      </c>
      <c r="D133" s="214">
        <v>19665</v>
      </c>
      <c r="E133" s="214">
        <v>98700</v>
      </c>
      <c r="F133" s="214">
        <v>99000</v>
      </c>
      <c r="G133" s="214">
        <v>48609</v>
      </c>
      <c r="H133" s="32">
        <f t="shared" si="8"/>
        <v>-2.8875379939209744E-2</v>
      </c>
      <c r="I133" s="52">
        <f t="shared" si="9"/>
        <v>4.4007731958762841E-2</v>
      </c>
    </row>
    <row r="134" spans="1:9" x14ac:dyDescent="0.3">
      <c r="A134" t="s">
        <v>691</v>
      </c>
      <c r="B134" s="216">
        <v>96250</v>
      </c>
      <c r="C134" s="216">
        <v>95850</v>
      </c>
      <c r="D134" s="216">
        <v>11043</v>
      </c>
      <c r="E134" s="216">
        <v>96950</v>
      </c>
      <c r="F134" s="216">
        <v>96500</v>
      </c>
      <c r="G134" s="216">
        <v>49827</v>
      </c>
      <c r="H134" s="32">
        <f t="shared" si="8"/>
        <v>-7.2202166064981865E-3</v>
      </c>
      <c r="I134" s="52">
        <f t="shared" si="9"/>
        <v>2.5057088193544352E-2</v>
      </c>
    </row>
    <row r="135" spans="1:9" x14ac:dyDescent="0.3">
      <c r="A135" t="s">
        <v>692</v>
      </c>
      <c r="B135" s="218">
        <v>96700</v>
      </c>
      <c r="C135" s="218">
        <v>96250</v>
      </c>
      <c r="D135" s="218">
        <v>9781</v>
      </c>
      <c r="E135" s="218">
        <v>96200</v>
      </c>
      <c r="F135" s="218">
        <v>97000</v>
      </c>
      <c r="G135" s="218">
        <v>49399</v>
      </c>
      <c r="H135" s="32">
        <f t="shared" si="8"/>
        <v>5.1975051975052811E-3</v>
      </c>
      <c r="I135" s="52">
        <f t="shared" si="9"/>
        <v>-8.5897204326971233E-3</v>
      </c>
    </row>
    <row r="136" spans="1:9" x14ac:dyDescent="0.3">
      <c r="A136" t="s">
        <v>693</v>
      </c>
      <c r="B136" s="220">
        <v>94600</v>
      </c>
      <c r="C136" s="220">
        <v>96700</v>
      </c>
      <c r="D136" s="220">
        <v>21896</v>
      </c>
      <c r="E136" s="220">
        <v>96650</v>
      </c>
      <c r="F136" s="220">
        <v>97100</v>
      </c>
      <c r="G136" s="220">
        <v>48908</v>
      </c>
      <c r="H136" s="32">
        <f t="shared" si="8"/>
        <v>-2.1210553543714483E-2</v>
      </c>
      <c r="I136" s="52">
        <f t="shared" si="9"/>
        <v>-9.9394724589566552E-3</v>
      </c>
    </row>
    <row r="137" spans="1:9" x14ac:dyDescent="0.3">
      <c r="A137" t="s">
        <v>694</v>
      </c>
      <c r="B137" s="222">
        <v>91450</v>
      </c>
      <c r="C137" s="222">
        <v>94600</v>
      </c>
      <c r="D137" s="222">
        <v>27534</v>
      </c>
      <c r="E137" s="222">
        <v>96000</v>
      </c>
      <c r="F137" s="222">
        <v>95000</v>
      </c>
      <c r="G137" s="222">
        <v>49908</v>
      </c>
      <c r="H137" s="32">
        <f t="shared" si="8"/>
        <v>-4.7395833333333304E-2</v>
      </c>
      <c r="I137" s="52">
        <f t="shared" si="9"/>
        <v>2.0446552711212984E-2</v>
      </c>
    </row>
    <row r="138" spans="1:9" x14ac:dyDescent="0.3">
      <c r="A138" t="s">
        <v>695</v>
      </c>
      <c r="B138" s="224">
        <v>93000</v>
      </c>
      <c r="C138" s="224">
        <v>91450</v>
      </c>
      <c r="D138" s="224">
        <v>35587</v>
      </c>
      <c r="E138" s="224">
        <v>92450</v>
      </c>
      <c r="F138" s="224">
        <v>91150</v>
      </c>
      <c r="G138" s="224">
        <v>55531</v>
      </c>
      <c r="H138" s="32">
        <f t="shared" si="8"/>
        <v>5.9491617090319249E-3</v>
      </c>
      <c r="I138" s="52">
        <f t="shared" si="9"/>
        <v>0.11266730784643753</v>
      </c>
    </row>
    <row r="139" spans="1:9" x14ac:dyDescent="0.3">
      <c r="A139" t="s">
        <v>696</v>
      </c>
      <c r="B139" s="226">
        <v>95200</v>
      </c>
      <c r="C139" s="226">
        <v>93000</v>
      </c>
      <c r="D139" s="226">
        <v>45010</v>
      </c>
      <c r="E139" s="226">
        <v>91200</v>
      </c>
      <c r="F139" s="226">
        <v>91200</v>
      </c>
      <c r="G139" s="226">
        <v>62618</v>
      </c>
      <c r="H139" s="32">
        <f t="shared" si="8"/>
        <v>4.3859649122806932E-2</v>
      </c>
      <c r="I139" s="52">
        <f t="shared" si="9"/>
        <v>0.12762240910482436</v>
      </c>
    </row>
    <row r="140" spans="1:9" x14ac:dyDescent="0.3">
      <c r="A140" t="s">
        <v>697</v>
      </c>
      <c r="B140" s="228">
        <v>92800</v>
      </c>
      <c r="C140" s="228">
        <v>95200</v>
      </c>
      <c r="D140" s="228">
        <v>26389</v>
      </c>
      <c r="E140" s="228">
        <v>94400</v>
      </c>
      <c r="F140" s="228">
        <v>95000</v>
      </c>
      <c r="G140" s="228">
        <v>61626</v>
      </c>
      <c r="H140" s="32">
        <f t="shared" si="8"/>
        <v>-1.6949152542372836E-2</v>
      </c>
      <c r="I140" s="52">
        <f t="shared" si="9"/>
        <v>-1.5842090133827313E-2</v>
      </c>
    </row>
    <row r="141" spans="1:9" x14ac:dyDescent="0.3">
      <c r="A141" t="s">
        <v>698</v>
      </c>
      <c r="B141" s="230">
        <v>92300</v>
      </c>
      <c r="C141" s="230">
        <v>92800</v>
      </c>
      <c r="D141" s="230">
        <v>37234</v>
      </c>
      <c r="E141" s="230">
        <v>93650</v>
      </c>
      <c r="F141" s="230">
        <v>93300</v>
      </c>
      <c r="G141" s="230">
        <v>67507</v>
      </c>
      <c r="H141" s="32">
        <f t="shared" si="8"/>
        <v>-1.4415376401494928E-2</v>
      </c>
      <c r="I141" s="52">
        <f t="shared" si="9"/>
        <v>9.5430500113588446E-2</v>
      </c>
    </row>
    <row r="142" spans="1:9" x14ac:dyDescent="0.3">
      <c r="A142" t="s">
        <v>699</v>
      </c>
      <c r="B142" s="232">
        <v>93400</v>
      </c>
      <c r="C142" s="232">
        <v>92300</v>
      </c>
      <c r="D142" s="232">
        <v>27724</v>
      </c>
      <c r="E142" s="232">
        <v>92300</v>
      </c>
      <c r="F142" s="232">
        <v>91000</v>
      </c>
      <c r="G142" s="232">
        <v>68328</v>
      </c>
      <c r="H142" s="32">
        <f t="shared" si="8"/>
        <v>1.1917659804983716E-2</v>
      </c>
      <c r="I142" s="52">
        <f t="shared" si="9"/>
        <v>1.2161701749448195E-2</v>
      </c>
    </row>
    <row r="143" spans="1:9" x14ac:dyDescent="0.3">
      <c r="A143" t="s">
        <v>700</v>
      </c>
      <c r="B143" s="234">
        <v>92150</v>
      </c>
      <c r="C143" s="234">
        <v>93400</v>
      </c>
      <c r="D143" s="234">
        <v>16317</v>
      </c>
      <c r="E143" s="234">
        <v>91200</v>
      </c>
      <c r="F143" s="234">
        <v>93000</v>
      </c>
      <c r="G143" s="234">
        <v>67596</v>
      </c>
      <c r="H143" s="32">
        <f t="shared" si="8"/>
        <v>1.0416666666666741E-2</v>
      </c>
      <c r="I143" s="52">
        <f t="shared" si="9"/>
        <v>-1.0713031260976447E-2</v>
      </c>
    </row>
    <row r="144" spans="1:9" x14ac:dyDescent="0.3">
      <c r="A144" t="s">
        <v>701</v>
      </c>
      <c r="B144" s="236">
        <v>92700</v>
      </c>
      <c r="C144" s="236">
        <v>92150</v>
      </c>
      <c r="D144" s="236">
        <v>14192</v>
      </c>
      <c r="E144" s="236">
        <v>92950</v>
      </c>
      <c r="F144" s="236">
        <v>91800</v>
      </c>
      <c r="G144" s="236">
        <v>67039</v>
      </c>
      <c r="H144" s="32">
        <f t="shared" si="8"/>
        <v>-2.689618074233513E-3</v>
      </c>
      <c r="I144" s="52">
        <f t="shared" si="9"/>
        <v>-8.2401325522220015E-3</v>
      </c>
    </row>
    <row r="145" spans="1:9" x14ac:dyDescent="0.3">
      <c r="A145" t="s">
        <v>702</v>
      </c>
      <c r="B145" s="238">
        <v>92150</v>
      </c>
      <c r="C145" s="238">
        <v>92700</v>
      </c>
      <c r="D145" s="238">
        <v>15535</v>
      </c>
      <c r="E145" s="238">
        <v>92500</v>
      </c>
      <c r="F145" s="238">
        <v>93000</v>
      </c>
      <c r="G145" s="238">
        <v>65807</v>
      </c>
      <c r="H145" s="32">
        <f t="shared" si="8"/>
        <v>-3.7837837837837451E-3</v>
      </c>
      <c r="I145" s="52">
        <f t="shared" si="9"/>
        <v>-1.8377362430823885E-2</v>
      </c>
    </row>
    <row r="146" spans="1:9" x14ac:dyDescent="0.3">
      <c r="A146" t="s">
        <v>703</v>
      </c>
      <c r="B146" s="240">
        <v>92000</v>
      </c>
      <c r="C146" s="240">
        <v>92150</v>
      </c>
      <c r="D146" s="240">
        <v>23451</v>
      </c>
      <c r="E146" s="240">
        <v>93000</v>
      </c>
      <c r="F146" s="240">
        <v>91600</v>
      </c>
      <c r="G146" s="240">
        <v>62887</v>
      </c>
      <c r="H146" s="32">
        <f t="shared" si="8"/>
        <v>-1.0752688172043001E-2</v>
      </c>
      <c r="I146" s="52">
        <f t="shared" si="9"/>
        <v>-4.437217925144743E-2</v>
      </c>
    </row>
    <row r="147" spans="1:9" x14ac:dyDescent="0.3">
      <c r="A147" t="s">
        <v>704</v>
      </c>
      <c r="B147" s="242">
        <v>91700</v>
      </c>
      <c r="C147" s="242">
        <v>92000</v>
      </c>
      <c r="D147" s="242">
        <v>12632</v>
      </c>
      <c r="E147" s="242">
        <v>92000</v>
      </c>
      <c r="F147" s="242">
        <v>92000</v>
      </c>
      <c r="G147" s="242">
        <v>61627</v>
      </c>
      <c r="H147" s="32">
        <f t="shared" si="8"/>
        <v>-3.260869565217428E-3</v>
      </c>
      <c r="I147" s="52">
        <f t="shared" si="9"/>
        <v>-2.0035937475153864E-2</v>
      </c>
    </row>
    <row r="148" spans="1:9" x14ac:dyDescent="0.3">
      <c r="A148" t="s">
        <v>705</v>
      </c>
      <c r="B148" s="244">
        <v>92250</v>
      </c>
      <c r="C148" s="244">
        <v>91700</v>
      </c>
      <c r="D148" s="244">
        <v>10190</v>
      </c>
      <c r="E148" s="244">
        <v>92050</v>
      </c>
      <c r="F148" s="244">
        <v>91500</v>
      </c>
      <c r="G148" s="244">
        <v>60250</v>
      </c>
      <c r="H148" s="32">
        <f t="shared" si="8"/>
        <v>2.1727322107549796E-3</v>
      </c>
      <c r="I148" s="52">
        <f t="shared" si="9"/>
        <v>-2.23441024226394E-2</v>
      </c>
    </row>
    <row r="149" spans="1:9" x14ac:dyDescent="0.3">
      <c r="A149" t="s">
        <v>706</v>
      </c>
      <c r="B149" s="246">
        <v>89900</v>
      </c>
      <c r="C149" s="246">
        <v>92250</v>
      </c>
      <c r="D149" s="246">
        <v>16281</v>
      </c>
      <c r="E149" s="246">
        <v>92050</v>
      </c>
      <c r="F149" s="246">
        <v>92300</v>
      </c>
      <c r="G149" s="246">
        <v>56355</v>
      </c>
      <c r="H149" s="32">
        <f t="shared" si="8"/>
        <v>-2.3356871265616475E-2</v>
      </c>
      <c r="I149" s="52">
        <f t="shared" si="9"/>
        <v>-6.464730290456433E-2</v>
      </c>
    </row>
    <row r="150" spans="1:9" x14ac:dyDescent="0.3">
      <c r="A150" t="s">
        <v>707</v>
      </c>
      <c r="B150" s="248">
        <v>90650</v>
      </c>
      <c r="C150" s="248">
        <v>89900</v>
      </c>
      <c r="D150" s="248">
        <v>11892</v>
      </c>
      <c r="E150" s="248">
        <v>91250</v>
      </c>
      <c r="F150" s="248">
        <v>91000</v>
      </c>
      <c r="G150" s="248">
        <v>51868</v>
      </c>
      <c r="H150" s="32">
        <f t="shared" si="8"/>
        <v>-6.5753424657534199E-3</v>
      </c>
      <c r="I150" s="52">
        <f t="shared" si="9"/>
        <v>-7.9620264395350859E-2</v>
      </c>
    </row>
    <row r="151" spans="1:9" x14ac:dyDescent="0.3">
      <c r="A151" t="s">
        <v>708</v>
      </c>
      <c r="B151" s="250">
        <v>89400</v>
      </c>
      <c r="C151" s="250">
        <v>90650</v>
      </c>
      <c r="D151" s="250">
        <v>5353</v>
      </c>
      <c r="E151" s="250">
        <v>90000</v>
      </c>
      <c r="F151" s="250">
        <v>91000</v>
      </c>
      <c r="G151" s="250">
        <v>50865</v>
      </c>
      <c r="H151" s="32">
        <f t="shared" si="8"/>
        <v>-6.6666666666667096E-3</v>
      </c>
      <c r="I151" s="52">
        <f t="shared" si="9"/>
        <v>-1.9337549163260581E-2</v>
      </c>
    </row>
    <row r="152" spans="1:9" x14ac:dyDescent="0.3">
      <c r="A152" t="s">
        <v>709</v>
      </c>
      <c r="B152" s="252">
        <v>86150</v>
      </c>
      <c r="C152" s="252">
        <v>89400</v>
      </c>
      <c r="D152" s="252">
        <v>15572</v>
      </c>
      <c r="E152" s="252">
        <v>89950</v>
      </c>
      <c r="F152" s="252">
        <v>88600</v>
      </c>
      <c r="G152" s="252">
        <v>45772</v>
      </c>
      <c r="H152" s="32">
        <f t="shared" si="8"/>
        <v>-4.2245692051139483E-2</v>
      </c>
      <c r="I152" s="52">
        <f t="shared" si="9"/>
        <v>-0.10012778924604349</v>
      </c>
    </row>
    <row r="153" spans="1:9" x14ac:dyDescent="0.3">
      <c r="A153" t="s">
        <v>710</v>
      </c>
      <c r="B153" s="255">
        <v>85050</v>
      </c>
      <c r="C153" s="255">
        <v>86900</v>
      </c>
      <c r="D153" s="255">
        <v>6052</v>
      </c>
      <c r="E153" s="255">
        <v>86300</v>
      </c>
      <c r="F153" s="255">
        <v>87550</v>
      </c>
      <c r="G153" s="255">
        <v>41276</v>
      </c>
      <c r="H153" s="32">
        <f t="shared" si="8"/>
        <v>-1.4484356894553851E-2</v>
      </c>
      <c r="I153" s="52">
        <f t="shared" si="9"/>
        <v>-9.8225989688018878E-2</v>
      </c>
    </row>
    <row r="154" spans="1:9" x14ac:dyDescent="0.3">
      <c r="A154" t="s">
        <v>711</v>
      </c>
      <c r="B154" s="258">
        <v>86150</v>
      </c>
      <c r="C154" s="258">
        <v>85050</v>
      </c>
      <c r="D154" s="258">
        <v>7545</v>
      </c>
      <c r="E154" s="258">
        <v>86300</v>
      </c>
      <c r="F154" s="258">
        <v>85000</v>
      </c>
      <c r="G154" s="258">
        <v>39854</v>
      </c>
      <c r="H154" s="32">
        <f t="shared" si="8"/>
        <v>-1.7381228273464222E-3</v>
      </c>
      <c r="I154" s="52">
        <f t="shared" si="9"/>
        <v>-3.4451012695028593E-2</v>
      </c>
    </row>
    <row r="155" spans="1:9" x14ac:dyDescent="0.3">
      <c r="A155" t="s">
        <v>712</v>
      </c>
      <c r="B155" s="260">
        <v>87850</v>
      </c>
      <c r="C155" s="260">
        <v>86150</v>
      </c>
      <c r="D155" s="260">
        <v>12918</v>
      </c>
      <c r="E155" s="260">
        <v>85450</v>
      </c>
      <c r="F155" s="260">
        <v>85450</v>
      </c>
      <c r="G155" s="260">
        <v>36748</v>
      </c>
      <c r="H155" s="32">
        <f t="shared" si="8"/>
        <v>2.8086600351082458E-2</v>
      </c>
      <c r="I155" s="52">
        <f t="shared" si="9"/>
        <v>-7.7934460781853732E-2</v>
      </c>
    </row>
    <row r="156" spans="1:9" x14ac:dyDescent="0.3">
      <c r="A156" t="s">
        <v>713</v>
      </c>
      <c r="B156" s="262">
        <v>87150</v>
      </c>
      <c r="C156" s="262">
        <v>87850</v>
      </c>
      <c r="D156" s="262">
        <v>5466</v>
      </c>
      <c r="E156" s="262">
        <v>86850</v>
      </c>
      <c r="F156" s="262">
        <v>88750</v>
      </c>
      <c r="G156" s="262">
        <v>35004</v>
      </c>
      <c r="H156" s="32">
        <f t="shared" si="8"/>
        <v>3.4542314335059832E-3</v>
      </c>
      <c r="I156" s="52">
        <f t="shared" si="9"/>
        <v>-4.7458365081092801E-2</v>
      </c>
    </row>
    <row r="157" spans="1:9" x14ac:dyDescent="0.3">
      <c r="A157" t="s">
        <v>714</v>
      </c>
      <c r="B157" s="264">
        <v>86150</v>
      </c>
      <c r="C157" s="264">
        <v>87150</v>
      </c>
      <c r="D157" s="264">
        <v>6078</v>
      </c>
      <c r="E157" s="264">
        <v>87000</v>
      </c>
      <c r="F157" s="264">
        <v>87100</v>
      </c>
      <c r="G157" s="264">
        <v>32149</v>
      </c>
      <c r="H157" s="32">
        <f t="shared" si="8"/>
        <v>-9.7701149425287737E-3</v>
      </c>
      <c r="I157" s="52">
        <f t="shared" si="9"/>
        <v>-8.1562107187749922E-2</v>
      </c>
    </row>
    <row r="158" spans="1:9" x14ac:dyDescent="0.3">
      <c r="A158" t="s">
        <v>715</v>
      </c>
      <c r="B158" s="266">
        <v>85450</v>
      </c>
      <c r="C158" s="266">
        <v>86150</v>
      </c>
      <c r="D158" s="266">
        <v>7150</v>
      </c>
      <c r="E158" s="266">
        <v>87050</v>
      </c>
      <c r="F158" s="266">
        <v>85400</v>
      </c>
      <c r="G158" s="266">
        <v>28846</v>
      </c>
      <c r="H158" s="32">
        <f t="shared" si="8"/>
        <v>-1.8380241240666284E-2</v>
      </c>
      <c r="I158" s="52">
        <f t="shared" si="9"/>
        <v>-0.10274036517465546</v>
      </c>
    </row>
    <row r="159" spans="1:9" x14ac:dyDescent="0.3">
      <c r="A159" t="s">
        <v>716</v>
      </c>
      <c r="B159" s="268">
        <v>85450</v>
      </c>
      <c r="C159" s="268">
        <v>85450</v>
      </c>
      <c r="D159" s="268">
        <v>5557</v>
      </c>
      <c r="E159" s="268">
        <v>85550</v>
      </c>
      <c r="F159" s="268">
        <v>85000</v>
      </c>
      <c r="G159" s="268">
        <v>27229</v>
      </c>
      <c r="H159" s="32">
        <f t="shared" si="8"/>
        <v>-1.1689070718877703E-3</v>
      </c>
      <c r="I159" s="52">
        <f t="shared" si="9"/>
        <v>-5.6056298966927876E-2</v>
      </c>
    </row>
    <row r="160" spans="1:9" x14ac:dyDescent="0.3">
      <c r="A160" t="s">
        <v>717</v>
      </c>
      <c r="B160" s="270">
        <v>84400</v>
      </c>
      <c r="C160" s="270">
        <v>85450</v>
      </c>
      <c r="D160" s="270">
        <v>4031</v>
      </c>
      <c r="E160" s="270">
        <v>84700</v>
      </c>
      <c r="F160" s="270">
        <v>86650</v>
      </c>
      <c r="G160" s="270">
        <v>25312</v>
      </c>
      <c r="H160" s="32">
        <f t="shared" si="8"/>
        <v>-3.5419126328217754E-3</v>
      </c>
      <c r="I160" s="52">
        <f t="shared" si="9"/>
        <v>-7.0402879283117281E-2</v>
      </c>
    </row>
    <row r="161" spans="1:9" x14ac:dyDescent="0.3">
      <c r="A161" t="s">
        <v>718</v>
      </c>
      <c r="B161" s="272">
        <v>81900</v>
      </c>
      <c r="C161" s="272">
        <v>84400</v>
      </c>
      <c r="D161" s="272">
        <v>5067</v>
      </c>
      <c r="E161" s="272">
        <v>85600</v>
      </c>
      <c r="F161" s="272">
        <v>84800</v>
      </c>
      <c r="G161" s="272">
        <v>22948</v>
      </c>
      <c r="H161" s="32">
        <f t="shared" si="8"/>
        <v>-4.3224299065420579E-2</v>
      </c>
      <c r="I161" s="52">
        <f t="shared" si="9"/>
        <v>-9.3394437420986076E-2</v>
      </c>
    </row>
    <row r="162" spans="1:9" x14ac:dyDescent="0.3">
      <c r="A162" t="s">
        <v>719</v>
      </c>
      <c r="B162" s="274">
        <v>79650</v>
      </c>
      <c r="C162" s="274">
        <v>81900</v>
      </c>
      <c r="D162" s="274">
        <v>6237</v>
      </c>
      <c r="E162" s="274">
        <v>83500</v>
      </c>
      <c r="F162" s="274">
        <v>80900</v>
      </c>
      <c r="G162" s="274">
        <v>20339</v>
      </c>
      <c r="H162" s="32">
        <f t="shared" ref="H162:H173" si="10">+B162/E162-1</f>
        <v>-4.6107784431137722E-2</v>
      </c>
      <c r="I162" s="52">
        <f t="shared" si="9"/>
        <v>-0.11369182499564234</v>
      </c>
    </row>
    <row r="163" spans="1:9" x14ac:dyDescent="0.3">
      <c r="A163" t="s">
        <v>720</v>
      </c>
      <c r="B163" s="276">
        <v>81050</v>
      </c>
      <c r="C163" s="276">
        <v>79650</v>
      </c>
      <c r="D163" s="276">
        <v>5274</v>
      </c>
      <c r="E163" s="276">
        <v>80500</v>
      </c>
      <c r="F163" s="276">
        <v>79650</v>
      </c>
      <c r="G163" s="276">
        <v>18035</v>
      </c>
      <c r="H163" s="32">
        <f t="shared" si="10"/>
        <v>6.8322981366459867E-3</v>
      </c>
      <c r="I163" s="52">
        <f t="shared" ref="I163:I173" si="11">+G163/G162-1</f>
        <v>-0.11327990560007861</v>
      </c>
    </row>
    <row r="164" spans="1:9" x14ac:dyDescent="0.3">
      <c r="A164" t="s">
        <v>721</v>
      </c>
      <c r="B164" s="278">
        <v>79400</v>
      </c>
      <c r="C164" s="278">
        <v>81050</v>
      </c>
      <c r="D164" s="278">
        <v>2668</v>
      </c>
      <c r="E164" s="278">
        <v>80800</v>
      </c>
      <c r="F164" s="278">
        <v>81550</v>
      </c>
      <c r="G164" s="278">
        <v>15761</v>
      </c>
      <c r="H164" s="32">
        <f t="shared" si="10"/>
        <v>-1.7326732673267342E-2</v>
      </c>
      <c r="I164" s="52">
        <f t="shared" si="11"/>
        <v>-0.12608816190740224</v>
      </c>
    </row>
    <row r="165" spans="1:9" x14ac:dyDescent="0.3">
      <c r="A165" t="s">
        <v>722</v>
      </c>
      <c r="B165" s="280">
        <v>79900</v>
      </c>
      <c r="C165" s="280">
        <v>79400</v>
      </c>
      <c r="D165" s="280">
        <v>1460</v>
      </c>
      <c r="E165" s="280">
        <v>80950</v>
      </c>
      <c r="F165" s="280">
        <v>82000</v>
      </c>
      <c r="G165" s="280">
        <v>11835</v>
      </c>
      <c r="H165" s="32">
        <f t="shared" si="10"/>
        <v>-1.2970969734403925E-2</v>
      </c>
      <c r="I165" s="52">
        <f t="shared" si="11"/>
        <v>-0.24909586955142438</v>
      </c>
    </row>
    <row r="166" spans="1:9" x14ac:dyDescent="0.3">
      <c r="A166" t="s">
        <v>723</v>
      </c>
      <c r="B166" s="282">
        <v>80250</v>
      </c>
      <c r="C166" s="282">
        <v>79900</v>
      </c>
      <c r="D166" s="282">
        <v>627</v>
      </c>
      <c r="E166" s="282">
        <v>81050</v>
      </c>
      <c r="F166" s="282">
        <v>80750</v>
      </c>
      <c r="G166" s="282">
        <v>7248</v>
      </c>
      <c r="H166" s="32">
        <f t="shared" si="10"/>
        <v>-9.8704503392966769E-3</v>
      </c>
      <c r="I166" s="52">
        <f t="shared" si="11"/>
        <v>-0.38757921419518382</v>
      </c>
    </row>
    <row r="167" spans="1:9" x14ac:dyDescent="0.3">
      <c r="A167" t="s">
        <v>724</v>
      </c>
      <c r="B167" s="284">
        <v>80000</v>
      </c>
      <c r="C167" s="284">
        <v>80250</v>
      </c>
      <c r="D167" s="284">
        <v>684</v>
      </c>
      <c r="E167" s="284">
        <v>79900</v>
      </c>
      <c r="F167" s="284">
        <v>79900</v>
      </c>
      <c r="G167" s="284">
        <v>4503</v>
      </c>
      <c r="H167" s="32">
        <f t="shared" si="10"/>
        <v>1.2515644555695093E-3</v>
      </c>
      <c r="I167" s="52">
        <f t="shared" si="11"/>
        <v>-0.37872516556291391</v>
      </c>
    </row>
    <row r="168" spans="1:9" x14ac:dyDescent="0.3">
      <c r="A168" t="s">
        <v>725</v>
      </c>
      <c r="B168" s="286">
        <v>79150</v>
      </c>
      <c r="C168" s="286">
        <v>80000</v>
      </c>
      <c r="D168" s="286">
        <v>566</v>
      </c>
      <c r="E168" s="286">
        <v>80000</v>
      </c>
      <c r="F168" s="286">
        <v>80000</v>
      </c>
      <c r="G168" s="286">
        <v>4284</v>
      </c>
      <c r="H168" s="32">
        <f t="shared" si="10"/>
        <v>-1.0624999999999996E-2</v>
      </c>
      <c r="I168" s="52">
        <f t="shared" si="11"/>
        <v>-4.8634243837441749E-2</v>
      </c>
    </row>
    <row r="169" spans="1:9" x14ac:dyDescent="0.3">
      <c r="A169" t="s">
        <v>726</v>
      </c>
      <c r="B169" s="288">
        <v>79000</v>
      </c>
      <c r="C169" s="288">
        <v>79150</v>
      </c>
      <c r="D169" s="288">
        <v>374</v>
      </c>
      <c r="E169" s="288">
        <v>79650</v>
      </c>
      <c r="F169" s="288">
        <v>79650</v>
      </c>
      <c r="G169" s="288">
        <v>2896</v>
      </c>
      <c r="H169" s="32">
        <f t="shared" si="10"/>
        <v>-8.1607030759572874E-3</v>
      </c>
      <c r="I169" s="52">
        <f t="shared" si="11"/>
        <v>-0.32399626517273572</v>
      </c>
    </row>
    <row r="170" spans="1:9" x14ac:dyDescent="0.3">
      <c r="A170" t="s">
        <v>727</v>
      </c>
      <c r="B170" s="290">
        <v>77800</v>
      </c>
      <c r="C170" s="290">
        <v>79000</v>
      </c>
      <c r="D170" s="290">
        <v>627</v>
      </c>
      <c r="E170" s="290">
        <v>79300</v>
      </c>
      <c r="F170" s="290">
        <v>78600</v>
      </c>
      <c r="G170" s="290">
        <v>1783</v>
      </c>
      <c r="H170" s="32">
        <f t="shared" si="10"/>
        <v>-1.8915510718789386E-2</v>
      </c>
      <c r="I170" s="52">
        <f t="shared" si="11"/>
        <v>-0.38432320441988954</v>
      </c>
    </row>
    <row r="171" spans="1:9" x14ac:dyDescent="0.3">
      <c r="A171" t="s">
        <v>728</v>
      </c>
      <c r="B171" s="292">
        <v>75450</v>
      </c>
      <c r="C171" s="292">
        <v>77800</v>
      </c>
      <c r="D171" s="292">
        <v>305</v>
      </c>
      <c r="E171" s="292">
        <v>78200</v>
      </c>
      <c r="F171" s="292">
        <v>75900</v>
      </c>
      <c r="G171" s="292">
        <v>1234</v>
      </c>
      <c r="H171" s="32">
        <f t="shared" si="10"/>
        <v>-3.5166240409207128E-2</v>
      </c>
      <c r="I171" s="52">
        <f t="shared" si="11"/>
        <v>-0.30790802019068986</v>
      </c>
    </row>
    <row r="172" spans="1:9" x14ac:dyDescent="0.3">
      <c r="A172" t="s">
        <v>729</v>
      </c>
      <c r="B172" s="294">
        <v>76200</v>
      </c>
      <c r="C172" s="294">
        <v>75450</v>
      </c>
      <c r="D172" s="294">
        <v>212</v>
      </c>
      <c r="E172" s="294">
        <v>76300</v>
      </c>
      <c r="F172" s="294">
        <v>76300</v>
      </c>
      <c r="G172" s="294">
        <v>860</v>
      </c>
      <c r="H172" s="32">
        <f t="shared" si="10"/>
        <v>-1.3106159895150959E-3</v>
      </c>
      <c r="I172" s="52">
        <f t="shared" si="11"/>
        <v>-0.30307941653160453</v>
      </c>
    </row>
    <row r="173" spans="1:9" x14ac:dyDescent="0.3">
      <c r="A173" t="s">
        <v>730</v>
      </c>
      <c r="B173" s="296">
        <v>72250</v>
      </c>
      <c r="C173" s="296">
        <v>76200</v>
      </c>
      <c r="D173" s="296">
        <v>623</v>
      </c>
      <c r="E173" s="296">
        <v>75500</v>
      </c>
      <c r="F173" s="296">
        <v>75100</v>
      </c>
      <c r="G173" s="296">
        <v>0</v>
      </c>
      <c r="H173" s="32">
        <f t="shared" si="10"/>
        <v>-4.3046357615894038E-2</v>
      </c>
      <c r="I173" s="52">
        <f t="shared" si="11"/>
        <v>-1</v>
      </c>
    </row>
  </sheetData>
  <conditionalFormatting sqref="H1:I1048576">
    <cfRule type="cellIs" dxfId="93" priority="2" operator="lessThan">
      <formula>0</formula>
    </cfRule>
  </conditionalFormatting>
  <pageMargins left="0.75" right="0.75" top="1" bottom="1" header="0.5" footer="0.5"/>
  <headerFooter>
    <oddFooter>&amp;L&amp;"Calibri"&amp;10 &amp;K000000_x000D_# Internal Use Only_x000D_&amp;1#&amp;"Calibri"&amp;10 &amp;K000000 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autoPageBreaks="0"/>
  </sheetPr>
  <dimension ref="A1:I195"/>
  <sheetViews>
    <sheetView showGridLines="0" workbookViewId="0">
      <pane xSplit="1" ySplit="1" topLeftCell="B178" activePane="bottomRight" state="frozen"/>
      <selection pane="topRight" activeCell="B1" sqref="B1"/>
      <selection pane="bottomLeft" activeCell="A2" sqref="A2"/>
      <selection pane="bottomRight" activeCell="D199" sqref="D199"/>
    </sheetView>
  </sheetViews>
  <sheetFormatPr defaultRowHeight="14.4" x14ac:dyDescent="0.3"/>
  <cols>
    <col min="1" max="1" width="19.5546875" bestFit="1" customWidth="1"/>
    <col min="2" max="3" width="11.5546875" style="3" bestFit="1" customWidth="1"/>
    <col min="4" max="4" width="10.5546875" style="3" bestFit="1" customWidth="1"/>
    <col min="5" max="5" width="11.44140625" style="3" bestFit="1" customWidth="1"/>
    <col min="6" max="6" width="11.5546875" style="3" bestFit="1" customWidth="1"/>
    <col min="7" max="7" width="13.5546875" style="3" bestFit="1" customWidth="1"/>
    <col min="8" max="9" width="9.44140625" style="62" customWidth="1"/>
  </cols>
  <sheetData>
    <row r="1" spans="1:9" x14ac:dyDescent="0.3">
      <c r="A1" s="8" t="s">
        <v>558</v>
      </c>
      <c r="B1" s="8" t="s">
        <v>559</v>
      </c>
      <c r="C1" s="8" t="s">
        <v>560</v>
      </c>
      <c r="D1" s="8" t="s">
        <v>3</v>
      </c>
      <c r="E1" s="8" t="s">
        <v>561</v>
      </c>
      <c r="F1" s="8" t="s">
        <v>562</v>
      </c>
      <c r="G1" s="8" t="s">
        <v>563</v>
      </c>
      <c r="H1" s="68" t="s">
        <v>614</v>
      </c>
      <c r="I1" s="9" t="s">
        <v>565</v>
      </c>
    </row>
    <row r="2" spans="1:9" x14ac:dyDescent="0.3">
      <c r="A2" s="42" t="s">
        <v>566</v>
      </c>
      <c r="B2" s="33">
        <v>120950</v>
      </c>
      <c r="C2" s="33">
        <v>120100</v>
      </c>
      <c r="D2" s="33">
        <v>3872</v>
      </c>
      <c r="E2" s="33">
        <v>121350</v>
      </c>
      <c r="F2" s="33">
        <v>120300</v>
      </c>
      <c r="G2" s="33">
        <v>10288</v>
      </c>
      <c r="H2" s="32">
        <f t="shared" ref="H2:H33" si="0">+B2/E2-1</f>
        <v>-3.296250515039123E-3</v>
      </c>
      <c r="I2" s="64"/>
    </row>
    <row r="3" spans="1:9" x14ac:dyDescent="0.3">
      <c r="A3" s="42" t="s">
        <v>567</v>
      </c>
      <c r="B3" s="33">
        <v>120900</v>
      </c>
      <c r="C3" s="33">
        <v>120950</v>
      </c>
      <c r="D3" s="33">
        <v>1854</v>
      </c>
      <c r="E3" s="33">
        <v>120350</v>
      </c>
      <c r="F3" s="33">
        <v>120500</v>
      </c>
      <c r="G3" s="33">
        <v>10234</v>
      </c>
      <c r="H3" s="32">
        <f t="shared" si="0"/>
        <v>4.5700041545493342E-3</v>
      </c>
      <c r="I3" s="52">
        <f t="shared" ref="I3:I34" si="1">+G3/G2-1</f>
        <v>-5.2488335925350293E-3</v>
      </c>
    </row>
    <row r="4" spans="1:9" x14ac:dyDescent="0.3">
      <c r="A4" s="42" t="s">
        <v>568</v>
      </c>
      <c r="B4" s="33">
        <v>124800</v>
      </c>
      <c r="C4" s="33">
        <v>120900</v>
      </c>
      <c r="D4" s="33">
        <v>3738</v>
      </c>
      <c r="E4" s="33">
        <v>121050</v>
      </c>
      <c r="F4" s="33">
        <v>121250</v>
      </c>
      <c r="G4" s="33">
        <v>9884</v>
      </c>
      <c r="H4" s="32">
        <f t="shared" si="0"/>
        <v>3.0978934324659146E-2</v>
      </c>
      <c r="I4" s="52">
        <f t="shared" si="1"/>
        <v>-3.4199726402188824E-2</v>
      </c>
    </row>
    <row r="5" spans="1:9" x14ac:dyDescent="0.3">
      <c r="A5" s="42" t="s">
        <v>569</v>
      </c>
      <c r="B5" s="33">
        <v>122150</v>
      </c>
      <c r="C5" s="33">
        <v>124800</v>
      </c>
      <c r="D5" s="33">
        <v>2736</v>
      </c>
      <c r="E5" s="33">
        <v>123900</v>
      </c>
      <c r="F5" s="33">
        <v>124850</v>
      </c>
      <c r="G5" s="33">
        <v>9663</v>
      </c>
      <c r="H5" s="32">
        <f t="shared" si="0"/>
        <v>-1.4124293785310771E-2</v>
      </c>
      <c r="I5" s="52">
        <f t="shared" si="1"/>
        <v>-2.2359368676649116E-2</v>
      </c>
    </row>
    <row r="6" spans="1:9" x14ac:dyDescent="0.3">
      <c r="A6" s="42" t="s">
        <v>570</v>
      </c>
      <c r="B6" s="33">
        <v>122500</v>
      </c>
      <c r="C6" s="33">
        <v>122150</v>
      </c>
      <c r="D6" s="33">
        <v>2121</v>
      </c>
      <c r="E6" s="33">
        <v>124250</v>
      </c>
      <c r="F6" s="33">
        <v>122150</v>
      </c>
      <c r="G6" s="33">
        <v>9738</v>
      </c>
      <c r="H6" s="32">
        <f t="shared" si="0"/>
        <v>-1.4084507042253502E-2</v>
      </c>
      <c r="I6" s="52">
        <f t="shared" si="1"/>
        <v>7.7615647314499547E-3</v>
      </c>
    </row>
    <row r="7" spans="1:9" x14ac:dyDescent="0.3">
      <c r="A7" s="42" t="s">
        <v>571</v>
      </c>
      <c r="B7" s="33">
        <v>123950</v>
      </c>
      <c r="C7" s="33">
        <v>122500</v>
      </c>
      <c r="D7" s="33">
        <v>2266</v>
      </c>
      <c r="E7" s="33">
        <v>122650</v>
      </c>
      <c r="F7" s="33">
        <v>123500</v>
      </c>
      <c r="G7" s="33">
        <v>9647</v>
      </c>
      <c r="H7" s="32">
        <f t="shared" si="0"/>
        <v>1.0599266204647462E-2</v>
      </c>
      <c r="I7" s="52">
        <f t="shared" si="1"/>
        <v>-9.3448346683097094E-3</v>
      </c>
    </row>
    <row r="8" spans="1:9" x14ac:dyDescent="0.3">
      <c r="A8" s="42" t="s">
        <v>572</v>
      </c>
      <c r="B8" s="45">
        <v>124650</v>
      </c>
      <c r="C8" s="45">
        <v>123950</v>
      </c>
      <c r="D8" s="45">
        <v>1512</v>
      </c>
      <c r="E8" s="45">
        <v>124050</v>
      </c>
      <c r="F8" s="45">
        <v>123850</v>
      </c>
      <c r="G8" s="45">
        <v>9771</v>
      </c>
      <c r="H8" s="32">
        <f t="shared" si="0"/>
        <v>4.8367593712212997E-3</v>
      </c>
      <c r="I8" s="52">
        <f t="shared" si="1"/>
        <v>1.2853736913029934E-2</v>
      </c>
    </row>
    <row r="9" spans="1:9" x14ac:dyDescent="0.3">
      <c r="A9" s="42" t="s">
        <v>573</v>
      </c>
      <c r="B9" s="45">
        <v>124300</v>
      </c>
      <c r="C9" s="45">
        <v>124650</v>
      </c>
      <c r="D9" s="45">
        <v>1708</v>
      </c>
      <c r="E9" s="45">
        <v>124700</v>
      </c>
      <c r="F9" s="45">
        <v>124600</v>
      </c>
      <c r="G9" s="45">
        <v>9598</v>
      </c>
      <c r="H9" s="32">
        <f t="shared" si="0"/>
        <v>-3.2076984763432792E-3</v>
      </c>
      <c r="I9" s="52">
        <f t="shared" si="1"/>
        <v>-1.7705454917613328E-2</v>
      </c>
    </row>
    <row r="10" spans="1:9" x14ac:dyDescent="0.3">
      <c r="A10" s="42" t="s">
        <v>574</v>
      </c>
      <c r="B10" s="45">
        <v>121450</v>
      </c>
      <c r="C10" s="45">
        <v>124300</v>
      </c>
      <c r="D10" s="45">
        <v>3705</v>
      </c>
      <c r="E10" s="45">
        <v>124550</v>
      </c>
      <c r="F10" s="45">
        <v>125000</v>
      </c>
      <c r="G10" s="45">
        <v>9550</v>
      </c>
      <c r="H10" s="32">
        <f t="shared" si="0"/>
        <v>-2.4889602569249325E-2</v>
      </c>
      <c r="I10" s="52">
        <f t="shared" si="1"/>
        <v>-5.0010418837257431E-3</v>
      </c>
    </row>
    <row r="11" spans="1:9" x14ac:dyDescent="0.3">
      <c r="A11" s="42" t="s">
        <v>575</v>
      </c>
      <c r="B11" s="45">
        <v>120500</v>
      </c>
      <c r="C11" s="45">
        <v>121450</v>
      </c>
      <c r="D11" s="45">
        <v>3274</v>
      </c>
      <c r="E11" s="45">
        <v>123000</v>
      </c>
      <c r="F11" s="45">
        <v>121800</v>
      </c>
      <c r="G11" s="45">
        <v>9887</v>
      </c>
      <c r="H11" s="32">
        <f t="shared" si="0"/>
        <v>-2.0325203252032575E-2</v>
      </c>
      <c r="I11" s="52">
        <f t="shared" si="1"/>
        <v>3.528795811518326E-2</v>
      </c>
    </row>
    <row r="12" spans="1:9" x14ac:dyDescent="0.3">
      <c r="A12" s="42" t="s">
        <v>576</v>
      </c>
      <c r="B12" s="45">
        <v>115000</v>
      </c>
      <c r="C12" s="45">
        <v>120500</v>
      </c>
      <c r="D12" s="45">
        <v>7465</v>
      </c>
      <c r="E12" s="45">
        <v>121000</v>
      </c>
      <c r="F12" s="45">
        <v>120500</v>
      </c>
      <c r="G12" s="45">
        <v>10645</v>
      </c>
      <c r="H12" s="32">
        <f t="shared" si="0"/>
        <v>-4.9586776859504078E-2</v>
      </c>
      <c r="I12" s="52">
        <f t="shared" si="1"/>
        <v>7.6666329523616961E-2</v>
      </c>
    </row>
    <row r="13" spans="1:9" x14ac:dyDescent="0.3">
      <c r="A13" s="42" t="s">
        <v>577</v>
      </c>
      <c r="B13" s="45">
        <v>113500</v>
      </c>
      <c r="C13" s="45">
        <v>115000</v>
      </c>
      <c r="D13" s="45">
        <v>6166</v>
      </c>
      <c r="E13" s="45">
        <v>116000</v>
      </c>
      <c r="F13" s="45">
        <v>114800</v>
      </c>
      <c r="G13" s="45">
        <v>10959</v>
      </c>
      <c r="H13" s="32">
        <f t="shared" si="0"/>
        <v>-2.155172413793105E-2</v>
      </c>
      <c r="I13" s="52">
        <f t="shared" si="1"/>
        <v>2.9497416627524586E-2</v>
      </c>
    </row>
    <row r="14" spans="1:9" x14ac:dyDescent="0.3">
      <c r="A14" s="42" t="s">
        <v>578</v>
      </c>
      <c r="B14" s="45">
        <v>114100</v>
      </c>
      <c r="C14" s="45">
        <v>113500</v>
      </c>
      <c r="D14" s="45">
        <v>4273</v>
      </c>
      <c r="E14" s="45">
        <v>112550</v>
      </c>
      <c r="F14" s="45">
        <v>113300</v>
      </c>
      <c r="G14" s="45">
        <v>10718</v>
      </c>
      <c r="H14" s="32">
        <f t="shared" si="0"/>
        <v>1.3771657041314889E-2</v>
      </c>
      <c r="I14" s="52">
        <f t="shared" si="1"/>
        <v>-2.1991057578246154E-2</v>
      </c>
    </row>
    <row r="15" spans="1:9" x14ac:dyDescent="0.3">
      <c r="A15" s="42" t="s">
        <v>579</v>
      </c>
      <c r="B15" s="45">
        <v>107300</v>
      </c>
      <c r="C15" s="45">
        <v>114100</v>
      </c>
      <c r="D15" s="45">
        <v>7315</v>
      </c>
      <c r="E15" s="45">
        <v>114400</v>
      </c>
      <c r="F15" s="45">
        <v>114000</v>
      </c>
      <c r="G15" s="45">
        <v>11526</v>
      </c>
      <c r="H15" s="32">
        <f t="shared" si="0"/>
        <v>-6.2062937062937085E-2</v>
      </c>
      <c r="I15" s="52">
        <f t="shared" si="1"/>
        <v>7.5387199104310465E-2</v>
      </c>
    </row>
    <row r="16" spans="1:9" x14ac:dyDescent="0.3">
      <c r="A16" s="42" t="s">
        <v>580</v>
      </c>
      <c r="B16" s="45">
        <v>108800</v>
      </c>
      <c r="C16" s="45">
        <v>107300</v>
      </c>
      <c r="D16" s="45">
        <v>7635</v>
      </c>
      <c r="E16" s="45">
        <v>110150</v>
      </c>
      <c r="F16" s="45">
        <v>107250</v>
      </c>
      <c r="G16" s="45">
        <v>12046</v>
      </c>
      <c r="H16" s="32">
        <f t="shared" si="0"/>
        <v>-1.2256014525646841E-2</v>
      </c>
      <c r="I16" s="52">
        <f t="shared" si="1"/>
        <v>4.511539128925901E-2</v>
      </c>
    </row>
    <row r="17" spans="1:9" x14ac:dyDescent="0.3">
      <c r="A17" s="42" t="s">
        <v>581</v>
      </c>
      <c r="B17" s="45">
        <v>110550</v>
      </c>
      <c r="C17" s="45">
        <v>108800</v>
      </c>
      <c r="D17" s="45">
        <v>9250</v>
      </c>
      <c r="E17" s="45">
        <v>108300</v>
      </c>
      <c r="F17" s="45">
        <v>108900</v>
      </c>
      <c r="G17" s="45">
        <v>12213</v>
      </c>
      <c r="H17" s="32">
        <f t="shared" si="0"/>
        <v>2.0775623268697974E-2</v>
      </c>
      <c r="I17" s="52">
        <f t="shared" si="1"/>
        <v>1.3863523161215419E-2</v>
      </c>
    </row>
    <row r="18" spans="1:9" x14ac:dyDescent="0.3">
      <c r="A18" s="42" t="s">
        <v>582</v>
      </c>
      <c r="B18" s="45">
        <v>107600</v>
      </c>
      <c r="C18" s="45">
        <v>110550</v>
      </c>
      <c r="D18" s="45">
        <v>5058</v>
      </c>
      <c r="E18" s="45">
        <v>110650</v>
      </c>
      <c r="F18" s="45">
        <v>109800</v>
      </c>
      <c r="G18" s="45">
        <v>12492</v>
      </c>
      <c r="H18" s="32">
        <f t="shared" si="0"/>
        <v>-2.7564392227745094E-2</v>
      </c>
      <c r="I18" s="52">
        <f t="shared" si="1"/>
        <v>2.2844509948415581E-2</v>
      </c>
    </row>
    <row r="19" spans="1:9" x14ac:dyDescent="0.3">
      <c r="A19" s="42" t="s">
        <v>583</v>
      </c>
      <c r="B19" s="45">
        <v>104200</v>
      </c>
      <c r="C19" s="45">
        <v>107600</v>
      </c>
      <c r="D19" s="45">
        <v>9789</v>
      </c>
      <c r="E19" s="45">
        <v>108750</v>
      </c>
      <c r="F19" s="45">
        <v>107700</v>
      </c>
      <c r="G19" s="45">
        <v>13157</v>
      </c>
      <c r="H19" s="32">
        <f t="shared" si="0"/>
        <v>-4.1839080459770139E-2</v>
      </c>
      <c r="I19" s="52">
        <f t="shared" si="1"/>
        <v>5.3234069804674933E-2</v>
      </c>
    </row>
    <row r="20" spans="1:9" x14ac:dyDescent="0.3">
      <c r="A20" s="42" t="s">
        <v>584</v>
      </c>
      <c r="B20" s="45">
        <v>97300</v>
      </c>
      <c r="C20" s="45">
        <v>104200</v>
      </c>
      <c r="D20" s="45">
        <v>9140</v>
      </c>
      <c r="E20" s="45">
        <v>104600</v>
      </c>
      <c r="F20" s="45">
        <v>104000</v>
      </c>
      <c r="G20" s="45">
        <v>13411</v>
      </c>
      <c r="H20" s="32">
        <f t="shared" si="0"/>
        <v>-6.9789674952198899E-2</v>
      </c>
      <c r="I20" s="52">
        <f t="shared" si="1"/>
        <v>1.9305312761267679E-2</v>
      </c>
    </row>
    <row r="21" spans="1:9" x14ac:dyDescent="0.3">
      <c r="A21" s="42" t="s">
        <v>585</v>
      </c>
      <c r="B21" s="45">
        <v>90550</v>
      </c>
      <c r="C21" s="45">
        <v>97300</v>
      </c>
      <c r="D21" s="45">
        <v>5869</v>
      </c>
      <c r="E21" s="45">
        <v>100600</v>
      </c>
      <c r="F21" s="45">
        <v>97300</v>
      </c>
      <c r="G21" s="45">
        <v>13364</v>
      </c>
      <c r="H21" s="32">
        <f t="shared" si="0"/>
        <v>-9.9900596421471199E-2</v>
      </c>
      <c r="I21" s="52">
        <f t="shared" si="1"/>
        <v>-3.5045857877861186E-3</v>
      </c>
    </row>
    <row r="22" spans="1:9" x14ac:dyDescent="0.3">
      <c r="A22" s="42" t="s">
        <v>586</v>
      </c>
      <c r="B22" s="45">
        <v>93000</v>
      </c>
      <c r="C22" s="45">
        <v>90550</v>
      </c>
      <c r="D22" s="45">
        <v>12115</v>
      </c>
      <c r="E22" s="45">
        <v>92750</v>
      </c>
      <c r="F22" s="45">
        <v>86000</v>
      </c>
      <c r="G22" s="45">
        <v>13289</v>
      </c>
      <c r="H22" s="32">
        <f t="shared" si="0"/>
        <v>2.6954177897573484E-3</v>
      </c>
      <c r="I22" s="52">
        <f t="shared" si="1"/>
        <v>-5.6120921879676544E-3</v>
      </c>
    </row>
    <row r="23" spans="1:9" x14ac:dyDescent="0.3">
      <c r="A23" s="42" t="s">
        <v>587</v>
      </c>
      <c r="B23" s="45">
        <v>95250</v>
      </c>
      <c r="C23" s="45">
        <v>93000</v>
      </c>
      <c r="D23" s="45">
        <v>4452</v>
      </c>
      <c r="E23" s="45">
        <v>89050</v>
      </c>
      <c r="F23" s="45">
        <v>92600</v>
      </c>
      <c r="G23" s="45">
        <v>13362</v>
      </c>
      <c r="H23" s="32">
        <f t="shared" si="0"/>
        <v>6.9623806850084291E-2</v>
      </c>
      <c r="I23" s="52">
        <f t="shared" si="1"/>
        <v>5.4932651064789617E-3</v>
      </c>
    </row>
    <row r="24" spans="1:9" x14ac:dyDescent="0.3">
      <c r="A24" s="42" t="s">
        <v>588</v>
      </c>
      <c r="B24" s="45">
        <v>101950</v>
      </c>
      <c r="C24" s="45">
        <v>95250</v>
      </c>
      <c r="D24" s="45">
        <v>1519</v>
      </c>
      <c r="E24" s="45">
        <v>92700</v>
      </c>
      <c r="F24" s="45">
        <v>97350</v>
      </c>
      <c r="G24" s="45">
        <v>12636</v>
      </c>
      <c r="H24" s="32">
        <f t="shared" si="0"/>
        <v>9.9784250269687069E-2</v>
      </c>
      <c r="I24" s="52">
        <f t="shared" si="1"/>
        <v>-5.4333183655141393E-2</v>
      </c>
    </row>
    <row r="25" spans="1:9" x14ac:dyDescent="0.3">
      <c r="A25" s="42" t="s">
        <v>589</v>
      </c>
      <c r="B25" s="45">
        <v>96600</v>
      </c>
      <c r="C25" s="45">
        <v>101950</v>
      </c>
      <c r="D25" s="45">
        <v>20428</v>
      </c>
      <c r="E25" s="45">
        <v>100800</v>
      </c>
      <c r="F25" s="45">
        <v>112850</v>
      </c>
      <c r="G25" s="45">
        <v>11665</v>
      </c>
      <c r="H25" s="32">
        <f t="shared" si="0"/>
        <v>-4.166666666666663E-2</v>
      </c>
      <c r="I25" s="52">
        <f t="shared" si="1"/>
        <v>-7.6843937955049069E-2</v>
      </c>
    </row>
    <row r="26" spans="1:9" x14ac:dyDescent="0.3">
      <c r="A26" s="42" t="s">
        <v>590</v>
      </c>
      <c r="B26" s="45">
        <v>94000</v>
      </c>
      <c r="C26" s="45">
        <v>96600</v>
      </c>
      <c r="D26" s="45">
        <v>9691</v>
      </c>
      <c r="E26" s="45">
        <v>103850</v>
      </c>
      <c r="F26" s="45">
        <v>96600</v>
      </c>
      <c r="G26" s="45">
        <v>11917</v>
      </c>
      <c r="H26" s="32">
        <f t="shared" si="0"/>
        <v>-9.4848338950409228E-2</v>
      </c>
      <c r="I26" s="52">
        <f t="shared" si="1"/>
        <v>2.1603086155165041E-2</v>
      </c>
    </row>
    <row r="27" spans="1:9" x14ac:dyDescent="0.3">
      <c r="A27" s="42" t="s">
        <v>591</v>
      </c>
      <c r="B27" s="65">
        <v>104750</v>
      </c>
      <c r="C27" s="65">
        <v>94000</v>
      </c>
      <c r="D27" s="65">
        <v>9914</v>
      </c>
      <c r="E27" s="65">
        <v>95250</v>
      </c>
      <c r="F27" s="65">
        <v>93400</v>
      </c>
      <c r="G27" s="65">
        <v>11183</v>
      </c>
      <c r="H27" s="32">
        <f t="shared" si="0"/>
        <v>9.9737532808398921E-2</v>
      </c>
      <c r="I27" s="52">
        <f t="shared" si="1"/>
        <v>-6.1592682722161562E-2</v>
      </c>
    </row>
    <row r="28" spans="1:9" x14ac:dyDescent="0.3">
      <c r="A28" s="42" t="s">
        <v>592</v>
      </c>
      <c r="B28" s="66">
        <v>102850</v>
      </c>
      <c r="C28" s="66">
        <v>104750</v>
      </c>
      <c r="D28" s="66">
        <v>12855</v>
      </c>
      <c r="E28" s="66">
        <v>95750</v>
      </c>
      <c r="F28" s="66">
        <v>107850</v>
      </c>
      <c r="G28" s="66">
        <v>10785</v>
      </c>
      <c r="H28" s="32">
        <f t="shared" si="0"/>
        <v>7.4151436031331563E-2</v>
      </c>
      <c r="I28" s="52">
        <f t="shared" si="1"/>
        <v>-3.5589734418313479E-2</v>
      </c>
    </row>
    <row r="29" spans="1:9" x14ac:dyDescent="0.3">
      <c r="A29" s="42" t="s">
        <v>593</v>
      </c>
      <c r="B29" s="45">
        <v>104700</v>
      </c>
      <c r="C29" s="45">
        <v>102850</v>
      </c>
      <c r="D29" s="45">
        <v>5654</v>
      </c>
      <c r="E29" s="45">
        <v>100900</v>
      </c>
      <c r="F29" s="45">
        <v>102200</v>
      </c>
      <c r="G29" s="45">
        <v>10446</v>
      </c>
      <c r="H29" s="32">
        <f t="shared" si="0"/>
        <v>3.7661050545094055E-2</v>
      </c>
      <c r="I29" s="52">
        <f t="shared" si="1"/>
        <v>-3.1432545201668938E-2</v>
      </c>
    </row>
    <row r="30" spans="1:9" x14ac:dyDescent="0.3">
      <c r="A30" s="42" t="s">
        <v>594</v>
      </c>
      <c r="B30" s="45">
        <v>103700</v>
      </c>
      <c r="C30" s="45">
        <v>104700</v>
      </c>
      <c r="D30" s="45">
        <v>5548</v>
      </c>
      <c r="E30" s="45">
        <v>105250</v>
      </c>
      <c r="F30" s="45">
        <v>104700</v>
      </c>
      <c r="G30" s="45">
        <v>10263</v>
      </c>
      <c r="H30" s="32">
        <f t="shared" si="0"/>
        <v>-1.4726840855106893E-2</v>
      </c>
      <c r="I30" s="52">
        <f t="shared" si="1"/>
        <v>-1.7518667432510071E-2</v>
      </c>
    </row>
    <row r="31" spans="1:9" x14ac:dyDescent="0.3">
      <c r="A31" s="42" t="s">
        <v>595</v>
      </c>
      <c r="B31" s="45">
        <v>102500</v>
      </c>
      <c r="C31" s="45">
        <v>103700</v>
      </c>
      <c r="D31" s="45">
        <v>2475</v>
      </c>
      <c r="E31" s="45">
        <v>104300</v>
      </c>
      <c r="F31" s="45">
        <v>103000</v>
      </c>
      <c r="G31" s="45">
        <v>10164</v>
      </c>
      <c r="H31" s="32">
        <f t="shared" si="0"/>
        <v>-1.7257909875359578E-2</v>
      </c>
      <c r="I31" s="52">
        <f t="shared" si="1"/>
        <v>-9.6463022508038732E-3</v>
      </c>
    </row>
    <row r="32" spans="1:9" x14ac:dyDescent="0.3">
      <c r="A32" s="42" t="s">
        <v>596</v>
      </c>
      <c r="B32" s="45">
        <v>102350</v>
      </c>
      <c r="C32" s="45">
        <v>102500</v>
      </c>
      <c r="D32" s="45">
        <v>2404</v>
      </c>
      <c r="E32" s="45">
        <v>102850</v>
      </c>
      <c r="F32" s="45">
        <v>102000</v>
      </c>
      <c r="G32" s="45">
        <v>10089</v>
      </c>
      <c r="H32" s="32">
        <f t="shared" si="0"/>
        <v>-4.8614487117161209E-3</v>
      </c>
      <c r="I32" s="52">
        <f t="shared" si="1"/>
        <v>-7.3789846517119395E-3</v>
      </c>
    </row>
    <row r="33" spans="1:9" x14ac:dyDescent="0.3">
      <c r="A33" s="42" t="s">
        <v>597</v>
      </c>
      <c r="B33" s="45">
        <v>99700</v>
      </c>
      <c r="C33" s="45">
        <v>102350</v>
      </c>
      <c r="D33" s="45">
        <v>4551</v>
      </c>
      <c r="E33" s="45">
        <v>102750</v>
      </c>
      <c r="F33" s="45">
        <v>102000</v>
      </c>
      <c r="G33" s="45">
        <v>10150</v>
      </c>
      <c r="H33" s="32">
        <f t="shared" si="0"/>
        <v>-2.9683698296837036E-2</v>
      </c>
      <c r="I33" s="52">
        <f t="shared" si="1"/>
        <v>6.0461889186242956E-3</v>
      </c>
    </row>
    <row r="34" spans="1:9" x14ac:dyDescent="0.3">
      <c r="A34" s="42" t="s">
        <v>598</v>
      </c>
      <c r="B34" s="45">
        <v>103000</v>
      </c>
      <c r="C34" s="45">
        <v>99700</v>
      </c>
      <c r="D34" s="45">
        <v>4219</v>
      </c>
      <c r="E34" s="45">
        <v>99900</v>
      </c>
      <c r="F34" s="45">
        <v>99600</v>
      </c>
      <c r="G34" s="45">
        <v>9902</v>
      </c>
      <c r="H34" s="32">
        <f t="shared" ref="H34:H65" si="2">+B34/E34-1</f>
        <v>3.1031031031031109E-2</v>
      </c>
      <c r="I34" s="52">
        <f t="shared" si="1"/>
        <v>-2.4433497536945792E-2</v>
      </c>
    </row>
    <row r="35" spans="1:9" s="42" customFormat="1" x14ac:dyDescent="0.3">
      <c r="A35" s="42" t="s">
        <v>599</v>
      </c>
      <c r="B35" s="45">
        <v>104350</v>
      </c>
      <c r="C35" s="45">
        <v>103000</v>
      </c>
      <c r="D35" s="45">
        <v>2089</v>
      </c>
      <c r="E35" s="45">
        <v>102400</v>
      </c>
      <c r="F35" s="45">
        <v>103500</v>
      </c>
      <c r="G35" s="45">
        <v>9669</v>
      </c>
      <c r="H35" s="32">
        <f t="shared" si="2"/>
        <v>1.904296875E-2</v>
      </c>
      <c r="I35" s="52">
        <f t="shared" ref="I35:I66" si="3">+G35/G34-1</f>
        <v>-2.3530599878812342E-2</v>
      </c>
    </row>
    <row r="36" spans="1:9" x14ac:dyDescent="0.3">
      <c r="A36" s="42" t="s">
        <v>600</v>
      </c>
      <c r="B36" s="45">
        <v>107850</v>
      </c>
      <c r="C36" s="45">
        <v>104350</v>
      </c>
      <c r="D36" s="45">
        <v>3686</v>
      </c>
      <c r="E36" s="45">
        <v>104100</v>
      </c>
      <c r="F36" s="45">
        <v>104900</v>
      </c>
      <c r="G36" s="45">
        <v>9161</v>
      </c>
      <c r="H36" s="32">
        <f t="shared" si="2"/>
        <v>3.6023054755043304E-2</v>
      </c>
      <c r="I36" s="52">
        <f t="shared" si="3"/>
        <v>-5.2539042300134398E-2</v>
      </c>
    </row>
    <row r="37" spans="1:9" x14ac:dyDescent="0.3">
      <c r="A37" s="42" t="s">
        <v>601</v>
      </c>
      <c r="B37" s="45">
        <v>107300</v>
      </c>
      <c r="C37" s="45">
        <v>107850</v>
      </c>
      <c r="D37" s="45">
        <v>2990</v>
      </c>
      <c r="E37" s="45">
        <v>107150</v>
      </c>
      <c r="F37" s="45">
        <v>107800</v>
      </c>
      <c r="G37" s="45">
        <v>9070</v>
      </c>
      <c r="H37" s="32">
        <f t="shared" si="2"/>
        <v>1.3999066728884735E-3</v>
      </c>
      <c r="I37" s="52">
        <f t="shared" si="3"/>
        <v>-9.9334133828185012E-3</v>
      </c>
    </row>
    <row r="38" spans="1:9" x14ac:dyDescent="0.3">
      <c r="A38" s="42" t="s">
        <v>602</v>
      </c>
      <c r="B38" s="45">
        <v>107950</v>
      </c>
      <c r="C38" s="45">
        <v>107300</v>
      </c>
      <c r="D38" s="45">
        <v>1427</v>
      </c>
      <c r="E38" s="45">
        <v>107750</v>
      </c>
      <c r="F38" s="45">
        <v>107000</v>
      </c>
      <c r="G38" s="45">
        <v>9035</v>
      </c>
      <c r="H38" s="32">
        <f t="shared" si="2"/>
        <v>1.856148491879317E-3</v>
      </c>
      <c r="I38" s="52">
        <f t="shared" si="3"/>
        <v>-3.8588754134509795E-3</v>
      </c>
    </row>
    <row r="39" spans="1:9" s="42" customFormat="1" x14ac:dyDescent="0.3">
      <c r="A39" s="42" t="s">
        <v>603</v>
      </c>
      <c r="B39" s="45">
        <v>108850</v>
      </c>
      <c r="C39" s="45">
        <v>107950</v>
      </c>
      <c r="D39" s="45">
        <v>2259</v>
      </c>
      <c r="E39" s="45">
        <v>107550</v>
      </c>
      <c r="F39" s="45">
        <v>108150</v>
      </c>
      <c r="G39" s="45">
        <v>8780</v>
      </c>
      <c r="H39" s="32">
        <f t="shared" si="2"/>
        <v>1.2087401208740189E-2</v>
      </c>
      <c r="I39" s="52">
        <f t="shared" si="3"/>
        <v>-2.8223574986164901E-2</v>
      </c>
    </row>
    <row r="40" spans="1:9" x14ac:dyDescent="0.3">
      <c r="A40" s="42" t="s">
        <v>604</v>
      </c>
      <c r="B40" s="45">
        <v>109800</v>
      </c>
      <c r="C40" s="45">
        <v>108850</v>
      </c>
      <c r="D40" s="45">
        <v>1823</v>
      </c>
      <c r="E40" s="45">
        <v>108200</v>
      </c>
      <c r="F40" s="45">
        <v>108900</v>
      </c>
      <c r="G40" s="45">
        <v>8620</v>
      </c>
      <c r="H40" s="32">
        <f t="shared" si="2"/>
        <v>1.4787430683918634E-2</v>
      </c>
      <c r="I40" s="52">
        <f t="shared" si="3"/>
        <v>-1.8223234624145768E-2</v>
      </c>
    </row>
    <row r="41" spans="1:9" x14ac:dyDescent="0.3">
      <c r="A41" s="42" t="s">
        <v>605</v>
      </c>
      <c r="B41" s="45">
        <v>108200</v>
      </c>
      <c r="C41" s="45">
        <v>109800</v>
      </c>
      <c r="D41" s="45">
        <v>1269</v>
      </c>
      <c r="E41" s="45">
        <v>109550</v>
      </c>
      <c r="F41" s="45">
        <v>110100</v>
      </c>
      <c r="G41" s="45">
        <v>8575</v>
      </c>
      <c r="H41" s="32">
        <f t="shared" si="2"/>
        <v>-1.2323140118667308E-2</v>
      </c>
      <c r="I41" s="52">
        <f t="shared" si="3"/>
        <v>-5.2204176334106345E-3</v>
      </c>
    </row>
    <row r="42" spans="1:9" x14ac:dyDescent="0.3">
      <c r="A42" s="42" t="s">
        <v>606</v>
      </c>
      <c r="B42" s="45">
        <v>102600</v>
      </c>
      <c r="C42" s="45">
        <v>108200</v>
      </c>
      <c r="D42" s="45">
        <v>2398</v>
      </c>
      <c r="E42" s="45">
        <v>109200</v>
      </c>
      <c r="F42" s="45">
        <v>107850</v>
      </c>
      <c r="G42" s="45">
        <v>8500</v>
      </c>
      <c r="H42" s="32">
        <f t="shared" si="2"/>
        <v>-6.0439560439560447E-2</v>
      </c>
      <c r="I42" s="52">
        <f t="shared" si="3"/>
        <v>-8.7463556851311575E-3</v>
      </c>
    </row>
    <row r="43" spans="1:9" x14ac:dyDescent="0.3">
      <c r="A43" s="42" t="s">
        <v>607</v>
      </c>
      <c r="B43" s="45">
        <v>101150</v>
      </c>
      <c r="C43" s="45">
        <v>102600</v>
      </c>
      <c r="D43" s="45">
        <v>1711</v>
      </c>
      <c r="E43" s="45">
        <v>105600</v>
      </c>
      <c r="F43" s="45">
        <v>102400</v>
      </c>
      <c r="G43" s="45">
        <v>8522</v>
      </c>
      <c r="H43" s="32">
        <f t="shared" si="2"/>
        <v>-4.2140151515151492E-2</v>
      </c>
      <c r="I43" s="52">
        <f t="shared" si="3"/>
        <v>2.5882352941175579E-3</v>
      </c>
    </row>
    <row r="44" spans="1:9" x14ac:dyDescent="0.3">
      <c r="A44" s="42" t="s">
        <v>608</v>
      </c>
      <c r="B44" s="45">
        <v>99150</v>
      </c>
      <c r="C44" s="45">
        <v>101150</v>
      </c>
      <c r="D44" s="45">
        <v>1522</v>
      </c>
      <c r="E44" s="45">
        <v>100900</v>
      </c>
      <c r="F44" s="45">
        <v>101100</v>
      </c>
      <c r="G44" s="45">
        <v>8478</v>
      </c>
      <c r="H44" s="32">
        <f t="shared" si="2"/>
        <v>-1.7343904856293335E-2</v>
      </c>
      <c r="I44" s="52">
        <f t="shared" si="3"/>
        <v>-5.1631072518187882E-3</v>
      </c>
    </row>
    <row r="45" spans="1:9" x14ac:dyDescent="0.3">
      <c r="A45" s="42" t="s">
        <v>609</v>
      </c>
      <c r="B45" s="45">
        <v>100100</v>
      </c>
      <c r="C45" s="45">
        <v>99150</v>
      </c>
      <c r="D45" s="45">
        <v>1697</v>
      </c>
      <c r="E45" s="45">
        <v>100500</v>
      </c>
      <c r="F45" s="45">
        <v>99000</v>
      </c>
      <c r="G45" s="45">
        <v>8293</v>
      </c>
      <c r="H45" s="32">
        <f t="shared" si="2"/>
        <v>-3.9800995024875663E-3</v>
      </c>
      <c r="I45" s="52">
        <f t="shared" si="3"/>
        <v>-2.1821184241566427E-2</v>
      </c>
    </row>
    <row r="46" spans="1:9" x14ac:dyDescent="0.3">
      <c r="A46" s="42" t="s">
        <v>610</v>
      </c>
      <c r="B46" s="45">
        <v>99200</v>
      </c>
      <c r="C46" s="45">
        <v>100100</v>
      </c>
      <c r="D46" s="45">
        <v>742</v>
      </c>
      <c r="E46" s="45">
        <v>99700</v>
      </c>
      <c r="F46" s="45">
        <v>100150</v>
      </c>
      <c r="G46" s="45">
        <v>8286</v>
      </c>
      <c r="H46" s="32">
        <f t="shared" si="2"/>
        <v>-5.015045135406182E-3</v>
      </c>
      <c r="I46" s="52">
        <f t="shared" si="3"/>
        <v>-8.4408537320634913E-4</v>
      </c>
    </row>
    <row r="47" spans="1:9" x14ac:dyDescent="0.3">
      <c r="A47" s="42" t="s">
        <v>611</v>
      </c>
      <c r="B47" s="45">
        <v>105500</v>
      </c>
      <c r="C47" s="45">
        <v>99200</v>
      </c>
      <c r="D47" s="45">
        <v>1852</v>
      </c>
      <c r="E47" s="45">
        <v>100000</v>
      </c>
      <c r="F47" s="45">
        <v>99700</v>
      </c>
      <c r="G47" s="45">
        <v>8120</v>
      </c>
      <c r="H47" s="32">
        <f t="shared" si="2"/>
        <v>5.4999999999999938E-2</v>
      </c>
      <c r="I47" s="52">
        <f t="shared" si="3"/>
        <v>-2.0033791938208978E-2</v>
      </c>
    </row>
    <row r="48" spans="1:9" x14ac:dyDescent="0.3">
      <c r="A48" s="42" t="s">
        <v>612</v>
      </c>
      <c r="B48" s="45">
        <v>103950</v>
      </c>
      <c r="C48" s="45">
        <v>105500</v>
      </c>
      <c r="D48" s="45">
        <v>1249</v>
      </c>
      <c r="E48" s="45">
        <v>103150</v>
      </c>
      <c r="F48" s="45">
        <v>105700</v>
      </c>
      <c r="G48" s="45">
        <v>8044</v>
      </c>
      <c r="H48" s="32">
        <f t="shared" si="2"/>
        <v>7.7556955889481749E-3</v>
      </c>
      <c r="I48" s="52">
        <f t="shared" si="3"/>
        <v>-9.3596059113300045E-3</v>
      </c>
    </row>
    <row r="49" spans="1:9" x14ac:dyDescent="0.3">
      <c r="A49" s="42" t="s">
        <v>613</v>
      </c>
      <c r="B49" s="45">
        <v>102750</v>
      </c>
      <c r="C49" s="45">
        <v>103950</v>
      </c>
      <c r="D49" s="45">
        <v>773</v>
      </c>
      <c r="E49" s="45">
        <v>104800</v>
      </c>
      <c r="F49" s="45">
        <v>103800</v>
      </c>
      <c r="G49" s="45">
        <v>8065</v>
      </c>
      <c r="H49" s="32">
        <f t="shared" si="2"/>
        <v>-1.956106870229013E-2</v>
      </c>
      <c r="I49" s="52">
        <f t="shared" si="3"/>
        <v>2.6106414719044846E-3</v>
      </c>
    </row>
    <row r="50" spans="1:9" x14ac:dyDescent="0.3">
      <c r="A50" s="42" t="s">
        <v>615</v>
      </c>
      <c r="B50" s="45">
        <v>105100</v>
      </c>
      <c r="C50" s="45">
        <v>102750</v>
      </c>
      <c r="D50" s="45">
        <v>723</v>
      </c>
      <c r="E50" s="45">
        <v>103300</v>
      </c>
      <c r="F50" s="45">
        <v>103100</v>
      </c>
      <c r="G50" s="45">
        <v>8055</v>
      </c>
      <c r="H50" s="32">
        <f t="shared" si="2"/>
        <v>1.742497579864466E-2</v>
      </c>
      <c r="I50" s="52">
        <f t="shared" si="3"/>
        <v>-1.2399256044637319E-3</v>
      </c>
    </row>
    <row r="51" spans="1:9" x14ac:dyDescent="0.3">
      <c r="A51" s="42" t="s">
        <v>616</v>
      </c>
      <c r="B51" s="45">
        <v>103000</v>
      </c>
      <c r="C51" s="45">
        <v>105100</v>
      </c>
      <c r="D51" s="45">
        <v>1148</v>
      </c>
      <c r="E51" s="45">
        <v>104450</v>
      </c>
      <c r="F51" s="45">
        <v>105100</v>
      </c>
      <c r="G51" s="45">
        <v>8084</v>
      </c>
      <c r="H51" s="32">
        <f t="shared" si="2"/>
        <v>-1.3882240306366644E-2</v>
      </c>
      <c r="I51" s="52">
        <f t="shared" si="3"/>
        <v>3.6002482929857749E-3</v>
      </c>
    </row>
    <row r="52" spans="1:9" x14ac:dyDescent="0.3">
      <c r="A52" s="42" t="s">
        <v>617</v>
      </c>
      <c r="B52" s="45">
        <v>103200</v>
      </c>
      <c r="C52" s="45">
        <v>103000</v>
      </c>
      <c r="D52" s="45">
        <v>1296</v>
      </c>
      <c r="E52" s="45">
        <v>104900</v>
      </c>
      <c r="F52" s="45">
        <v>102650</v>
      </c>
      <c r="G52" s="45">
        <v>7964</v>
      </c>
      <c r="H52" s="32">
        <f t="shared" si="2"/>
        <v>-1.6205910390848399E-2</v>
      </c>
      <c r="I52" s="52">
        <f t="shared" si="3"/>
        <v>-1.4844136566056432E-2</v>
      </c>
    </row>
    <row r="53" spans="1:9" x14ac:dyDescent="0.3">
      <c r="A53" s="42" t="s">
        <v>618</v>
      </c>
      <c r="B53" s="45">
        <v>102700</v>
      </c>
      <c r="C53" s="45">
        <v>103200</v>
      </c>
      <c r="D53" s="45">
        <v>505</v>
      </c>
      <c r="E53" s="45">
        <v>103100</v>
      </c>
      <c r="F53" s="45">
        <v>103500</v>
      </c>
      <c r="G53" s="45">
        <v>7952</v>
      </c>
      <c r="H53" s="32">
        <f t="shared" si="2"/>
        <v>-3.8797284190106307E-3</v>
      </c>
      <c r="I53" s="52">
        <f t="shared" si="3"/>
        <v>-1.5067805123053502E-3</v>
      </c>
    </row>
    <row r="54" spans="1:9" x14ac:dyDescent="0.3">
      <c r="A54" s="42" t="s">
        <v>619</v>
      </c>
      <c r="B54" s="45">
        <v>101750</v>
      </c>
      <c r="C54" s="45">
        <v>102700</v>
      </c>
      <c r="D54" s="45">
        <v>1214</v>
      </c>
      <c r="E54" s="45">
        <v>103300</v>
      </c>
      <c r="F54" s="45">
        <v>102600</v>
      </c>
      <c r="G54" s="45">
        <v>8022</v>
      </c>
      <c r="H54" s="32">
        <f t="shared" si="2"/>
        <v>-1.5004840271055198E-2</v>
      </c>
      <c r="I54" s="52">
        <f t="shared" si="3"/>
        <v>8.8028169014084945E-3</v>
      </c>
    </row>
    <row r="55" spans="1:9" x14ac:dyDescent="0.3">
      <c r="A55" s="42" t="s">
        <v>620</v>
      </c>
      <c r="B55" s="45">
        <v>103350</v>
      </c>
      <c r="C55" s="45">
        <v>101750</v>
      </c>
      <c r="D55" s="45">
        <v>953</v>
      </c>
      <c r="E55" s="45">
        <v>101500</v>
      </c>
      <c r="F55" s="45">
        <v>101500</v>
      </c>
      <c r="G55" s="45">
        <v>7818</v>
      </c>
      <c r="H55" s="32">
        <f t="shared" si="2"/>
        <v>1.8226600985221664E-2</v>
      </c>
      <c r="I55" s="52">
        <f t="shared" si="3"/>
        <v>-2.5430067314884064E-2</v>
      </c>
    </row>
    <row r="56" spans="1:9" x14ac:dyDescent="0.3">
      <c r="A56" s="42" t="s">
        <v>621</v>
      </c>
      <c r="B56" s="45">
        <v>104000</v>
      </c>
      <c r="C56" s="45">
        <v>103350</v>
      </c>
      <c r="D56" s="45">
        <v>561</v>
      </c>
      <c r="E56" s="45">
        <v>102650</v>
      </c>
      <c r="F56" s="45">
        <v>103600</v>
      </c>
      <c r="G56" s="45">
        <v>7854</v>
      </c>
      <c r="H56" s="32">
        <f t="shared" si="2"/>
        <v>1.3151485630784165E-2</v>
      </c>
      <c r="I56" s="52">
        <f t="shared" si="3"/>
        <v>4.6047582501917983E-3</v>
      </c>
    </row>
    <row r="57" spans="1:9" x14ac:dyDescent="0.3">
      <c r="A57" s="42" t="s">
        <v>622</v>
      </c>
      <c r="B57" s="45">
        <v>102850</v>
      </c>
      <c r="C57" s="45">
        <v>104000</v>
      </c>
      <c r="D57" s="45">
        <v>547</v>
      </c>
      <c r="E57" s="45">
        <v>103750</v>
      </c>
      <c r="F57" s="45">
        <v>104250</v>
      </c>
      <c r="G57" s="45">
        <v>7875</v>
      </c>
      <c r="H57" s="32">
        <f t="shared" si="2"/>
        <v>-8.6746987951806798E-3</v>
      </c>
      <c r="I57" s="52">
        <f t="shared" si="3"/>
        <v>2.673796791443861E-3</v>
      </c>
    </row>
    <row r="58" spans="1:9" x14ac:dyDescent="0.3">
      <c r="A58" s="42" t="s">
        <v>623</v>
      </c>
      <c r="B58" s="45">
        <v>102550</v>
      </c>
      <c r="C58" s="45">
        <v>102850</v>
      </c>
      <c r="D58" s="45">
        <v>510</v>
      </c>
      <c r="E58" s="45">
        <v>103200</v>
      </c>
      <c r="F58" s="45">
        <v>103200</v>
      </c>
      <c r="G58" s="45">
        <v>7787</v>
      </c>
      <c r="H58" s="32">
        <f t="shared" si="2"/>
        <v>-6.298449612403112E-3</v>
      </c>
      <c r="I58" s="52">
        <f t="shared" si="3"/>
        <v>-1.117460317460317E-2</v>
      </c>
    </row>
    <row r="59" spans="1:9" x14ac:dyDescent="0.3">
      <c r="A59" s="42" t="s">
        <v>624</v>
      </c>
      <c r="B59" s="45">
        <v>103600</v>
      </c>
      <c r="C59" s="45">
        <v>102550</v>
      </c>
      <c r="D59" s="45">
        <v>671</v>
      </c>
      <c r="E59" s="45">
        <v>103200</v>
      </c>
      <c r="F59" s="45">
        <v>102200</v>
      </c>
      <c r="G59" s="45">
        <v>7755</v>
      </c>
      <c r="H59" s="32">
        <f t="shared" si="2"/>
        <v>3.8759689922480689E-3</v>
      </c>
      <c r="I59" s="52">
        <f t="shared" si="3"/>
        <v>-4.1094131244381327E-3</v>
      </c>
    </row>
    <row r="60" spans="1:9" x14ac:dyDescent="0.3">
      <c r="A60" s="42" t="s">
        <v>625</v>
      </c>
      <c r="B60" s="45">
        <v>103000</v>
      </c>
      <c r="C60" s="45">
        <v>103600</v>
      </c>
      <c r="D60" s="45">
        <v>348</v>
      </c>
      <c r="E60" s="45">
        <v>103000</v>
      </c>
      <c r="F60" s="45">
        <v>103250</v>
      </c>
      <c r="G60" s="45">
        <v>7703</v>
      </c>
      <c r="H60" s="32">
        <f t="shared" si="2"/>
        <v>0</v>
      </c>
      <c r="I60" s="52">
        <f t="shared" si="3"/>
        <v>-6.7053513862024294E-3</v>
      </c>
    </row>
    <row r="61" spans="1:9" x14ac:dyDescent="0.3">
      <c r="A61" s="42" t="s">
        <v>626</v>
      </c>
      <c r="B61" s="45">
        <v>101050</v>
      </c>
      <c r="C61" s="45">
        <v>103000</v>
      </c>
      <c r="D61" s="45">
        <v>1272</v>
      </c>
      <c r="E61" s="45">
        <v>103150</v>
      </c>
      <c r="F61" s="45">
        <v>103000</v>
      </c>
      <c r="G61" s="45">
        <v>7595</v>
      </c>
      <c r="H61" s="32">
        <f t="shared" si="2"/>
        <v>-2.0358700920988904E-2</v>
      </c>
      <c r="I61" s="52">
        <f t="shared" si="3"/>
        <v>-1.4020511489030274E-2</v>
      </c>
    </row>
    <row r="62" spans="1:9" x14ac:dyDescent="0.3">
      <c r="A62" s="42" t="s">
        <v>627</v>
      </c>
      <c r="B62" s="45">
        <v>101650</v>
      </c>
      <c r="C62" s="45">
        <v>101050</v>
      </c>
      <c r="D62" s="45">
        <v>1337</v>
      </c>
      <c r="E62" s="45">
        <v>101500</v>
      </c>
      <c r="F62" s="45">
        <v>101050</v>
      </c>
      <c r="G62" s="45">
        <v>7558</v>
      </c>
      <c r="H62" s="32">
        <f t="shared" si="2"/>
        <v>1.477832512315258E-3</v>
      </c>
      <c r="I62" s="52">
        <f t="shared" si="3"/>
        <v>-4.8716260697827529E-3</v>
      </c>
    </row>
    <row r="63" spans="1:9" x14ac:dyDescent="0.3">
      <c r="A63" s="42" t="s">
        <v>628</v>
      </c>
      <c r="B63" s="42">
        <v>101650</v>
      </c>
      <c r="C63" s="42">
        <v>101650</v>
      </c>
      <c r="D63" s="42">
        <v>1254</v>
      </c>
      <c r="E63" s="42">
        <v>101350</v>
      </c>
      <c r="F63" s="42">
        <v>101600</v>
      </c>
      <c r="G63" s="45">
        <v>7358</v>
      </c>
      <c r="H63" s="32">
        <f t="shared" si="2"/>
        <v>2.9600394671929209E-3</v>
      </c>
      <c r="I63" s="52">
        <f t="shared" si="3"/>
        <v>-2.646202699126754E-2</v>
      </c>
    </row>
    <row r="64" spans="1:9" x14ac:dyDescent="0.3">
      <c r="A64" s="42" t="s">
        <v>629</v>
      </c>
      <c r="B64" s="42">
        <v>102650</v>
      </c>
      <c r="C64" s="42">
        <v>101650</v>
      </c>
      <c r="D64" s="42">
        <v>1330</v>
      </c>
      <c r="E64" s="42">
        <v>102300</v>
      </c>
      <c r="F64" s="42">
        <v>101400</v>
      </c>
      <c r="G64" s="45">
        <v>6994</v>
      </c>
      <c r="H64" s="32">
        <f t="shared" si="2"/>
        <v>3.4213098729227731E-3</v>
      </c>
      <c r="I64" s="52">
        <f t="shared" si="3"/>
        <v>-4.9469964664310973E-2</v>
      </c>
    </row>
    <row r="65" spans="1:9" x14ac:dyDescent="0.3">
      <c r="A65" s="42" t="s">
        <v>630</v>
      </c>
      <c r="B65" s="42">
        <v>99750</v>
      </c>
      <c r="C65" s="42">
        <v>102650</v>
      </c>
      <c r="D65" s="42">
        <v>2520</v>
      </c>
      <c r="E65" s="42">
        <v>102850</v>
      </c>
      <c r="F65" s="42">
        <v>102450</v>
      </c>
      <c r="G65" s="45">
        <v>7172</v>
      </c>
      <c r="H65" s="32">
        <f t="shared" si="2"/>
        <v>-3.0140982012639816E-2</v>
      </c>
      <c r="I65" s="52">
        <f t="shared" si="3"/>
        <v>2.5450386045181572E-2</v>
      </c>
    </row>
    <row r="66" spans="1:9" x14ac:dyDescent="0.3">
      <c r="A66" s="42" t="s">
        <v>631</v>
      </c>
      <c r="B66" s="45">
        <v>99600</v>
      </c>
      <c r="C66" s="45">
        <v>99750</v>
      </c>
      <c r="D66" s="45">
        <v>263</v>
      </c>
      <c r="E66" s="45">
        <v>100950</v>
      </c>
      <c r="F66" s="45">
        <v>99450</v>
      </c>
      <c r="G66" s="45">
        <v>7129</v>
      </c>
      <c r="H66" s="32">
        <f t="shared" ref="H66:H97" si="4">+B66/E66-1</f>
        <v>-1.3372956909361022E-2</v>
      </c>
      <c r="I66" s="52">
        <f t="shared" si="3"/>
        <v>-5.9955382041271266E-3</v>
      </c>
    </row>
    <row r="67" spans="1:9" x14ac:dyDescent="0.3">
      <c r="A67" s="42" t="s">
        <v>632</v>
      </c>
      <c r="B67" s="45">
        <v>98850</v>
      </c>
      <c r="C67" s="45">
        <v>99600</v>
      </c>
      <c r="D67" s="45">
        <v>607</v>
      </c>
      <c r="E67" s="45">
        <v>99600</v>
      </c>
      <c r="F67" s="45">
        <v>99850</v>
      </c>
      <c r="G67" s="45">
        <v>7120</v>
      </c>
      <c r="H67" s="32">
        <f t="shared" si="4"/>
        <v>-7.5301204819276935E-3</v>
      </c>
      <c r="I67" s="52">
        <f t="shared" ref="I67:I98" si="5">+G67/G66-1</f>
        <v>-1.2624491513536507E-3</v>
      </c>
    </row>
    <row r="68" spans="1:9" x14ac:dyDescent="0.3">
      <c r="A68" s="42" t="s">
        <v>633</v>
      </c>
      <c r="B68" s="45">
        <v>97300</v>
      </c>
      <c r="C68" s="45">
        <v>98850</v>
      </c>
      <c r="D68" s="45">
        <v>518</v>
      </c>
      <c r="E68" s="45">
        <v>99100</v>
      </c>
      <c r="F68" s="45">
        <v>98900</v>
      </c>
      <c r="G68" s="45">
        <v>7219</v>
      </c>
      <c r="H68" s="32">
        <f t="shared" si="4"/>
        <v>-1.816347124117057E-2</v>
      </c>
      <c r="I68" s="52">
        <f t="shared" si="5"/>
        <v>1.390449438202257E-2</v>
      </c>
    </row>
    <row r="69" spans="1:9" x14ac:dyDescent="0.3">
      <c r="A69" s="42" t="s">
        <v>634</v>
      </c>
      <c r="B69" s="45">
        <v>95150</v>
      </c>
      <c r="C69" s="45">
        <v>97300</v>
      </c>
      <c r="D69" s="45">
        <v>1038</v>
      </c>
      <c r="E69" s="45">
        <v>98450</v>
      </c>
      <c r="F69" s="45">
        <v>97550</v>
      </c>
      <c r="G69" s="45">
        <v>7284</v>
      </c>
      <c r="H69" s="32">
        <f t="shared" si="4"/>
        <v>-3.3519553072625663E-2</v>
      </c>
      <c r="I69" s="52">
        <f t="shared" si="5"/>
        <v>9.0040171768943633E-3</v>
      </c>
    </row>
    <row r="70" spans="1:9" x14ac:dyDescent="0.3">
      <c r="A70" s="42" t="s">
        <v>635</v>
      </c>
      <c r="B70" s="45">
        <v>98900</v>
      </c>
      <c r="C70" s="45">
        <v>95150</v>
      </c>
      <c r="D70" s="45">
        <v>1955</v>
      </c>
      <c r="E70" s="45">
        <v>95900</v>
      </c>
      <c r="F70" s="45">
        <v>95100</v>
      </c>
      <c r="G70" s="45">
        <v>7161</v>
      </c>
      <c r="H70" s="32">
        <f t="shared" si="4"/>
        <v>3.1282586027111536E-2</v>
      </c>
      <c r="I70" s="52">
        <f t="shared" si="5"/>
        <v>-1.6886326194398671E-2</v>
      </c>
    </row>
    <row r="71" spans="1:9" x14ac:dyDescent="0.3">
      <c r="A71" t="s">
        <v>636</v>
      </c>
      <c r="B71" s="45">
        <v>115050</v>
      </c>
      <c r="C71" s="45">
        <v>116750</v>
      </c>
      <c r="D71" s="45">
        <v>4355</v>
      </c>
      <c r="E71" s="45">
        <v>116500</v>
      </c>
      <c r="F71" s="45">
        <v>116300</v>
      </c>
      <c r="G71" s="45">
        <v>7512</v>
      </c>
      <c r="H71" s="32">
        <f t="shared" si="4"/>
        <v>-1.2446351931330479E-2</v>
      </c>
      <c r="I71" s="52">
        <f t="shared" si="5"/>
        <v>4.9015500628403874E-2</v>
      </c>
    </row>
    <row r="72" spans="1:9" x14ac:dyDescent="0.3">
      <c r="A72" t="s">
        <v>637</v>
      </c>
      <c r="B72" s="45">
        <v>107550</v>
      </c>
      <c r="C72" s="45">
        <v>113750</v>
      </c>
      <c r="D72" s="45">
        <v>2583</v>
      </c>
      <c r="E72" s="45">
        <v>114450</v>
      </c>
      <c r="F72" s="45">
        <v>114100</v>
      </c>
      <c r="G72" s="45">
        <v>8805</v>
      </c>
      <c r="H72" s="32">
        <f t="shared" si="4"/>
        <v>-6.0288335517693303E-2</v>
      </c>
      <c r="I72" s="52">
        <f t="shared" si="5"/>
        <v>0.17212460063897761</v>
      </c>
    </row>
    <row r="73" spans="1:9" x14ac:dyDescent="0.3">
      <c r="A73" t="s">
        <v>638</v>
      </c>
      <c r="B73" s="45">
        <v>109100</v>
      </c>
      <c r="C73" s="45">
        <v>108950</v>
      </c>
      <c r="D73" s="45">
        <v>1312</v>
      </c>
      <c r="E73" s="45">
        <v>107850</v>
      </c>
      <c r="F73" s="45">
        <v>108750</v>
      </c>
      <c r="G73" s="45">
        <v>8344</v>
      </c>
      <c r="H73" s="32">
        <f t="shared" si="4"/>
        <v>1.1590171534538785E-2</v>
      </c>
      <c r="I73" s="52">
        <f t="shared" si="5"/>
        <v>-5.2356615559341235E-2</v>
      </c>
    </row>
    <row r="74" spans="1:9" x14ac:dyDescent="0.3">
      <c r="A74" t="s">
        <v>639</v>
      </c>
      <c r="B74" s="45">
        <v>108000</v>
      </c>
      <c r="C74" s="45">
        <v>109100</v>
      </c>
      <c r="D74" s="45">
        <v>1478</v>
      </c>
      <c r="E74" s="45">
        <v>108900</v>
      </c>
      <c r="F74" s="45">
        <v>109150</v>
      </c>
      <c r="G74" s="45">
        <v>8431</v>
      </c>
      <c r="H74" s="32">
        <f t="shared" si="4"/>
        <v>-8.2644628099173278E-3</v>
      </c>
      <c r="I74" s="52">
        <f t="shared" si="5"/>
        <v>1.0426653883029768E-2</v>
      </c>
    </row>
    <row r="75" spans="1:9" x14ac:dyDescent="0.3">
      <c r="A75" t="s">
        <v>640</v>
      </c>
      <c r="B75" s="74">
        <v>112700</v>
      </c>
      <c r="C75" s="74">
        <v>108000</v>
      </c>
      <c r="D75" s="74">
        <v>2432</v>
      </c>
      <c r="E75" s="74">
        <v>108750</v>
      </c>
      <c r="F75" s="74">
        <v>107900</v>
      </c>
      <c r="G75" s="74">
        <v>8119</v>
      </c>
      <c r="H75" s="32">
        <f t="shared" si="4"/>
        <v>3.6321839080459828E-2</v>
      </c>
      <c r="I75" s="52">
        <f t="shared" si="5"/>
        <v>-3.7006286324279491E-2</v>
      </c>
    </row>
    <row r="76" spans="1:9" x14ac:dyDescent="0.3">
      <c r="A76" t="s">
        <v>641</v>
      </c>
      <c r="B76" s="75">
        <v>111800</v>
      </c>
      <c r="C76" s="75">
        <v>112700</v>
      </c>
      <c r="D76" s="75">
        <v>1292</v>
      </c>
      <c r="E76" s="75">
        <v>110500</v>
      </c>
      <c r="F76" s="75">
        <v>112700</v>
      </c>
      <c r="G76" s="75">
        <v>8153</v>
      </c>
      <c r="H76" s="32">
        <f t="shared" si="4"/>
        <v>1.1764705882352899E-2</v>
      </c>
      <c r="I76" s="52">
        <f t="shared" si="5"/>
        <v>4.1877078457939199E-3</v>
      </c>
    </row>
    <row r="77" spans="1:9" x14ac:dyDescent="0.3">
      <c r="A77" t="s">
        <v>642</v>
      </c>
      <c r="B77" s="79">
        <v>112700</v>
      </c>
      <c r="C77" s="79">
        <v>111800</v>
      </c>
      <c r="D77" s="79">
        <v>1645</v>
      </c>
      <c r="E77" s="79">
        <v>112100</v>
      </c>
      <c r="F77" s="79">
        <v>112400</v>
      </c>
      <c r="G77" s="79">
        <v>8115</v>
      </c>
      <c r="H77" s="32">
        <f t="shared" si="4"/>
        <v>5.3523639607493401E-3</v>
      </c>
      <c r="I77" s="52">
        <f t="shared" si="5"/>
        <v>-4.6608610327486533E-3</v>
      </c>
    </row>
    <row r="78" spans="1:9" x14ac:dyDescent="0.3">
      <c r="A78" t="s">
        <v>642</v>
      </c>
      <c r="B78" s="80">
        <v>112700</v>
      </c>
      <c r="C78" s="80">
        <v>111800</v>
      </c>
      <c r="D78" s="80">
        <v>1645</v>
      </c>
      <c r="E78" s="80">
        <v>112100</v>
      </c>
      <c r="F78" s="80">
        <v>112400</v>
      </c>
      <c r="G78" s="80">
        <v>8115</v>
      </c>
      <c r="H78" s="32">
        <f t="shared" si="4"/>
        <v>5.3523639607493401E-3</v>
      </c>
      <c r="I78" s="52">
        <f t="shared" si="5"/>
        <v>0</v>
      </c>
    </row>
    <row r="79" spans="1:9" x14ac:dyDescent="0.3">
      <c r="A79" t="s">
        <v>642</v>
      </c>
      <c r="B79" s="81">
        <v>112700</v>
      </c>
      <c r="C79" s="81">
        <v>111800</v>
      </c>
      <c r="D79" s="81">
        <v>1645</v>
      </c>
      <c r="E79" s="81">
        <v>112100</v>
      </c>
      <c r="F79" s="81">
        <v>112400</v>
      </c>
      <c r="G79" s="81">
        <v>8115</v>
      </c>
      <c r="H79" s="32">
        <f t="shared" si="4"/>
        <v>5.3523639607493401E-3</v>
      </c>
      <c r="I79" s="52">
        <f t="shared" si="5"/>
        <v>0</v>
      </c>
    </row>
    <row r="80" spans="1:9" x14ac:dyDescent="0.3">
      <c r="A80" t="s">
        <v>642</v>
      </c>
      <c r="B80" s="82">
        <v>112700</v>
      </c>
      <c r="C80" s="82">
        <v>111800</v>
      </c>
      <c r="D80" s="82">
        <v>1645</v>
      </c>
      <c r="E80" s="82">
        <v>112100</v>
      </c>
      <c r="F80" s="82">
        <v>112400</v>
      </c>
      <c r="G80" s="82">
        <v>8115</v>
      </c>
      <c r="H80" s="32">
        <f t="shared" si="4"/>
        <v>5.3523639607493401E-3</v>
      </c>
      <c r="I80" s="52">
        <f t="shared" si="5"/>
        <v>0</v>
      </c>
    </row>
    <row r="81" spans="1:9" x14ac:dyDescent="0.3">
      <c r="A81" t="s">
        <v>642</v>
      </c>
      <c r="B81" s="83">
        <v>112700</v>
      </c>
      <c r="C81" s="83">
        <v>111800</v>
      </c>
      <c r="D81" s="83">
        <v>1645</v>
      </c>
      <c r="E81" s="83">
        <v>112100</v>
      </c>
      <c r="F81" s="83">
        <v>112400</v>
      </c>
      <c r="G81" s="83">
        <v>8115</v>
      </c>
      <c r="H81" s="32">
        <f t="shared" si="4"/>
        <v>5.3523639607493401E-3</v>
      </c>
      <c r="I81" s="52">
        <f t="shared" si="5"/>
        <v>0</v>
      </c>
    </row>
    <row r="82" spans="1:9" x14ac:dyDescent="0.3">
      <c r="A82" t="s">
        <v>642</v>
      </c>
      <c r="B82" s="84">
        <v>112700</v>
      </c>
      <c r="C82" s="84">
        <v>111800</v>
      </c>
      <c r="D82" s="84">
        <v>1645</v>
      </c>
      <c r="E82" s="84">
        <v>112100</v>
      </c>
      <c r="F82" s="84">
        <v>112400</v>
      </c>
      <c r="G82" s="84">
        <v>8115</v>
      </c>
      <c r="H82" s="32">
        <f t="shared" si="4"/>
        <v>5.3523639607493401E-3</v>
      </c>
      <c r="I82" s="52">
        <f t="shared" si="5"/>
        <v>0</v>
      </c>
    </row>
    <row r="83" spans="1:9" x14ac:dyDescent="0.3">
      <c r="A83" t="s">
        <v>642</v>
      </c>
      <c r="B83" s="85">
        <v>112700</v>
      </c>
      <c r="C83" s="85">
        <v>111800</v>
      </c>
      <c r="D83" s="85">
        <v>1645</v>
      </c>
      <c r="E83" s="85">
        <v>112100</v>
      </c>
      <c r="F83" s="85">
        <v>112400</v>
      </c>
      <c r="G83" s="85">
        <v>8115</v>
      </c>
      <c r="H83" s="32">
        <f t="shared" si="4"/>
        <v>5.3523639607493401E-3</v>
      </c>
      <c r="I83" s="52">
        <f t="shared" si="5"/>
        <v>0</v>
      </c>
    </row>
    <row r="84" spans="1:9" x14ac:dyDescent="0.3">
      <c r="A84" t="s">
        <v>642</v>
      </c>
      <c r="B84" s="86">
        <v>112700</v>
      </c>
      <c r="C84" s="86">
        <v>111800</v>
      </c>
      <c r="D84" s="86">
        <v>1645</v>
      </c>
      <c r="E84" s="86">
        <v>112100</v>
      </c>
      <c r="F84" s="86">
        <v>112400</v>
      </c>
      <c r="G84" s="86">
        <v>8115</v>
      </c>
      <c r="H84" s="32">
        <f t="shared" si="4"/>
        <v>5.3523639607493401E-3</v>
      </c>
      <c r="I84" s="52">
        <f t="shared" si="5"/>
        <v>0</v>
      </c>
    </row>
    <row r="85" spans="1:9" x14ac:dyDescent="0.3">
      <c r="A85" t="s">
        <v>643</v>
      </c>
      <c r="B85" s="89">
        <v>113850</v>
      </c>
      <c r="C85" s="89">
        <v>112700</v>
      </c>
      <c r="D85" s="89">
        <v>2011</v>
      </c>
      <c r="E85" s="89">
        <v>113150</v>
      </c>
      <c r="F85" s="89">
        <v>113750</v>
      </c>
      <c r="G85" s="89">
        <v>8085</v>
      </c>
      <c r="H85" s="32">
        <f t="shared" si="4"/>
        <v>6.1864781263809565E-3</v>
      </c>
      <c r="I85" s="52">
        <f t="shared" si="5"/>
        <v>-3.6968576709797141E-3</v>
      </c>
    </row>
    <row r="86" spans="1:9" x14ac:dyDescent="0.3">
      <c r="A86" t="s">
        <v>644</v>
      </c>
      <c r="B86" s="93">
        <v>114750</v>
      </c>
      <c r="C86" s="93">
        <v>113850</v>
      </c>
      <c r="D86" s="93">
        <v>1375</v>
      </c>
      <c r="E86" s="93">
        <v>114200</v>
      </c>
      <c r="F86" s="93">
        <v>114650</v>
      </c>
      <c r="G86" s="93">
        <v>8012</v>
      </c>
      <c r="H86" s="32">
        <f t="shared" si="4"/>
        <v>4.8161120840630733E-3</v>
      </c>
      <c r="I86" s="52">
        <f t="shared" si="5"/>
        <v>-9.0290661719233389E-3</v>
      </c>
    </row>
    <row r="87" spans="1:9" x14ac:dyDescent="0.3">
      <c r="A87" t="s">
        <v>645</v>
      </c>
      <c r="B87" s="96">
        <v>116800</v>
      </c>
      <c r="C87" s="96">
        <v>114750</v>
      </c>
      <c r="D87" s="96">
        <v>1622</v>
      </c>
      <c r="E87" s="96">
        <v>114350</v>
      </c>
      <c r="F87" s="96">
        <v>115850</v>
      </c>
      <c r="G87" s="96">
        <v>8083</v>
      </c>
      <c r="H87" s="32">
        <f t="shared" si="4"/>
        <v>2.1425448185395712E-2</v>
      </c>
      <c r="I87" s="52">
        <f t="shared" si="5"/>
        <v>8.8617074388417372E-3</v>
      </c>
    </row>
    <row r="88" spans="1:9" x14ac:dyDescent="0.3">
      <c r="A88" t="s">
        <v>646</v>
      </c>
      <c r="B88" s="99">
        <v>113600</v>
      </c>
      <c r="C88" s="99">
        <v>116800</v>
      </c>
      <c r="D88" s="99">
        <v>1970</v>
      </c>
      <c r="E88" s="99">
        <v>116750</v>
      </c>
      <c r="F88" s="99">
        <v>116200</v>
      </c>
      <c r="G88" s="99">
        <v>8142</v>
      </c>
      <c r="H88" s="32">
        <f t="shared" si="4"/>
        <v>-2.6980728051391845E-2</v>
      </c>
      <c r="I88" s="52">
        <f t="shared" si="5"/>
        <v>7.2992700729928028E-3</v>
      </c>
    </row>
    <row r="89" spans="1:9" x14ac:dyDescent="0.3">
      <c r="A89" t="s">
        <v>647</v>
      </c>
      <c r="B89" s="102">
        <v>113100</v>
      </c>
      <c r="C89" s="102">
        <v>113600</v>
      </c>
      <c r="D89" s="102">
        <v>2178</v>
      </c>
      <c r="E89" s="102">
        <v>113700</v>
      </c>
      <c r="F89" s="102">
        <v>112900</v>
      </c>
      <c r="G89" s="102">
        <v>8429</v>
      </c>
      <c r="H89" s="32">
        <f t="shared" si="4"/>
        <v>-5.2770448548812299E-3</v>
      </c>
      <c r="I89" s="52">
        <f t="shared" si="5"/>
        <v>3.5249324490297163E-2</v>
      </c>
    </row>
    <row r="90" spans="1:9" x14ac:dyDescent="0.3">
      <c r="A90" t="s">
        <v>648</v>
      </c>
      <c r="B90" s="105">
        <v>112950</v>
      </c>
      <c r="C90" s="105">
        <v>113100</v>
      </c>
      <c r="D90" s="105">
        <v>960</v>
      </c>
      <c r="E90" s="105">
        <v>113250</v>
      </c>
      <c r="F90" s="105">
        <v>113800</v>
      </c>
      <c r="G90" s="105">
        <v>8466</v>
      </c>
      <c r="H90" s="32">
        <f t="shared" si="4"/>
        <v>-2.6490066225165476E-3</v>
      </c>
      <c r="I90" s="52">
        <f t="shared" si="5"/>
        <v>4.3896073081028941E-3</v>
      </c>
    </row>
    <row r="91" spans="1:9" x14ac:dyDescent="0.3">
      <c r="A91" t="s">
        <v>649</v>
      </c>
      <c r="B91" s="108">
        <v>109150</v>
      </c>
      <c r="C91" s="108">
        <v>112950</v>
      </c>
      <c r="D91" s="108">
        <v>1492</v>
      </c>
      <c r="E91" s="108">
        <v>113250</v>
      </c>
      <c r="F91" s="108">
        <v>112250</v>
      </c>
      <c r="G91" s="108">
        <v>8384</v>
      </c>
      <c r="H91" s="32">
        <f t="shared" si="4"/>
        <v>-3.6203090507726299E-2</v>
      </c>
      <c r="I91" s="52">
        <f t="shared" si="5"/>
        <v>-9.6858020316560323E-3</v>
      </c>
    </row>
    <row r="92" spans="1:9" x14ac:dyDescent="0.3">
      <c r="A92" t="s">
        <v>650</v>
      </c>
      <c r="B92" s="115">
        <v>110950</v>
      </c>
      <c r="C92" s="115">
        <v>109150</v>
      </c>
      <c r="D92" s="115">
        <v>847</v>
      </c>
      <c r="E92" s="115">
        <v>110250</v>
      </c>
      <c r="F92" s="115">
        <v>109900</v>
      </c>
      <c r="G92" s="115">
        <v>8403</v>
      </c>
      <c r="H92" s="32">
        <f t="shared" si="4"/>
        <v>6.3492063492063266E-3</v>
      </c>
      <c r="I92" s="52">
        <f t="shared" si="5"/>
        <v>2.2662213740458625E-3</v>
      </c>
    </row>
    <row r="93" spans="1:9" x14ac:dyDescent="0.3">
      <c r="A93" t="s">
        <v>651</v>
      </c>
      <c r="B93" s="118">
        <v>109750</v>
      </c>
      <c r="C93" s="118">
        <v>110950</v>
      </c>
      <c r="D93" s="118">
        <v>1204</v>
      </c>
      <c r="E93" s="118">
        <v>110650</v>
      </c>
      <c r="F93" s="118">
        <v>111000</v>
      </c>
      <c r="G93" s="118">
        <v>8375</v>
      </c>
      <c r="H93" s="32">
        <f t="shared" si="4"/>
        <v>-8.1337550835969274E-3</v>
      </c>
      <c r="I93" s="52">
        <f t="shared" si="5"/>
        <v>-3.3321432821611374E-3</v>
      </c>
    </row>
    <row r="94" spans="1:9" x14ac:dyDescent="0.3">
      <c r="A94" t="s">
        <v>652</v>
      </c>
      <c r="B94" s="122">
        <v>108850</v>
      </c>
      <c r="C94" s="122">
        <v>109750</v>
      </c>
      <c r="D94" s="122">
        <v>1185</v>
      </c>
      <c r="E94" s="122">
        <v>111200</v>
      </c>
      <c r="F94" s="122">
        <v>109900</v>
      </c>
      <c r="G94" s="122">
        <v>8254</v>
      </c>
      <c r="H94" s="32">
        <f t="shared" si="4"/>
        <v>-2.1133093525179891E-2</v>
      </c>
      <c r="I94" s="52">
        <f t="shared" si="5"/>
        <v>-1.4447761194029796E-2</v>
      </c>
    </row>
    <row r="95" spans="1:9" x14ac:dyDescent="0.3">
      <c r="A95" t="s">
        <v>652</v>
      </c>
      <c r="B95" s="124">
        <v>108850</v>
      </c>
      <c r="C95" s="124">
        <v>109750</v>
      </c>
      <c r="D95" s="124">
        <v>1185</v>
      </c>
      <c r="E95" s="124">
        <v>111200</v>
      </c>
      <c r="F95" s="124">
        <v>109900</v>
      </c>
      <c r="G95" s="124">
        <v>8254</v>
      </c>
      <c r="H95" s="32">
        <f t="shared" si="4"/>
        <v>-2.1133093525179891E-2</v>
      </c>
      <c r="I95" s="52">
        <f t="shared" si="5"/>
        <v>0</v>
      </c>
    </row>
    <row r="96" spans="1:9" x14ac:dyDescent="0.3">
      <c r="A96" t="s">
        <v>653</v>
      </c>
      <c r="B96" s="126">
        <v>110450</v>
      </c>
      <c r="C96" s="126">
        <v>108850</v>
      </c>
      <c r="D96" s="126">
        <v>1484</v>
      </c>
      <c r="E96" s="126">
        <v>109750</v>
      </c>
      <c r="F96" s="126">
        <v>110000</v>
      </c>
      <c r="G96" s="126">
        <v>8269</v>
      </c>
      <c r="H96" s="32">
        <f t="shared" si="4"/>
        <v>6.3781321184510631E-3</v>
      </c>
      <c r="I96" s="52">
        <f t="shared" si="5"/>
        <v>1.8173007026895949E-3</v>
      </c>
    </row>
    <row r="97" spans="1:9" x14ac:dyDescent="0.3">
      <c r="A97" t="s">
        <v>654</v>
      </c>
      <c r="B97" s="129">
        <v>110700</v>
      </c>
      <c r="C97" s="129">
        <v>110450</v>
      </c>
      <c r="D97" s="129">
        <v>1252</v>
      </c>
      <c r="E97" s="129">
        <v>110900</v>
      </c>
      <c r="F97" s="129">
        <v>110550</v>
      </c>
      <c r="G97" s="129">
        <v>8232</v>
      </c>
      <c r="H97" s="32">
        <f t="shared" si="4"/>
        <v>-1.8034265103696878E-3</v>
      </c>
      <c r="I97" s="52">
        <f t="shared" si="5"/>
        <v>-4.4745434756319202E-3</v>
      </c>
    </row>
    <row r="98" spans="1:9" x14ac:dyDescent="0.3">
      <c r="A98" t="s">
        <v>655</v>
      </c>
      <c r="B98" s="132">
        <v>111600</v>
      </c>
      <c r="C98" s="132">
        <v>110700</v>
      </c>
      <c r="D98" s="132">
        <v>1296</v>
      </c>
      <c r="E98" s="132">
        <v>110600</v>
      </c>
      <c r="F98" s="132">
        <v>111000</v>
      </c>
      <c r="G98" s="132">
        <v>8364</v>
      </c>
      <c r="H98" s="32">
        <f t="shared" ref="H98:H129" si="6">+B98/E98-1</f>
        <v>9.0415913200723175E-3</v>
      </c>
      <c r="I98" s="52">
        <f t="shared" si="5"/>
        <v>1.6034985422740622E-2</v>
      </c>
    </row>
    <row r="99" spans="1:9" x14ac:dyDescent="0.3">
      <c r="A99" t="s">
        <v>656</v>
      </c>
      <c r="B99" s="135">
        <v>111550</v>
      </c>
      <c r="C99" s="135">
        <v>111600</v>
      </c>
      <c r="D99" s="135">
        <v>1355</v>
      </c>
      <c r="E99" s="135">
        <v>112100</v>
      </c>
      <c r="F99" s="135">
        <v>112500</v>
      </c>
      <c r="G99" s="135">
        <v>8392</v>
      </c>
      <c r="H99" s="32">
        <f t="shared" si="6"/>
        <v>-4.9063336306869321E-3</v>
      </c>
      <c r="I99" s="52">
        <f t="shared" ref="I99:I130" si="7">+G99/G98-1</f>
        <v>3.3476805356289496E-3</v>
      </c>
    </row>
    <row r="100" spans="1:9" x14ac:dyDescent="0.3">
      <c r="A100" t="s">
        <v>657</v>
      </c>
      <c r="B100" s="138">
        <v>111500</v>
      </c>
      <c r="C100" s="138">
        <v>111550</v>
      </c>
      <c r="D100" s="138">
        <v>1054</v>
      </c>
      <c r="E100" s="138">
        <v>112150</v>
      </c>
      <c r="F100" s="138">
        <v>111350</v>
      </c>
      <c r="G100" s="138">
        <v>8421</v>
      </c>
      <c r="H100" s="32">
        <f t="shared" si="6"/>
        <v>-5.7958091841283643E-3</v>
      </c>
      <c r="I100" s="52">
        <f t="shared" si="7"/>
        <v>3.4556720686367282E-3</v>
      </c>
    </row>
    <row r="101" spans="1:9" x14ac:dyDescent="0.3">
      <c r="A101" t="s">
        <v>658</v>
      </c>
      <c r="B101" s="140">
        <v>116650</v>
      </c>
      <c r="C101" s="140">
        <v>111500</v>
      </c>
      <c r="D101" s="140">
        <v>3061</v>
      </c>
      <c r="E101" s="140">
        <v>111400</v>
      </c>
      <c r="F101" s="140">
        <v>111000</v>
      </c>
      <c r="G101" s="140">
        <v>8433</v>
      </c>
      <c r="H101" s="32">
        <f t="shared" si="6"/>
        <v>4.7127468581687593E-2</v>
      </c>
      <c r="I101" s="52">
        <f t="shared" si="7"/>
        <v>1.4250089063057025E-3</v>
      </c>
    </row>
    <row r="102" spans="1:9" x14ac:dyDescent="0.3">
      <c r="A102" t="s">
        <v>659</v>
      </c>
      <c r="B102" s="143">
        <v>112900</v>
      </c>
      <c r="C102" s="143">
        <v>116650</v>
      </c>
      <c r="D102" s="143">
        <v>3496</v>
      </c>
      <c r="E102" s="143">
        <v>115150</v>
      </c>
      <c r="F102" s="143">
        <v>116850</v>
      </c>
      <c r="G102" s="143">
        <v>8983</v>
      </c>
      <c r="H102" s="32">
        <f t="shared" si="6"/>
        <v>-1.9539730785931408E-2</v>
      </c>
      <c r="I102" s="52">
        <f t="shared" si="7"/>
        <v>6.5219969168741843E-2</v>
      </c>
    </row>
    <row r="103" spans="1:9" x14ac:dyDescent="0.3">
      <c r="A103" t="s">
        <v>660</v>
      </c>
      <c r="B103" s="146">
        <v>114050</v>
      </c>
      <c r="C103" s="146">
        <v>112900</v>
      </c>
      <c r="D103" s="146">
        <v>1605</v>
      </c>
      <c r="E103" s="146">
        <v>114800</v>
      </c>
      <c r="F103" s="146">
        <v>113900</v>
      </c>
      <c r="G103" s="146">
        <v>9502</v>
      </c>
      <c r="H103" s="32">
        <f t="shared" si="6"/>
        <v>-6.5331010452961413E-3</v>
      </c>
      <c r="I103" s="52">
        <f t="shared" si="7"/>
        <v>5.777579873093619E-2</v>
      </c>
    </row>
    <row r="104" spans="1:9" x14ac:dyDescent="0.3">
      <c r="A104" t="s">
        <v>661</v>
      </c>
      <c r="B104" s="151">
        <v>115150</v>
      </c>
      <c r="C104" s="151">
        <v>114050</v>
      </c>
      <c r="D104" s="151">
        <v>2010</v>
      </c>
      <c r="E104" s="151">
        <v>113650</v>
      </c>
      <c r="F104" s="151">
        <v>114250</v>
      </c>
      <c r="G104" s="151">
        <v>9656</v>
      </c>
      <c r="H104" s="32">
        <f t="shared" si="6"/>
        <v>1.3198416190057127E-2</v>
      </c>
      <c r="I104" s="52">
        <f t="shared" si="7"/>
        <v>1.6207114291728164E-2</v>
      </c>
    </row>
    <row r="105" spans="1:9" x14ac:dyDescent="0.3">
      <c r="A105" t="s">
        <v>662</v>
      </c>
      <c r="B105" s="154">
        <v>113550</v>
      </c>
      <c r="C105" s="154">
        <v>115150</v>
      </c>
      <c r="D105" s="154">
        <v>1483</v>
      </c>
      <c r="E105" s="154">
        <v>115250</v>
      </c>
      <c r="F105" s="154">
        <v>115350</v>
      </c>
      <c r="G105" s="154">
        <v>9856</v>
      </c>
      <c r="H105" s="32">
        <f t="shared" si="6"/>
        <v>-1.4750542299349245E-2</v>
      </c>
      <c r="I105" s="52">
        <f t="shared" si="7"/>
        <v>2.0712510356255098E-2</v>
      </c>
    </row>
    <row r="106" spans="1:9" x14ac:dyDescent="0.3">
      <c r="A106" t="s">
        <v>663</v>
      </c>
      <c r="B106" s="156">
        <v>113600</v>
      </c>
      <c r="C106" s="156">
        <v>113550</v>
      </c>
      <c r="D106" s="156">
        <v>2256</v>
      </c>
      <c r="E106" s="156">
        <v>114050</v>
      </c>
      <c r="F106" s="156">
        <v>114250</v>
      </c>
      <c r="G106" s="156">
        <v>10208</v>
      </c>
      <c r="H106" s="32">
        <f t="shared" si="6"/>
        <v>-3.9456378781236312E-3</v>
      </c>
      <c r="I106" s="52">
        <f t="shared" si="7"/>
        <v>3.5714285714285809E-2</v>
      </c>
    </row>
    <row r="107" spans="1:9" x14ac:dyDescent="0.3">
      <c r="A107" t="s">
        <v>664</v>
      </c>
      <c r="B107" s="158">
        <v>110500</v>
      </c>
      <c r="C107" s="158">
        <v>113600</v>
      </c>
      <c r="D107" s="158">
        <v>3725</v>
      </c>
      <c r="E107" s="158">
        <v>113550</v>
      </c>
      <c r="F107" s="158">
        <v>113900</v>
      </c>
      <c r="G107" s="158">
        <v>10946</v>
      </c>
      <c r="H107" s="32">
        <f t="shared" si="6"/>
        <v>-2.6860413914575054E-2</v>
      </c>
      <c r="I107" s="52">
        <f t="shared" si="7"/>
        <v>7.2296238244514033E-2</v>
      </c>
    </row>
    <row r="108" spans="1:9" x14ac:dyDescent="0.3">
      <c r="A108" t="s">
        <v>665</v>
      </c>
      <c r="B108" s="160">
        <v>109400</v>
      </c>
      <c r="C108" s="160">
        <v>110500</v>
      </c>
      <c r="D108" s="160">
        <v>2113</v>
      </c>
      <c r="E108" s="160">
        <v>111250</v>
      </c>
      <c r="F108" s="160">
        <v>109900</v>
      </c>
      <c r="G108" s="160">
        <v>10895</v>
      </c>
      <c r="H108" s="32">
        <f t="shared" si="6"/>
        <v>-1.6629213483146055E-2</v>
      </c>
      <c r="I108" s="52">
        <f t="shared" si="7"/>
        <v>-4.6592362506852059E-3</v>
      </c>
    </row>
    <row r="109" spans="1:9" x14ac:dyDescent="0.3">
      <c r="A109" t="s">
        <v>666</v>
      </c>
      <c r="B109" s="162">
        <v>107800</v>
      </c>
      <c r="C109" s="162">
        <v>109400</v>
      </c>
      <c r="D109" s="162">
        <v>3306</v>
      </c>
      <c r="E109" s="162">
        <v>109600</v>
      </c>
      <c r="F109" s="162">
        <v>109800</v>
      </c>
      <c r="G109" s="162">
        <v>11105</v>
      </c>
      <c r="H109" s="32">
        <f t="shared" si="6"/>
        <v>-1.6423357664233529E-2</v>
      </c>
      <c r="I109" s="52">
        <f t="shared" si="7"/>
        <v>1.9274896741624525E-2</v>
      </c>
    </row>
    <row r="110" spans="1:9" x14ac:dyDescent="0.3">
      <c r="A110" t="s">
        <v>667</v>
      </c>
      <c r="B110" s="164">
        <v>105600</v>
      </c>
      <c r="C110" s="164">
        <v>107800</v>
      </c>
      <c r="D110" s="164">
        <v>3001</v>
      </c>
      <c r="E110" s="164">
        <v>108750</v>
      </c>
      <c r="F110" s="164">
        <v>107000</v>
      </c>
      <c r="G110" s="164">
        <v>11103</v>
      </c>
      <c r="H110" s="32">
        <f t="shared" si="6"/>
        <v>-2.8965517241379302E-2</v>
      </c>
      <c r="I110" s="52">
        <f t="shared" si="7"/>
        <v>-1.800990544799097E-4</v>
      </c>
    </row>
    <row r="111" spans="1:9" x14ac:dyDescent="0.3">
      <c r="A111" t="s">
        <v>668</v>
      </c>
      <c r="B111" s="166">
        <v>106750</v>
      </c>
      <c r="C111" s="166">
        <v>105600</v>
      </c>
      <c r="D111" s="166">
        <v>1552</v>
      </c>
      <c r="E111" s="166">
        <v>106150</v>
      </c>
      <c r="F111" s="166">
        <v>105800</v>
      </c>
      <c r="G111" s="166">
        <v>11070</v>
      </c>
      <c r="H111" s="32">
        <f t="shared" si="6"/>
        <v>5.6523787093736289E-3</v>
      </c>
      <c r="I111" s="52">
        <f t="shared" si="7"/>
        <v>-2.9721696838692635E-3</v>
      </c>
    </row>
    <row r="112" spans="1:9" x14ac:dyDescent="0.3">
      <c r="A112" t="s">
        <v>669</v>
      </c>
      <c r="B112" s="168">
        <v>108850</v>
      </c>
      <c r="C112" s="168">
        <v>106750</v>
      </c>
      <c r="D112" s="168">
        <v>1778</v>
      </c>
      <c r="E112" s="168">
        <v>106800</v>
      </c>
      <c r="F112" s="168">
        <v>107500</v>
      </c>
      <c r="G112" s="168">
        <v>10919</v>
      </c>
      <c r="H112" s="32">
        <f t="shared" si="6"/>
        <v>1.9194756554307135E-2</v>
      </c>
      <c r="I112" s="52">
        <f t="shared" si="7"/>
        <v>-1.3640469738030681E-2</v>
      </c>
    </row>
    <row r="113" spans="1:9" x14ac:dyDescent="0.3">
      <c r="A113" t="s">
        <v>670</v>
      </c>
      <c r="B113" s="171">
        <v>108650</v>
      </c>
      <c r="C113" s="171">
        <v>108850</v>
      </c>
      <c r="D113" s="171">
        <v>2531</v>
      </c>
      <c r="E113" s="171">
        <v>108600</v>
      </c>
      <c r="F113" s="171">
        <v>110000</v>
      </c>
      <c r="G113" s="171">
        <v>11062</v>
      </c>
      <c r="H113" s="32">
        <f t="shared" si="6"/>
        <v>4.604051565377798E-4</v>
      </c>
      <c r="I113" s="52">
        <f t="shared" si="7"/>
        <v>1.3096437402692507E-2</v>
      </c>
    </row>
    <row r="114" spans="1:9" x14ac:dyDescent="0.3">
      <c r="A114" t="s">
        <v>671</v>
      </c>
      <c r="B114" s="175">
        <v>109400</v>
      </c>
      <c r="C114" s="175">
        <v>108650</v>
      </c>
      <c r="D114" s="175">
        <v>4012</v>
      </c>
      <c r="E114" s="175">
        <v>109300</v>
      </c>
      <c r="F114" s="175">
        <v>109300</v>
      </c>
      <c r="G114" s="175">
        <v>11523</v>
      </c>
      <c r="H114" s="32">
        <f t="shared" si="6"/>
        <v>9.1491308325708509E-4</v>
      </c>
      <c r="I114" s="52">
        <f t="shared" si="7"/>
        <v>4.1674199963840142E-2</v>
      </c>
    </row>
    <row r="115" spans="1:9" x14ac:dyDescent="0.3">
      <c r="A115" t="s">
        <v>672</v>
      </c>
      <c r="B115" s="177">
        <v>109250</v>
      </c>
      <c r="C115" s="177">
        <v>109400</v>
      </c>
      <c r="D115" s="177">
        <v>1533</v>
      </c>
      <c r="E115" s="177">
        <v>109700</v>
      </c>
      <c r="F115" s="177">
        <v>109600</v>
      </c>
      <c r="G115" s="177">
        <v>11654</v>
      </c>
      <c r="H115" s="32">
        <f t="shared" si="6"/>
        <v>-4.1020966271649861E-3</v>
      </c>
      <c r="I115" s="52">
        <f t="shared" si="7"/>
        <v>1.1368567213399183E-2</v>
      </c>
    </row>
    <row r="116" spans="1:9" x14ac:dyDescent="0.3">
      <c r="A116" t="s">
        <v>673</v>
      </c>
      <c r="B116" s="179">
        <v>109000</v>
      </c>
      <c r="C116" s="179">
        <v>109250</v>
      </c>
      <c r="D116" s="179">
        <v>2606</v>
      </c>
      <c r="E116" s="179">
        <v>109650</v>
      </c>
      <c r="F116" s="179">
        <v>108600</v>
      </c>
      <c r="G116" s="179">
        <v>11839</v>
      </c>
      <c r="H116" s="32">
        <f t="shared" si="6"/>
        <v>-5.9279525763793472E-3</v>
      </c>
      <c r="I116" s="52">
        <f t="shared" si="7"/>
        <v>1.5874377896001324E-2</v>
      </c>
    </row>
    <row r="117" spans="1:9" x14ac:dyDescent="0.3">
      <c r="A117" t="s">
        <v>674</v>
      </c>
      <c r="B117" s="181">
        <v>109800</v>
      </c>
      <c r="C117" s="181">
        <v>109000</v>
      </c>
      <c r="D117" s="181">
        <v>2847</v>
      </c>
      <c r="E117" s="181">
        <v>108200</v>
      </c>
      <c r="F117" s="181">
        <v>108900</v>
      </c>
      <c r="G117" s="181">
        <v>11959</v>
      </c>
      <c r="H117" s="32">
        <f t="shared" si="6"/>
        <v>1.4787430683918634E-2</v>
      </c>
      <c r="I117" s="52">
        <f t="shared" si="7"/>
        <v>1.0135991215474371E-2</v>
      </c>
    </row>
    <row r="118" spans="1:9" x14ac:dyDescent="0.3">
      <c r="A118" t="s">
        <v>675</v>
      </c>
      <c r="B118" s="183">
        <v>108650</v>
      </c>
      <c r="C118" s="183">
        <v>109800</v>
      </c>
      <c r="D118" s="183">
        <v>3190</v>
      </c>
      <c r="E118" s="183">
        <v>109600</v>
      </c>
      <c r="F118" s="183">
        <v>109500</v>
      </c>
      <c r="G118" s="183">
        <v>12810</v>
      </c>
      <c r="H118" s="32">
        <f t="shared" si="6"/>
        <v>-8.667883211678884E-3</v>
      </c>
      <c r="I118" s="52">
        <f t="shared" si="7"/>
        <v>7.1159795969562678E-2</v>
      </c>
    </row>
    <row r="119" spans="1:9" x14ac:dyDescent="0.3">
      <c r="A119" t="s">
        <v>676</v>
      </c>
      <c r="B119" s="185">
        <v>107800</v>
      </c>
      <c r="C119" s="185">
        <v>108650</v>
      </c>
      <c r="D119" s="185">
        <v>2732</v>
      </c>
      <c r="E119" s="185">
        <v>109650</v>
      </c>
      <c r="F119" s="185">
        <v>109250</v>
      </c>
      <c r="G119" s="185">
        <v>13317</v>
      </c>
      <c r="H119" s="32">
        <f t="shared" si="6"/>
        <v>-1.6871865025079757E-2</v>
      </c>
      <c r="I119" s="52">
        <f t="shared" si="7"/>
        <v>3.9578454332552804E-2</v>
      </c>
    </row>
    <row r="120" spans="1:9" x14ac:dyDescent="0.3">
      <c r="A120" t="s">
        <v>677</v>
      </c>
      <c r="B120" s="187">
        <v>107750</v>
      </c>
      <c r="C120" s="187">
        <v>107800</v>
      </c>
      <c r="D120" s="187">
        <v>2354</v>
      </c>
      <c r="E120" s="187">
        <v>108900</v>
      </c>
      <c r="F120" s="187">
        <v>106900</v>
      </c>
      <c r="G120" s="187">
        <v>13402</v>
      </c>
      <c r="H120" s="32">
        <f t="shared" si="6"/>
        <v>-1.0560146923783265E-2</v>
      </c>
      <c r="I120" s="52">
        <f t="shared" si="7"/>
        <v>6.3828189532177948E-3</v>
      </c>
    </row>
    <row r="121" spans="1:9" x14ac:dyDescent="0.3">
      <c r="A121" t="s">
        <v>678</v>
      </c>
      <c r="B121" s="189">
        <v>108550</v>
      </c>
      <c r="C121" s="189">
        <v>107750</v>
      </c>
      <c r="D121" s="189">
        <v>4346</v>
      </c>
      <c r="E121" s="189">
        <v>107600</v>
      </c>
      <c r="F121" s="189">
        <v>108500</v>
      </c>
      <c r="G121" s="189">
        <v>13615</v>
      </c>
      <c r="H121" s="32">
        <f t="shared" si="6"/>
        <v>8.8289962825278678E-3</v>
      </c>
      <c r="I121" s="52">
        <f t="shared" si="7"/>
        <v>1.5893150276078183E-2</v>
      </c>
    </row>
    <row r="122" spans="1:9" x14ac:dyDescent="0.3">
      <c r="A122" t="s">
        <v>679</v>
      </c>
      <c r="B122" s="191">
        <v>107700</v>
      </c>
      <c r="C122" s="191">
        <v>108550</v>
      </c>
      <c r="D122" s="191">
        <v>2697</v>
      </c>
      <c r="E122" s="191">
        <v>108950</v>
      </c>
      <c r="F122" s="191">
        <v>108700</v>
      </c>
      <c r="G122" s="191">
        <v>13685</v>
      </c>
      <c r="H122" s="32">
        <f t="shared" si="6"/>
        <v>-1.1473152822395583E-2</v>
      </c>
      <c r="I122" s="52">
        <f t="shared" si="7"/>
        <v>5.1413881748072487E-3</v>
      </c>
    </row>
    <row r="123" spans="1:9" x14ac:dyDescent="0.3">
      <c r="A123" t="s">
        <v>680</v>
      </c>
      <c r="B123" s="192">
        <v>105400</v>
      </c>
      <c r="C123" s="192">
        <v>107700</v>
      </c>
      <c r="D123" s="192">
        <v>5024</v>
      </c>
      <c r="E123" s="192">
        <v>108450</v>
      </c>
      <c r="F123" s="192">
        <v>107000</v>
      </c>
      <c r="G123" s="192">
        <v>14052</v>
      </c>
      <c r="H123" s="32">
        <f t="shared" si="6"/>
        <v>-2.8123559243891205E-2</v>
      </c>
      <c r="I123" s="52">
        <f t="shared" si="7"/>
        <v>2.6817683595177222E-2</v>
      </c>
    </row>
    <row r="124" spans="1:9" x14ac:dyDescent="0.3">
      <c r="A124" t="s">
        <v>681</v>
      </c>
      <c r="B124" s="194">
        <v>104900</v>
      </c>
      <c r="C124" s="194">
        <v>105400</v>
      </c>
      <c r="D124" s="194">
        <v>2679</v>
      </c>
      <c r="E124" s="194">
        <v>105700</v>
      </c>
      <c r="F124" s="194">
        <v>105100</v>
      </c>
      <c r="G124" s="194">
        <v>14270</v>
      </c>
      <c r="H124" s="32">
        <f t="shared" si="6"/>
        <v>-7.5685903500473106E-3</v>
      </c>
      <c r="I124" s="52">
        <f t="shared" si="7"/>
        <v>1.5513805863933916E-2</v>
      </c>
    </row>
    <row r="125" spans="1:9" x14ac:dyDescent="0.3">
      <c r="A125" t="s">
        <v>682</v>
      </c>
      <c r="B125" s="196">
        <v>103000</v>
      </c>
      <c r="C125" s="196">
        <v>104900</v>
      </c>
      <c r="D125" s="196">
        <v>3490</v>
      </c>
      <c r="E125" s="196">
        <v>105100</v>
      </c>
      <c r="F125" s="196">
        <v>104400</v>
      </c>
      <c r="G125" s="196">
        <v>14515</v>
      </c>
      <c r="H125" s="32">
        <f t="shared" si="6"/>
        <v>-1.9980970504281603E-2</v>
      </c>
      <c r="I125" s="52">
        <f t="shared" si="7"/>
        <v>1.7168885774351716E-2</v>
      </c>
    </row>
    <row r="126" spans="1:9" x14ac:dyDescent="0.3">
      <c r="A126" t="s">
        <v>683</v>
      </c>
      <c r="B126" s="198">
        <v>103900</v>
      </c>
      <c r="C126" s="198">
        <v>103000</v>
      </c>
      <c r="D126" s="198">
        <v>3371</v>
      </c>
      <c r="E126" s="198">
        <v>103450</v>
      </c>
      <c r="F126" s="198">
        <v>103500</v>
      </c>
      <c r="G126" s="198">
        <v>14804</v>
      </c>
      <c r="H126" s="32">
        <f t="shared" si="6"/>
        <v>4.3499275012082173E-3</v>
      </c>
      <c r="I126" s="52">
        <f t="shared" si="7"/>
        <v>1.9910437478470655E-2</v>
      </c>
    </row>
    <row r="127" spans="1:9" x14ac:dyDescent="0.3">
      <c r="A127" t="s">
        <v>688</v>
      </c>
      <c r="B127" s="200">
        <v>102900</v>
      </c>
      <c r="C127" s="200">
        <v>103900</v>
      </c>
      <c r="D127" s="200">
        <v>2542</v>
      </c>
      <c r="E127" s="200">
        <v>103350</v>
      </c>
      <c r="F127" s="200">
        <v>105150</v>
      </c>
      <c r="G127" s="200">
        <v>14998</v>
      </c>
      <c r="H127" s="32">
        <f t="shared" si="6"/>
        <v>-4.3541364296081353E-3</v>
      </c>
      <c r="I127" s="52">
        <f t="shared" si="7"/>
        <v>1.3104566333423495E-2</v>
      </c>
    </row>
    <row r="128" spans="1:9" x14ac:dyDescent="0.3">
      <c r="A128" t="s">
        <v>689</v>
      </c>
      <c r="B128" s="203">
        <v>100300</v>
      </c>
      <c r="C128" s="203">
        <v>102900</v>
      </c>
      <c r="D128" s="203">
        <v>3586</v>
      </c>
      <c r="E128" s="203">
        <v>103550</v>
      </c>
      <c r="F128" s="203">
        <v>102400</v>
      </c>
      <c r="G128" s="203">
        <v>15518</v>
      </c>
      <c r="H128" s="32">
        <f t="shared" si="6"/>
        <v>-3.1385803959439906E-2</v>
      </c>
      <c r="I128" s="52">
        <f t="shared" si="7"/>
        <v>3.4671289505267433E-2</v>
      </c>
    </row>
    <row r="129" spans="1:9" x14ac:dyDescent="0.3">
      <c r="A129" t="s">
        <v>684</v>
      </c>
      <c r="B129" s="205">
        <v>101900</v>
      </c>
      <c r="C129" s="205">
        <v>100300</v>
      </c>
      <c r="D129" s="205">
        <v>5903</v>
      </c>
      <c r="E129" s="205">
        <v>101250</v>
      </c>
      <c r="F129" s="205">
        <v>100450</v>
      </c>
      <c r="G129" s="205">
        <v>16065</v>
      </c>
      <c r="H129" s="32">
        <f t="shared" si="6"/>
        <v>6.4197530864198438E-3</v>
      </c>
      <c r="I129" s="52">
        <f t="shared" si="7"/>
        <v>3.5249387807707144E-2</v>
      </c>
    </row>
    <row r="130" spans="1:9" x14ac:dyDescent="0.3">
      <c r="A130" t="s">
        <v>685</v>
      </c>
      <c r="B130" s="207">
        <v>100900</v>
      </c>
      <c r="C130" s="207">
        <v>101900</v>
      </c>
      <c r="D130" s="207">
        <v>5735</v>
      </c>
      <c r="E130" s="207">
        <v>100000</v>
      </c>
      <c r="F130" s="207">
        <v>101000</v>
      </c>
      <c r="G130" s="207">
        <v>15654</v>
      </c>
      <c r="H130" s="32">
        <f t="shared" ref="H130:H161" si="8">+B130/E130-1</f>
        <v>8.999999999999897E-3</v>
      </c>
      <c r="I130" s="52">
        <f t="shared" si="7"/>
        <v>-2.5583566760037368E-2</v>
      </c>
    </row>
    <row r="131" spans="1:9" x14ac:dyDescent="0.3">
      <c r="A131" t="s">
        <v>686</v>
      </c>
      <c r="B131" s="209">
        <v>100000</v>
      </c>
      <c r="C131" s="209">
        <v>100900</v>
      </c>
      <c r="D131" s="209">
        <v>3496</v>
      </c>
      <c r="E131" s="209">
        <v>101100</v>
      </c>
      <c r="F131" s="209">
        <v>100700</v>
      </c>
      <c r="G131" s="209">
        <v>15753</v>
      </c>
      <c r="H131" s="32">
        <f t="shared" si="8"/>
        <v>-1.0880316518298683E-2</v>
      </c>
      <c r="I131" s="52">
        <f t="shared" ref="I131:I162" si="9">+G131/G130-1</f>
        <v>6.3242621694135082E-3</v>
      </c>
    </row>
    <row r="132" spans="1:9" x14ac:dyDescent="0.3">
      <c r="A132" t="s">
        <v>687</v>
      </c>
      <c r="B132" s="211">
        <v>98700</v>
      </c>
      <c r="C132" s="211">
        <v>100000</v>
      </c>
      <c r="D132" s="211">
        <v>3209</v>
      </c>
      <c r="E132" s="211">
        <v>100300</v>
      </c>
      <c r="F132" s="211">
        <v>99100</v>
      </c>
      <c r="G132" s="211">
        <v>16041</v>
      </c>
      <c r="H132" s="32">
        <f t="shared" si="8"/>
        <v>-1.5952143569292088E-2</v>
      </c>
      <c r="I132" s="52">
        <f t="shared" si="9"/>
        <v>1.8282231955818018E-2</v>
      </c>
    </row>
    <row r="133" spans="1:9" x14ac:dyDescent="0.3">
      <c r="A133" t="s">
        <v>690</v>
      </c>
      <c r="B133" s="214">
        <v>96350</v>
      </c>
      <c r="C133" s="214">
        <v>98700</v>
      </c>
      <c r="D133" s="214">
        <v>4855</v>
      </c>
      <c r="E133" s="214">
        <v>99200</v>
      </c>
      <c r="F133" s="214">
        <v>99000</v>
      </c>
      <c r="G133" s="214">
        <v>16553</v>
      </c>
      <c r="H133" s="32">
        <f t="shared" si="8"/>
        <v>-2.872983870967738E-2</v>
      </c>
      <c r="I133" s="52">
        <f t="shared" si="9"/>
        <v>3.1918209587930901E-2</v>
      </c>
    </row>
    <row r="134" spans="1:9" x14ac:dyDescent="0.3">
      <c r="A134" t="s">
        <v>691</v>
      </c>
      <c r="B134" s="216">
        <v>96850</v>
      </c>
      <c r="C134" s="216">
        <v>96350</v>
      </c>
      <c r="D134" s="216">
        <v>3650</v>
      </c>
      <c r="E134" s="216">
        <v>97600</v>
      </c>
      <c r="F134" s="216">
        <v>96750</v>
      </c>
      <c r="G134" s="216">
        <v>16331</v>
      </c>
      <c r="H134" s="32">
        <f t="shared" si="8"/>
        <v>-7.6844262295081567E-3</v>
      </c>
      <c r="I134" s="52">
        <f t="shared" si="9"/>
        <v>-1.3411466199480415E-2</v>
      </c>
    </row>
    <row r="135" spans="1:9" x14ac:dyDescent="0.3">
      <c r="A135" t="s">
        <v>692</v>
      </c>
      <c r="B135" s="218">
        <v>97300</v>
      </c>
      <c r="C135" s="218">
        <v>96850</v>
      </c>
      <c r="D135" s="218">
        <v>3047</v>
      </c>
      <c r="E135" s="218">
        <v>96700</v>
      </c>
      <c r="F135" s="218">
        <v>96900</v>
      </c>
      <c r="G135" s="218">
        <v>16456</v>
      </c>
      <c r="H135" s="32">
        <f t="shared" si="8"/>
        <v>6.2047569803516112E-3</v>
      </c>
      <c r="I135" s="52">
        <f t="shared" si="9"/>
        <v>7.6541546751576206E-3</v>
      </c>
    </row>
    <row r="136" spans="1:9" x14ac:dyDescent="0.3">
      <c r="A136" t="s">
        <v>693</v>
      </c>
      <c r="B136" s="220">
        <v>95250</v>
      </c>
      <c r="C136" s="220">
        <v>97300</v>
      </c>
      <c r="D136" s="220">
        <v>6114</v>
      </c>
      <c r="E136" s="220">
        <v>97200</v>
      </c>
      <c r="F136" s="220">
        <v>97750</v>
      </c>
      <c r="G136" s="220">
        <v>17410</v>
      </c>
      <c r="H136" s="32">
        <f t="shared" si="8"/>
        <v>-2.0061728395061706E-2</v>
      </c>
      <c r="I136" s="52">
        <f t="shared" si="9"/>
        <v>5.7972775887214389E-2</v>
      </c>
    </row>
    <row r="137" spans="1:9" x14ac:dyDescent="0.3">
      <c r="A137" t="s">
        <v>694</v>
      </c>
      <c r="B137" s="222">
        <v>92050</v>
      </c>
      <c r="C137" s="222">
        <v>95250</v>
      </c>
      <c r="D137" s="222">
        <v>9358</v>
      </c>
      <c r="E137" s="222">
        <v>96450</v>
      </c>
      <c r="F137" s="222">
        <v>94950</v>
      </c>
      <c r="G137" s="222">
        <v>18905</v>
      </c>
      <c r="H137" s="32">
        <f t="shared" si="8"/>
        <v>-4.5619491964748571E-2</v>
      </c>
      <c r="I137" s="52">
        <f t="shared" si="9"/>
        <v>8.5870189546237707E-2</v>
      </c>
    </row>
    <row r="138" spans="1:9" x14ac:dyDescent="0.3">
      <c r="A138" t="s">
        <v>695</v>
      </c>
      <c r="B138" s="224">
        <v>93500</v>
      </c>
      <c r="C138" s="224">
        <v>92050</v>
      </c>
      <c r="D138" s="224">
        <v>10833</v>
      </c>
      <c r="E138" s="224">
        <v>93050</v>
      </c>
      <c r="F138" s="224">
        <v>92300</v>
      </c>
      <c r="G138" s="224">
        <v>20583</v>
      </c>
      <c r="H138" s="32">
        <f t="shared" si="8"/>
        <v>4.8361096184847963E-3</v>
      </c>
      <c r="I138" s="52">
        <f t="shared" si="9"/>
        <v>8.8759587410737861E-2</v>
      </c>
    </row>
    <row r="139" spans="1:9" x14ac:dyDescent="0.3">
      <c r="A139" t="s">
        <v>696</v>
      </c>
      <c r="B139" s="226">
        <v>95700</v>
      </c>
      <c r="C139" s="226">
        <v>93500</v>
      </c>
      <c r="D139" s="226">
        <v>14834</v>
      </c>
      <c r="E139" s="226">
        <v>91850</v>
      </c>
      <c r="F139" s="226">
        <v>93200</v>
      </c>
      <c r="G139" s="226">
        <v>21201</v>
      </c>
      <c r="H139" s="32">
        <f t="shared" si="8"/>
        <v>4.1916167664670656E-2</v>
      </c>
      <c r="I139" s="52">
        <f t="shared" si="9"/>
        <v>3.0024777729193985E-2</v>
      </c>
    </row>
    <row r="140" spans="1:9" x14ac:dyDescent="0.3">
      <c r="A140" t="s">
        <v>697</v>
      </c>
      <c r="B140" s="228">
        <v>93400</v>
      </c>
      <c r="C140" s="228">
        <v>95700</v>
      </c>
      <c r="D140" s="228">
        <v>7662</v>
      </c>
      <c r="E140" s="228">
        <v>95050</v>
      </c>
      <c r="F140" s="228">
        <v>95000</v>
      </c>
      <c r="G140" s="228">
        <v>22106</v>
      </c>
      <c r="H140" s="32">
        <f t="shared" si="8"/>
        <v>-1.7359284587059487E-2</v>
      </c>
      <c r="I140" s="52">
        <f t="shared" si="9"/>
        <v>4.268666572331492E-2</v>
      </c>
    </row>
    <row r="141" spans="1:9" x14ac:dyDescent="0.3">
      <c r="A141" t="s">
        <v>698</v>
      </c>
      <c r="B141" s="230">
        <v>92800</v>
      </c>
      <c r="C141" s="230">
        <v>93400</v>
      </c>
      <c r="D141" s="230">
        <v>8131</v>
      </c>
      <c r="E141" s="230">
        <v>94300</v>
      </c>
      <c r="F141" s="230">
        <v>93550</v>
      </c>
      <c r="G141" s="230">
        <v>23842</v>
      </c>
      <c r="H141" s="32">
        <f t="shared" si="8"/>
        <v>-1.5906680805938489E-2</v>
      </c>
      <c r="I141" s="52">
        <f t="shared" si="9"/>
        <v>7.8530715642811888E-2</v>
      </c>
    </row>
    <row r="142" spans="1:9" x14ac:dyDescent="0.3">
      <c r="A142" t="s">
        <v>699</v>
      </c>
      <c r="B142" s="232">
        <v>94050</v>
      </c>
      <c r="C142" s="232">
        <v>92800</v>
      </c>
      <c r="D142" s="232">
        <v>8255</v>
      </c>
      <c r="E142" s="232">
        <v>92850</v>
      </c>
      <c r="F142" s="232">
        <v>91950</v>
      </c>
      <c r="G142" s="232">
        <v>24508</v>
      </c>
      <c r="H142" s="32">
        <f t="shared" si="8"/>
        <v>1.292407108239102E-2</v>
      </c>
      <c r="I142" s="52">
        <f t="shared" si="9"/>
        <v>2.7933898162905813E-2</v>
      </c>
    </row>
    <row r="143" spans="1:9" x14ac:dyDescent="0.3">
      <c r="A143" t="s">
        <v>700</v>
      </c>
      <c r="B143" s="234">
        <v>92750</v>
      </c>
      <c r="C143" s="234">
        <v>94050</v>
      </c>
      <c r="D143" s="234">
        <v>5697</v>
      </c>
      <c r="E143" s="234">
        <v>91750</v>
      </c>
      <c r="F143" s="234">
        <v>93100</v>
      </c>
      <c r="G143" s="234">
        <v>24943</v>
      </c>
      <c r="H143" s="32">
        <f t="shared" si="8"/>
        <v>1.0899182561307841E-2</v>
      </c>
      <c r="I143" s="52">
        <f t="shared" si="9"/>
        <v>1.7749306348947336E-2</v>
      </c>
    </row>
    <row r="144" spans="1:9" x14ac:dyDescent="0.3">
      <c r="A144" t="s">
        <v>701</v>
      </c>
      <c r="B144" s="236">
        <v>93250</v>
      </c>
      <c r="C144" s="236">
        <v>92750</v>
      </c>
      <c r="D144" s="236">
        <v>5340</v>
      </c>
      <c r="E144" s="236">
        <v>93600</v>
      </c>
      <c r="F144" s="236">
        <v>92150</v>
      </c>
      <c r="G144" s="236">
        <v>25310</v>
      </c>
      <c r="H144" s="32">
        <f t="shared" si="8"/>
        <v>-3.739316239316226E-3</v>
      </c>
      <c r="I144" s="52">
        <f t="shared" si="9"/>
        <v>1.4713546886902185E-2</v>
      </c>
    </row>
    <row r="145" spans="1:9" x14ac:dyDescent="0.3">
      <c r="A145" t="s">
        <v>702</v>
      </c>
      <c r="B145" s="238">
        <v>92850</v>
      </c>
      <c r="C145" s="238">
        <v>93250</v>
      </c>
      <c r="D145" s="238">
        <v>6054</v>
      </c>
      <c r="E145" s="238">
        <v>93150</v>
      </c>
      <c r="F145" s="238">
        <v>93850</v>
      </c>
      <c r="G145" s="238">
        <v>25480</v>
      </c>
      <c r="H145" s="32">
        <f t="shared" si="8"/>
        <v>-3.2206119162641045E-3</v>
      </c>
      <c r="I145" s="52">
        <f t="shared" si="9"/>
        <v>6.7167127617542288E-3</v>
      </c>
    </row>
    <row r="146" spans="1:9" x14ac:dyDescent="0.3">
      <c r="A146" t="s">
        <v>703</v>
      </c>
      <c r="B146" s="240">
        <v>92750</v>
      </c>
      <c r="C146" s="240">
        <v>92850</v>
      </c>
      <c r="D146" s="240">
        <v>5012</v>
      </c>
      <c r="E146" s="240">
        <v>93550</v>
      </c>
      <c r="F146" s="240">
        <v>92200</v>
      </c>
      <c r="G146" s="240">
        <v>26216</v>
      </c>
      <c r="H146" s="32">
        <f t="shared" si="8"/>
        <v>-8.5515766969535001E-3</v>
      </c>
      <c r="I146" s="52">
        <f t="shared" si="9"/>
        <v>2.8885400313971799E-2</v>
      </c>
    </row>
    <row r="147" spans="1:9" x14ac:dyDescent="0.3">
      <c r="A147" t="s">
        <v>704</v>
      </c>
      <c r="B147" s="242">
        <v>92350</v>
      </c>
      <c r="C147" s="242">
        <v>92750</v>
      </c>
      <c r="D147" s="242">
        <v>4834</v>
      </c>
      <c r="E147" s="242">
        <v>92650</v>
      </c>
      <c r="F147" s="242">
        <v>93050</v>
      </c>
      <c r="G147" s="242">
        <v>26854</v>
      </c>
      <c r="H147" s="32">
        <f t="shared" si="8"/>
        <v>-3.2379924446842567E-3</v>
      </c>
      <c r="I147" s="52">
        <f t="shared" si="9"/>
        <v>2.433628318584069E-2</v>
      </c>
    </row>
    <row r="148" spans="1:9" x14ac:dyDescent="0.3">
      <c r="A148" t="s">
        <v>705</v>
      </c>
      <c r="B148" s="244">
        <v>92750</v>
      </c>
      <c r="C148" s="244">
        <v>92350</v>
      </c>
      <c r="D148" s="244">
        <v>4914</v>
      </c>
      <c r="E148" s="244">
        <v>92700</v>
      </c>
      <c r="F148" s="244">
        <v>92400</v>
      </c>
      <c r="G148" s="244">
        <v>27223</v>
      </c>
      <c r="H148" s="32">
        <f t="shared" si="8"/>
        <v>5.3937432578199385E-4</v>
      </c>
      <c r="I148" s="52">
        <f t="shared" si="9"/>
        <v>1.374096968794225E-2</v>
      </c>
    </row>
    <row r="149" spans="1:9" x14ac:dyDescent="0.3">
      <c r="A149" t="s">
        <v>706</v>
      </c>
      <c r="B149" s="246">
        <v>90600</v>
      </c>
      <c r="C149" s="246">
        <v>92750</v>
      </c>
      <c r="D149" s="246">
        <v>6036</v>
      </c>
      <c r="E149" s="246">
        <v>92600</v>
      </c>
      <c r="F149" s="246">
        <v>92700</v>
      </c>
      <c r="G149" s="246">
        <v>27745</v>
      </c>
      <c r="H149" s="32">
        <f t="shared" si="8"/>
        <v>-2.1598272138228958E-2</v>
      </c>
      <c r="I149" s="52">
        <f t="shared" si="9"/>
        <v>1.9174962348014635E-2</v>
      </c>
    </row>
    <row r="150" spans="1:9" x14ac:dyDescent="0.3">
      <c r="A150" t="s">
        <v>707</v>
      </c>
      <c r="B150" s="248">
        <v>91150</v>
      </c>
      <c r="C150" s="248">
        <v>90600</v>
      </c>
      <c r="D150" s="248">
        <v>5682</v>
      </c>
      <c r="E150" s="248">
        <v>91850</v>
      </c>
      <c r="F150" s="248">
        <v>91000</v>
      </c>
      <c r="G150" s="248">
        <v>27553</v>
      </c>
      <c r="H150" s="32">
        <f t="shared" si="8"/>
        <v>-7.6211213935765132E-3</v>
      </c>
      <c r="I150" s="52">
        <f t="shared" si="9"/>
        <v>-6.9201657956388107E-3</v>
      </c>
    </row>
    <row r="151" spans="1:9" x14ac:dyDescent="0.3">
      <c r="A151" t="s">
        <v>708</v>
      </c>
      <c r="B151" s="250">
        <v>90050</v>
      </c>
      <c r="C151" s="250">
        <v>91150</v>
      </c>
      <c r="D151" s="250">
        <v>2442</v>
      </c>
      <c r="E151" s="250">
        <v>90600</v>
      </c>
      <c r="F151" s="250">
        <v>90700</v>
      </c>
      <c r="G151" s="250">
        <v>27594</v>
      </c>
      <c r="H151" s="32">
        <f t="shared" si="8"/>
        <v>-6.070640176600417E-3</v>
      </c>
      <c r="I151" s="52">
        <f t="shared" si="9"/>
        <v>1.4880412296300882E-3</v>
      </c>
    </row>
    <row r="152" spans="1:9" x14ac:dyDescent="0.3">
      <c r="A152" t="s">
        <v>709</v>
      </c>
      <c r="B152" s="252">
        <v>86750</v>
      </c>
      <c r="C152" s="252">
        <v>90050</v>
      </c>
      <c r="D152" s="252">
        <v>7971</v>
      </c>
      <c r="E152" s="252">
        <v>90450</v>
      </c>
      <c r="F152" s="252">
        <v>90050</v>
      </c>
      <c r="G152" s="252">
        <v>27396</v>
      </c>
      <c r="H152" s="32">
        <f t="shared" si="8"/>
        <v>-4.0906578220011092E-2</v>
      </c>
      <c r="I152" s="52">
        <f t="shared" si="9"/>
        <v>-7.1754729288976415E-3</v>
      </c>
    </row>
    <row r="153" spans="1:9" x14ac:dyDescent="0.3">
      <c r="A153" t="s">
        <v>710</v>
      </c>
      <c r="B153" s="255">
        <v>85750</v>
      </c>
      <c r="C153" s="255">
        <v>87500</v>
      </c>
      <c r="D153" s="255">
        <v>4809</v>
      </c>
      <c r="E153" s="255">
        <v>87000</v>
      </c>
      <c r="F153" s="255">
        <v>87450</v>
      </c>
      <c r="G153" s="255">
        <v>27266</v>
      </c>
      <c r="H153" s="32">
        <f t="shared" si="8"/>
        <v>-1.4367816091954033E-2</v>
      </c>
      <c r="I153" s="52">
        <f t="shared" si="9"/>
        <v>-4.7452182800409304E-3</v>
      </c>
    </row>
    <row r="154" spans="1:9" x14ac:dyDescent="0.3">
      <c r="A154" t="s">
        <v>711</v>
      </c>
      <c r="B154" s="258">
        <v>86800</v>
      </c>
      <c r="C154" s="258">
        <v>85750</v>
      </c>
      <c r="D154" s="258">
        <v>5403</v>
      </c>
      <c r="E154" s="258">
        <v>86750</v>
      </c>
      <c r="F154" s="258">
        <v>85050</v>
      </c>
      <c r="G154" s="258">
        <v>27256</v>
      </c>
      <c r="H154" s="32">
        <f t="shared" si="8"/>
        <v>5.7636887608070175E-4</v>
      </c>
      <c r="I154" s="52">
        <f t="shared" si="9"/>
        <v>-3.6675713342626537E-4</v>
      </c>
    </row>
    <row r="155" spans="1:9" x14ac:dyDescent="0.3">
      <c r="A155" t="s">
        <v>712</v>
      </c>
      <c r="B155" s="260">
        <v>88550</v>
      </c>
      <c r="C155" s="260">
        <v>86800</v>
      </c>
      <c r="D155" s="260">
        <v>9820</v>
      </c>
      <c r="E155" s="260">
        <v>86000</v>
      </c>
      <c r="F155" s="260">
        <v>86250</v>
      </c>
      <c r="G155" s="260">
        <v>28012</v>
      </c>
      <c r="H155" s="32">
        <f t="shared" si="8"/>
        <v>2.9651162790697683E-2</v>
      </c>
      <c r="I155" s="52">
        <f t="shared" si="9"/>
        <v>2.7737012034047659E-2</v>
      </c>
    </row>
    <row r="156" spans="1:9" x14ac:dyDescent="0.3">
      <c r="A156" t="s">
        <v>713</v>
      </c>
      <c r="B156" s="262">
        <v>87650</v>
      </c>
      <c r="C156" s="262">
        <v>88550</v>
      </c>
      <c r="D156" s="262">
        <v>5820</v>
      </c>
      <c r="E156" s="262">
        <v>87750</v>
      </c>
      <c r="F156" s="262">
        <v>88850</v>
      </c>
      <c r="G156" s="262">
        <v>26317</v>
      </c>
      <c r="H156" s="32">
        <f t="shared" si="8"/>
        <v>-1.1396011396010985E-3</v>
      </c>
      <c r="I156" s="52">
        <f t="shared" si="9"/>
        <v>-6.0509781522204764E-2</v>
      </c>
    </row>
    <row r="157" spans="1:9" x14ac:dyDescent="0.3">
      <c r="A157" t="s">
        <v>714</v>
      </c>
      <c r="B157" s="264">
        <v>86700</v>
      </c>
      <c r="C157" s="264">
        <v>87650</v>
      </c>
      <c r="D157" s="264">
        <v>7268</v>
      </c>
      <c r="E157" s="264">
        <v>87750</v>
      </c>
      <c r="F157" s="264">
        <v>88000</v>
      </c>
      <c r="G157" s="264">
        <v>26697</v>
      </c>
      <c r="H157" s="32">
        <f t="shared" si="8"/>
        <v>-1.1965811965811923E-2</v>
      </c>
      <c r="I157" s="52">
        <f t="shared" si="9"/>
        <v>1.4439335790553676E-2</v>
      </c>
    </row>
    <row r="158" spans="1:9" x14ac:dyDescent="0.3">
      <c r="A158" t="s">
        <v>715</v>
      </c>
      <c r="B158" s="266">
        <v>85850</v>
      </c>
      <c r="C158" s="266">
        <v>86700</v>
      </c>
      <c r="D158" s="266">
        <v>5994</v>
      </c>
      <c r="E158" s="266">
        <v>87650</v>
      </c>
      <c r="F158" s="266">
        <v>86500</v>
      </c>
      <c r="G158" s="266">
        <v>26751</v>
      </c>
      <c r="H158" s="32">
        <f t="shared" si="8"/>
        <v>-2.053622361665719E-2</v>
      </c>
      <c r="I158" s="52">
        <f t="shared" si="9"/>
        <v>2.0226991796830074E-3</v>
      </c>
    </row>
    <row r="159" spans="1:9" x14ac:dyDescent="0.3">
      <c r="A159" t="s">
        <v>716</v>
      </c>
      <c r="B159" s="268">
        <v>85950</v>
      </c>
      <c r="C159" s="268">
        <v>85850</v>
      </c>
      <c r="D159" s="268">
        <v>6392</v>
      </c>
      <c r="E159" s="268">
        <v>86050</v>
      </c>
      <c r="F159" s="268">
        <v>85100</v>
      </c>
      <c r="G159" s="268">
        <v>26477</v>
      </c>
      <c r="H159" s="32">
        <f t="shared" si="8"/>
        <v>-1.1621150493899002E-3</v>
      </c>
      <c r="I159" s="52">
        <f t="shared" si="9"/>
        <v>-1.0242607752981248E-2</v>
      </c>
    </row>
    <row r="160" spans="1:9" x14ac:dyDescent="0.3">
      <c r="A160" t="s">
        <v>717</v>
      </c>
      <c r="B160" s="270">
        <v>84900</v>
      </c>
      <c r="C160" s="270">
        <v>85950</v>
      </c>
      <c r="D160" s="270">
        <v>4337</v>
      </c>
      <c r="E160" s="270">
        <v>85000</v>
      </c>
      <c r="F160" s="270">
        <v>86400</v>
      </c>
      <c r="G160" s="270">
        <v>25823</v>
      </c>
      <c r="H160" s="32">
        <f t="shared" si="8"/>
        <v>-1.1764705882353343E-3</v>
      </c>
      <c r="I160" s="52">
        <f t="shared" si="9"/>
        <v>-2.4700683612191687E-2</v>
      </c>
    </row>
    <row r="161" spans="1:9" x14ac:dyDescent="0.3">
      <c r="A161" t="s">
        <v>718</v>
      </c>
      <c r="B161" s="272">
        <v>82500</v>
      </c>
      <c r="C161" s="272">
        <v>84900</v>
      </c>
      <c r="D161" s="272">
        <v>7216</v>
      </c>
      <c r="E161" s="272">
        <v>85800</v>
      </c>
      <c r="F161" s="272">
        <v>85800</v>
      </c>
      <c r="G161" s="272">
        <v>25926</v>
      </c>
      <c r="H161" s="32">
        <f t="shared" si="8"/>
        <v>-3.8461538461538436E-2</v>
      </c>
      <c r="I161" s="52">
        <f t="shared" si="9"/>
        <v>3.9886922510938838E-3</v>
      </c>
    </row>
    <row r="162" spans="1:9" x14ac:dyDescent="0.3">
      <c r="A162" t="s">
        <v>719</v>
      </c>
      <c r="B162" s="274">
        <v>80150</v>
      </c>
      <c r="C162" s="274">
        <v>82500</v>
      </c>
      <c r="D162" s="274">
        <v>9070</v>
      </c>
      <c r="E162" s="274">
        <v>83750</v>
      </c>
      <c r="F162" s="274">
        <v>82350</v>
      </c>
      <c r="G162" s="274">
        <v>26558</v>
      </c>
      <c r="H162" s="32">
        <f t="shared" ref="H162:H194" si="10">+B162/E162-1</f>
        <v>-4.2985074626865627E-2</v>
      </c>
      <c r="I162" s="52">
        <f t="shared" si="9"/>
        <v>2.4377073208362354E-2</v>
      </c>
    </row>
    <row r="163" spans="1:9" x14ac:dyDescent="0.3">
      <c r="A163" t="s">
        <v>720</v>
      </c>
      <c r="B163" s="276">
        <v>81650</v>
      </c>
      <c r="C163" s="276">
        <v>80150</v>
      </c>
      <c r="D163" s="276">
        <v>8062</v>
      </c>
      <c r="E163" s="276">
        <v>81000</v>
      </c>
      <c r="F163" s="276">
        <v>80300</v>
      </c>
      <c r="G163" s="276">
        <v>27006</v>
      </c>
      <c r="H163" s="32">
        <f t="shared" si="10"/>
        <v>8.0246913580246382E-3</v>
      </c>
      <c r="I163" s="52">
        <f t="shared" ref="I163:I194" si="11">+G163/G162-1</f>
        <v>1.6868740115972614E-2</v>
      </c>
    </row>
    <row r="164" spans="1:9" x14ac:dyDescent="0.3">
      <c r="A164" t="s">
        <v>721</v>
      </c>
      <c r="B164" s="278">
        <v>79900</v>
      </c>
      <c r="C164" s="278">
        <v>81650</v>
      </c>
      <c r="D164" s="278">
        <v>8500</v>
      </c>
      <c r="E164" s="278">
        <v>81700</v>
      </c>
      <c r="F164" s="278">
        <v>82000</v>
      </c>
      <c r="G164" s="278">
        <v>26775</v>
      </c>
      <c r="H164" s="32">
        <f t="shared" si="10"/>
        <v>-2.2031823745410017E-2</v>
      </c>
      <c r="I164" s="52">
        <f t="shared" si="11"/>
        <v>-8.5536547433903154E-3</v>
      </c>
    </row>
    <row r="165" spans="1:9" x14ac:dyDescent="0.3">
      <c r="A165" t="s">
        <v>722</v>
      </c>
      <c r="B165" s="280">
        <v>80150</v>
      </c>
      <c r="C165" s="280">
        <v>79900</v>
      </c>
      <c r="D165" s="280">
        <v>7223</v>
      </c>
      <c r="E165" s="280">
        <v>80850</v>
      </c>
      <c r="F165" s="280">
        <v>79600</v>
      </c>
      <c r="G165" s="280">
        <v>26686</v>
      </c>
      <c r="H165" s="32">
        <f t="shared" si="10"/>
        <v>-8.6580086580086979E-3</v>
      </c>
      <c r="I165" s="52">
        <f t="shared" si="11"/>
        <v>-3.3239962651727684E-3</v>
      </c>
    </row>
    <row r="166" spans="1:9" x14ac:dyDescent="0.3">
      <c r="A166" t="s">
        <v>723</v>
      </c>
      <c r="B166" s="282">
        <v>80600</v>
      </c>
      <c r="C166" s="282">
        <v>80150</v>
      </c>
      <c r="D166" s="282">
        <v>8472</v>
      </c>
      <c r="E166" s="282">
        <v>79800</v>
      </c>
      <c r="F166" s="282">
        <v>79750</v>
      </c>
      <c r="G166" s="282">
        <v>26177</v>
      </c>
      <c r="H166" s="32">
        <f t="shared" si="10"/>
        <v>1.0025062656641603E-2</v>
      </c>
      <c r="I166" s="52">
        <f t="shared" si="11"/>
        <v>-1.9073671588098584E-2</v>
      </c>
    </row>
    <row r="167" spans="1:9" x14ac:dyDescent="0.3">
      <c r="A167" t="s">
        <v>724</v>
      </c>
      <c r="B167" s="284">
        <v>80350</v>
      </c>
      <c r="C167" s="284">
        <v>80600</v>
      </c>
      <c r="D167" s="284">
        <v>6188</v>
      </c>
      <c r="E167" s="284">
        <v>80250</v>
      </c>
      <c r="F167" s="284">
        <v>80900</v>
      </c>
      <c r="G167" s="284">
        <v>24741</v>
      </c>
      <c r="H167" s="32">
        <f t="shared" si="10"/>
        <v>1.2461059190032042E-3</v>
      </c>
      <c r="I167" s="52">
        <f t="shared" si="11"/>
        <v>-5.485731749245526E-2</v>
      </c>
    </row>
    <row r="168" spans="1:9" x14ac:dyDescent="0.3">
      <c r="A168" t="s">
        <v>725</v>
      </c>
      <c r="B168" s="286">
        <v>79350</v>
      </c>
      <c r="C168" s="286">
        <v>80350</v>
      </c>
      <c r="D168" s="286">
        <v>12212</v>
      </c>
      <c r="E168" s="286">
        <v>80750</v>
      </c>
      <c r="F168" s="286">
        <v>80750</v>
      </c>
      <c r="G168" s="286">
        <v>24907</v>
      </c>
      <c r="H168" s="32">
        <f t="shared" si="10"/>
        <v>-1.7337461300309553E-2</v>
      </c>
      <c r="I168" s="52">
        <f t="shared" si="11"/>
        <v>6.7095105290813084E-3</v>
      </c>
    </row>
    <row r="169" spans="1:9" x14ac:dyDescent="0.3">
      <c r="A169" t="s">
        <v>726</v>
      </c>
      <c r="B169" s="288">
        <v>77600</v>
      </c>
      <c r="C169" s="288">
        <v>79350</v>
      </c>
      <c r="D169" s="288">
        <v>7077</v>
      </c>
      <c r="E169" s="288">
        <v>79750</v>
      </c>
      <c r="F169" s="288">
        <v>79300</v>
      </c>
      <c r="G169" s="288">
        <v>23558</v>
      </c>
      <c r="H169" s="32">
        <f t="shared" si="10"/>
        <v>-2.6959247648902784E-2</v>
      </c>
      <c r="I169" s="52">
        <f t="shared" si="11"/>
        <v>-5.4161480708234677E-2</v>
      </c>
    </row>
    <row r="170" spans="1:9" x14ac:dyDescent="0.3">
      <c r="A170" t="s">
        <v>727</v>
      </c>
      <c r="B170" s="290">
        <v>76600</v>
      </c>
      <c r="C170" s="290">
        <v>77600</v>
      </c>
      <c r="D170" s="290">
        <v>5811</v>
      </c>
      <c r="E170" s="290">
        <v>78550</v>
      </c>
      <c r="F170" s="290">
        <v>78050</v>
      </c>
      <c r="G170" s="290">
        <v>23148</v>
      </c>
      <c r="H170" s="32">
        <f t="shared" si="10"/>
        <v>-2.4824952259707156E-2</v>
      </c>
      <c r="I170" s="52">
        <f t="shared" si="11"/>
        <v>-1.7403854317004863E-2</v>
      </c>
    </row>
    <row r="171" spans="1:9" x14ac:dyDescent="0.3">
      <c r="A171" t="s">
        <v>728</v>
      </c>
      <c r="B171" s="292">
        <v>75050</v>
      </c>
      <c r="C171" s="292">
        <v>76600</v>
      </c>
      <c r="D171" s="292">
        <v>4078</v>
      </c>
      <c r="E171" s="292">
        <v>77700</v>
      </c>
      <c r="F171" s="292">
        <v>76050</v>
      </c>
      <c r="G171" s="292">
        <v>22851</v>
      </c>
      <c r="H171" s="32">
        <f t="shared" si="10"/>
        <v>-3.4105534105534074E-2</v>
      </c>
      <c r="I171" s="52">
        <f t="shared" si="11"/>
        <v>-1.2830482115085529E-2</v>
      </c>
    </row>
    <row r="172" spans="1:9" x14ac:dyDescent="0.3">
      <c r="A172" t="s">
        <v>729</v>
      </c>
      <c r="B172" s="294">
        <v>76000</v>
      </c>
      <c r="C172" s="294">
        <v>75050</v>
      </c>
      <c r="D172" s="294">
        <v>6615</v>
      </c>
      <c r="E172" s="294">
        <v>75950</v>
      </c>
      <c r="F172" s="294">
        <v>75600</v>
      </c>
      <c r="G172" s="294">
        <v>22079</v>
      </c>
      <c r="H172" s="32">
        <f t="shared" si="10"/>
        <v>6.5832784726804761E-4</v>
      </c>
      <c r="I172" s="52">
        <f t="shared" si="11"/>
        <v>-3.3784079471357975E-2</v>
      </c>
    </row>
    <row r="173" spans="1:9" x14ac:dyDescent="0.3">
      <c r="A173" t="s">
        <v>730</v>
      </c>
      <c r="B173" s="296">
        <v>72600</v>
      </c>
      <c r="C173" s="296">
        <v>76000</v>
      </c>
      <c r="D173" s="296">
        <v>7230</v>
      </c>
      <c r="E173" s="296">
        <v>75800</v>
      </c>
      <c r="F173" s="296">
        <v>75550</v>
      </c>
      <c r="G173" s="296">
        <v>21866</v>
      </c>
      <c r="H173" s="32">
        <f t="shared" si="10"/>
        <v>-4.2216358839050172E-2</v>
      </c>
      <c r="I173" s="52">
        <f t="shared" si="11"/>
        <v>-9.6471760496399384E-3</v>
      </c>
    </row>
    <row r="174" spans="1:9" x14ac:dyDescent="0.3">
      <c r="A174" t="s">
        <v>731</v>
      </c>
      <c r="B174" s="298">
        <v>71650</v>
      </c>
      <c r="C174" s="298">
        <v>72600</v>
      </c>
      <c r="D174" s="298">
        <v>5731</v>
      </c>
      <c r="E174" s="298">
        <v>74250</v>
      </c>
      <c r="F174" s="298">
        <v>72900</v>
      </c>
      <c r="G174" s="298">
        <v>21857</v>
      </c>
      <c r="H174" s="32">
        <f t="shared" si="10"/>
        <v>-3.5016835016835057E-2</v>
      </c>
      <c r="I174" s="52">
        <f t="shared" si="11"/>
        <v>-4.1159791457057171E-4</v>
      </c>
    </row>
    <row r="175" spans="1:9" x14ac:dyDescent="0.3">
      <c r="A175" t="s">
        <v>732</v>
      </c>
      <c r="B175" s="300">
        <v>72200</v>
      </c>
      <c r="C175" s="300">
        <v>71650</v>
      </c>
      <c r="D175" s="300">
        <v>5625</v>
      </c>
      <c r="E175" s="300">
        <v>71950</v>
      </c>
      <c r="F175" s="300">
        <v>72300</v>
      </c>
      <c r="G175" s="300">
        <v>21315</v>
      </c>
      <c r="H175" s="32">
        <f t="shared" si="10"/>
        <v>3.4746351633079264E-3</v>
      </c>
      <c r="I175" s="52">
        <f t="shared" si="11"/>
        <v>-2.4797547696390199E-2</v>
      </c>
    </row>
    <row r="176" spans="1:9" x14ac:dyDescent="0.3">
      <c r="A176" t="s">
        <v>733</v>
      </c>
      <c r="B176" s="302">
        <v>72500</v>
      </c>
      <c r="C176" s="302">
        <v>72200</v>
      </c>
      <c r="D176" s="302">
        <v>4804</v>
      </c>
      <c r="E176" s="302">
        <v>72450</v>
      </c>
      <c r="F176" s="302">
        <v>72450</v>
      </c>
      <c r="G176" s="302">
        <v>20752</v>
      </c>
      <c r="H176" s="32">
        <f t="shared" si="10"/>
        <v>6.9013112491367323E-4</v>
      </c>
      <c r="I176" s="52">
        <f t="shared" si="11"/>
        <v>-2.641332395026974E-2</v>
      </c>
    </row>
    <row r="177" spans="1:9" x14ac:dyDescent="0.3">
      <c r="A177" t="s">
        <v>734</v>
      </c>
      <c r="B177" s="304">
        <v>74350</v>
      </c>
      <c r="C177" s="304">
        <v>72500</v>
      </c>
      <c r="D177" s="304">
        <v>4658</v>
      </c>
      <c r="E177" s="304">
        <v>72100</v>
      </c>
      <c r="F177" s="304">
        <v>72700</v>
      </c>
      <c r="G177" s="304">
        <v>19421</v>
      </c>
      <c r="H177" s="32">
        <f t="shared" si="10"/>
        <v>3.1206657420249639E-2</v>
      </c>
      <c r="I177" s="52">
        <f t="shared" si="11"/>
        <v>-6.4138396299151856E-2</v>
      </c>
    </row>
    <row r="178" spans="1:9" x14ac:dyDescent="0.3">
      <c r="A178" t="s">
        <v>735</v>
      </c>
      <c r="B178" s="306">
        <v>77050</v>
      </c>
      <c r="C178" s="306">
        <v>74350</v>
      </c>
      <c r="D178" s="306">
        <v>5861</v>
      </c>
      <c r="E178" s="306">
        <v>73100</v>
      </c>
      <c r="F178" s="306">
        <v>74650</v>
      </c>
      <c r="G178" s="306">
        <v>17171</v>
      </c>
      <c r="H178" s="32">
        <f t="shared" si="10"/>
        <v>5.4035567715458255E-2</v>
      </c>
      <c r="I178" s="52">
        <f t="shared" si="11"/>
        <v>-0.11585397250399054</v>
      </c>
    </row>
    <row r="179" spans="1:9" x14ac:dyDescent="0.3">
      <c r="A179" t="s">
        <v>736</v>
      </c>
      <c r="B179" s="308">
        <v>74700</v>
      </c>
      <c r="C179" s="308">
        <v>77050</v>
      </c>
      <c r="D179" s="308">
        <v>3161</v>
      </c>
      <c r="E179" s="308">
        <v>75650</v>
      </c>
      <c r="F179" s="308">
        <v>76250</v>
      </c>
      <c r="G179" s="308">
        <v>16754</v>
      </c>
      <c r="H179" s="32">
        <f t="shared" si="10"/>
        <v>-1.2557832121612655E-2</v>
      </c>
      <c r="I179" s="52">
        <f t="shared" si="11"/>
        <v>-2.4285131908450275E-2</v>
      </c>
    </row>
    <row r="180" spans="1:9" x14ac:dyDescent="0.3">
      <c r="A180" t="s">
        <v>737</v>
      </c>
      <c r="B180" s="310">
        <v>72600</v>
      </c>
      <c r="C180" s="310">
        <v>74700</v>
      </c>
      <c r="D180" s="310">
        <v>2035</v>
      </c>
      <c r="E180" s="310">
        <v>75650</v>
      </c>
      <c r="F180" s="310">
        <v>74900</v>
      </c>
      <c r="G180" s="310">
        <v>16395</v>
      </c>
      <c r="H180" s="32">
        <f t="shared" si="10"/>
        <v>-4.0317250495703894E-2</v>
      </c>
      <c r="I180" s="52">
        <f t="shared" si="11"/>
        <v>-2.1427718753730507E-2</v>
      </c>
    </row>
    <row r="181" spans="1:9" x14ac:dyDescent="0.3">
      <c r="A181" t="s">
        <v>738</v>
      </c>
      <c r="B181" s="312">
        <v>73600</v>
      </c>
      <c r="C181" s="312">
        <v>72600</v>
      </c>
      <c r="D181" s="312">
        <v>3309</v>
      </c>
      <c r="E181" s="312">
        <v>73450</v>
      </c>
      <c r="F181" s="312">
        <v>73000</v>
      </c>
      <c r="G181" s="312">
        <v>15647</v>
      </c>
      <c r="H181" s="32">
        <f t="shared" si="10"/>
        <v>2.0422055820286111E-3</v>
      </c>
      <c r="I181" s="52">
        <f t="shared" si="11"/>
        <v>-4.5623665751753584E-2</v>
      </c>
    </row>
    <row r="182" spans="1:9" x14ac:dyDescent="0.3">
      <c r="A182" t="s">
        <v>739</v>
      </c>
      <c r="B182" s="314">
        <v>75300</v>
      </c>
      <c r="C182" s="314">
        <v>73600</v>
      </c>
      <c r="D182" s="314">
        <v>3757</v>
      </c>
      <c r="E182" s="314">
        <v>73400</v>
      </c>
      <c r="F182" s="314">
        <v>73100</v>
      </c>
      <c r="G182" s="314">
        <v>14584</v>
      </c>
      <c r="H182" s="32">
        <f t="shared" si="10"/>
        <v>2.5885558583106372E-2</v>
      </c>
      <c r="I182" s="52">
        <f t="shared" si="11"/>
        <v>-6.793634562535944E-2</v>
      </c>
    </row>
    <row r="183" spans="1:9" x14ac:dyDescent="0.3">
      <c r="A183" t="s">
        <v>740</v>
      </c>
      <c r="B183" s="316">
        <v>74900</v>
      </c>
      <c r="C183" s="316">
        <v>75300</v>
      </c>
      <c r="D183" s="316">
        <v>3130</v>
      </c>
      <c r="E183" s="316">
        <v>74600</v>
      </c>
      <c r="F183" s="316">
        <v>74950</v>
      </c>
      <c r="G183" s="316">
        <v>14454</v>
      </c>
      <c r="H183" s="32">
        <f t="shared" si="10"/>
        <v>4.0214477211795163E-3</v>
      </c>
      <c r="I183" s="52">
        <f t="shared" si="11"/>
        <v>-8.9138782227098368E-3</v>
      </c>
    </row>
    <row r="184" spans="1:9" x14ac:dyDescent="0.3">
      <c r="A184" t="s">
        <v>741</v>
      </c>
      <c r="B184" s="318">
        <v>76100</v>
      </c>
      <c r="C184" s="318">
        <v>74900</v>
      </c>
      <c r="D184" s="318">
        <v>3612</v>
      </c>
      <c r="E184" s="318">
        <v>74700</v>
      </c>
      <c r="F184" s="318">
        <v>74750</v>
      </c>
      <c r="G184" s="318">
        <v>13422</v>
      </c>
      <c r="H184" s="32">
        <f t="shared" si="10"/>
        <v>1.8741633199464536E-2</v>
      </c>
      <c r="I184" s="52">
        <f t="shared" si="11"/>
        <v>-7.1398920713989233E-2</v>
      </c>
    </row>
    <row r="185" spans="1:9" x14ac:dyDescent="0.3">
      <c r="A185" t="s">
        <v>742</v>
      </c>
      <c r="B185" s="320">
        <v>78150</v>
      </c>
      <c r="C185" s="320">
        <v>76100</v>
      </c>
      <c r="D185" s="320">
        <v>4153</v>
      </c>
      <c r="E185" s="320">
        <v>75450</v>
      </c>
      <c r="F185" s="320">
        <v>75750</v>
      </c>
      <c r="G185" s="320">
        <v>12221</v>
      </c>
      <c r="H185" s="32">
        <f t="shared" si="10"/>
        <v>3.5785288270377746E-2</v>
      </c>
      <c r="I185" s="52">
        <f t="shared" si="11"/>
        <v>-8.9479958277454918E-2</v>
      </c>
    </row>
    <row r="186" spans="1:9" x14ac:dyDescent="0.3">
      <c r="A186" t="s">
        <v>743</v>
      </c>
      <c r="B186" s="322">
        <v>73900</v>
      </c>
      <c r="C186" s="322">
        <v>78150</v>
      </c>
      <c r="D186" s="322">
        <v>913</v>
      </c>
      <c r="E186" s="322">
        <v>76700</v>
      </c>
      <c r="F186" s="322">
        <v>77050</v>
      </c>
      <c r="G186" s="322">
        <v>6319</v>
      </c>
      <c r="H186" s="32">
        <f t="shared" si="10"/>
        <v>-3.6505867014341553E-2</v>
      </c>
      <c r="I186" s="52">
        <f t="shared" si="11"/>
        <v>-0.48293920301121018</v>
      </c>
    </row>
    <row r="187" spans="1:9" x14ac:dyDescent="0.3">
      <c r="A187" t="s">
        <v>744</v>
      </c>
      <c r="B187" s="324">
        <v>74000</v>
      </c>
      <c r="C187" s="324">
        <v>73900</v>
      </c>
      <c r="D187" s="324">
        <v>491</v>
      </c>
      <c r="E187" s="324">
        <v>76200</v>
      </c>
      <c r="F187" s="324">
        <v>74750</v>
      </c>
      <c r="G187" s="324">
        <v>4700</v>
      </c>
      <c r="H187" s="32">
        <f t="shared" si="10"/>
        <v>-2.8871391076115471E-2</v>
      </c>
      <c r="I187" s="52">
        <f t="shared" si="11"/>
        <v>-0.25621142585852197</v>
      </c>
    </row>
    <row r="188" spans="1:9" x14ac:dyDescent="0.3">
      <c r="A188" t="s">
        <v>745</v>
      </c>
      <c r="B188" s="326">
        <v>72850</v>
      </c>
      <c r="C188" s="326">
        <v>74000</v>
      </c>
      <c r="D188" s="326">
        <v>424</v>
      </c>
      <c r="E188" s="326">
        <v>74000</v>
      </c>
      <c r="F188" s="326">
        <v>74950</v>
      </c>
      <c r="G188" s="326">
        <v>3642</v>
      </c>
      <c r="H188" s="32">
        <f t="shared" si="10"/>
        <v>-1.5540540540540548E-2</v>
      </c>
      <c r="I188" s="52">
        <f t="shared" si="11"/>
        <v>-0.22510638297872343</v>
      </c>
    </row>
    <row r="189" spans="1:9" x14ac:dyDescent="0.3">
      <c r="A189" t="s">
        <v>746</v>
      </c>
      <c r="B189" s="328">
        <v>70000</v>
      </c>
      <c r="C189" s="328">
        <v>72850</v>
      </c>
      <c r="D189" s="328">
        <v>732</v>
      </c>
      <c r="E189" s="328">
        <v>73900</v>
      </c>
      <c r="F189" s="328">
        <v>70100</v>
      </c>
      <c r="G189" s="328">
        <v>2025</v>
      </c>
      <c r="H189" s="32">
        <f t="shared" si="10"/>
        <v>-5.2774018944519607E-2</v>
      </c>
      <c r="I189" s="52">
        <f t="shared" si="11"/>
        <v>-0.44398682042833604</v>
      </c>
    </row>
    <row r="190" spans="1:9" x14ac:dyDescent="0.3">
      <c r="A190" t="s">
        <v>747</v>
      </c>
      <c r="B190" s="330">
        <v>70550</v>
      </c>
      <c r="C190" s="330">
        <v>70000</v>
      </c>
      <c r="D190" s="330">
        <v>607</v>
      </c>
      <c r="E190" s="330">
        <v>71500</v>
      </c>
      <c r="F190" s="330">
        <v>70850</v>
      </c>
      <c r="G190" s="330">
        <v>1930</v>
      </c>
      <c r="H190" s="32">
        <f t="shared" si="10"/>
        <v>-1.328671328671327E-2</v>
      </c>
      <c r="I190" s="52">
        <f t="shared" si="11"/>
        <v>-4.6913580246913611E-2</v>
      </c>
    </row>
    <row r="191" spans="1:9" x14ac:dyDescent="0.3">
      <c r="A191" t="s">
        <v>748</v>
      </c>
      <c r="B191" s="332">
        <v>72250</v>
      </c>
      <c r="C191" s="332">
        <v>70550</v>
      </c>
      <c r="D191" s="332">
        <v>273</v>
      </c>
      <c r="E191" s="332">
        <v>70150</v>
      </c>
      <c r="F191" s="332">
        <v>70000</v>
      </c>
      <c r="G191" s="332">
        <v>1154</v>
      </c>
      <c r="H191" s="32">
        <f t="shared" si="10"/>
        <v>2.9935851746258013E-2</v>
      </c>
      <c r="I191" s="52">
        <f t="shared" si="11"/>
        <v>-0.40207253886010363</v>
      </c>
    </row>
    <row r="192" spans="1:9" x14ac:dyDescent="0.3">
      <c r="A192" t="s">
        <v>749</v>
      </c>
      <c r="B192" s="334">
        <v>71900</v>
      </c>
      <c r="C192" s="334">
        <v>72250</v>
      </c>
      <c r="D192" s="334">
        <v>22</v>
      </c>
      <c r="E192" s="334">
        <v>70450</v>
      </c>
      <c r="F192" s="334">
        <v>71850</v>
      </c>
      <c r="G192" s="334">
        <v>416</v>
      </c>
      <c r="H192" s="32">
        <f t="shared" si="10"/>
        <v>2.0581973030518119E-2</v>
      </c>
      <c r="I192" s="52">
        <f t="shared" si="11"/>
        <v>-0.63951473136915071</v>
      </c>
    </row>
    <row r="193" spans="1:9" x14ac:dyDescent="0.3">
      <c r="A193" t="s">
        <v>750</v>
      </c>
      <c r="B193" s="336">
        <v>76450</v>
      </c>
      <c r="C193" s="336">
        <v>71900</v>
      </c>
      <c r="D193" s="336">
        <v>152</v>
      </c>
      <c r="E193" s="336">
        <v>71750</v>
      </c>
      <c r="F193" s="336">
        <v>71750</v>
      </c>
      <c r="G193" s="336">
        <v>205</v>
      </c>
      <c r="H193" s="32">
        <f t="shared" si="10"/>
        <v>6.5505226480836232E-2</v>
      </c>
      <c r="I193" s="52">
        <f t="shared" si="11"/>
        <v>-0.50721153846153844</v>
      </c>
    </row>
    <row r="194" spans="1:9" x14ac:dyDescent="0.3">
      <c r="A194" t="s">
        <v>751</v>
      </c>
      <c r="B194" s="338">
        <v>77000</v>
      </c>
      <c r="C194" s="338">
        <v>76450</v>
      </c>
      <c r="D194" s="338">
        <v>27</v>
      </c>
      <c r="E194" s="338">
        <v>73000</v>
      </c>
      <c r="F194" s="338">
        <v>76350</v>
      </c>
      <c r="G194" s="338">
        <v>85</v>
      </c>
      <c r="H194" s="32">
        <f t="shared" si="10"/>
        <v>5.4794520547945202E-2</v>
      </c>
      <c r="I194" s="52">
        <f t="shared" si="11"/>
        <v>-0.58536585365853666</v>
      </c>
    </row>
    <row r="195" spans="1:9" x14ac:dyDescent="0.3">
      <c r="B195" s="340"/>
      <c r="C195" s="340"/>
      <c r="D195" s="340"/>
      <c r="E195" s="340"/>
      <c r="F195" s="340"/>
      <c r="G195" s="340"/>
      <c r="H195" s="32"/>
      <c r="I195" s="52"/>
    </row>
  </sheetData>
  <conditionalFormatting sqref="H1:I1048576">
    <cfRule type="cellIs" dxfId="92" priority="2" operator="lessThan">
      <formula>0</formula>
    </cfRule>
  </conditionalFormatting>
  <pageMargins left="0.75" right="0.75" top="1" bottom="1" header="0.5" footer="0.5"/>
  <headerFooter>
    <oddFooter>&amp;L&amp;"Calibri"&amp;10 &amp;K000000_x000D_# Internal Use Only_x000D_&amp;1#&amp;"Calibri"&amp;10 &amp;K000000 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I214"/>
  <sheetViews>
    <sheetView showGridLines="0" zoomScale="106" zoomScaleNormal="106" workbookViewId="0">
      <pane xSplit="1" ySplit="13" topLeftCell="B187" activePane="bottomRight" state="frozen"/>
      <selection pane="topRight" activeCell="B1" sqref="B1"/>
      <selection pane="bottomLeft" activeCell="A14" sqref="A14"/>
      <selection pane="bottomRight" activeCell="H210" sqref="H210:I214"/>
    </sheetView>
  </sheetViews>
  <sheetFormatPr defaultColWidth="9.44140625" defaultRowHeight="14.4" x14ac:dyDescent="0.3"/>
  <cols>
    <col min="1" max="1" width="19.5546875" bestFit="1" customWidth="1"/>
    <col min="2" max="3" width="11.5546875" style="3" bestFit="1" customWidth="1"/>
    <col min="4" max="4" width="9.5546875" style="3" bestFit="1" customWidth="1"/>
    <col min="5" max="5" width="11.44140625" style="3" bestFit="1" customWidth="1"/>
    <col min="6" max="6" width="11.5546875" style="3" bestFit="1" customWidth="1"/>
    <col min="7" max="7" width="13.5546875" style="3" bestFit="1" customWidth="1"/>
    <col min="8" max="9" width="9.44140625" style="62" customWidth="1"/>
    <col min="10" max="81" width="9.44140625" customWidth="1"/>
  </cols>
  <sheetData>
    <row r="1" spans="1:9" x14ac:dyDescent="0.3">
      <c r="A1" s="8" t="s">
        <v>558</v>
      </c>
      <c r="B1" s="8" t="s">
        <v>559</v>
      </c>
      <c r="C1" s="8" t="s">
        <v>560</v>
      </c>
      <c r="D1" s="8" t="s">
        <v>3</v>
      </c>
      <c r="E1" s="8" t="s">
        <v>561</v>
      </c>
      <c r="F1" s="8" t="s">
        <v>562</v>
      </c>
      <c r="G1" s="8" t="s">
        <v>563</v>
      </c>
      <c r="H1" s="68" t="s">
        <v>614</v>
      </c>
      <c r="I1" s="9" t="s">
        <v>565</v>
      </c>
    </row>
    <row r="2" spans="1:9" hidden="1" x14ac:dyDescent="0.3">
      <c r="A2" s="42"/>
      <c r="B2" s="33"/>
      <c r="C2" s="33"/>
      <c r="D2" s="33"/>
      <c r="E2" s="33"/>
      <c r="F2" s="33"/>
      <c r="G2" s="33"/>
      <c r="H2" s="32"/>
      <c r="I2" s="64"/>
    </row>
    <row r="3" spans="1:9" hidden="1" x14ac:dyDescent="0.3">
      <c r="A3" s="42"/>
      <c r="B3" s="33"/>
      <c r="C3" s="33"/>
      <c r="D3" s="33"/>
      <c r="E3" s="33"/>
      <c r="F3" s="33"/>
      <c r="G3" s="33"/>
      <c r="H3" s="32"/>
      <c r="I3" s="52"/>
    </row>
    <row r="4" spans="1:9" hidden="1" x14ac:dyDescent="0.3">
      <c r="A4" s="42"/>
      <c r="B4" s="33"/>
      <c r="C4" s="33"/>
      <c r="D4" s="33"/>
      <c r="E4" s="33"/>
      <c r="F4" s="33"/>
      <c r="G4" s="33"/>
      <c r="H4" s="32"/>
      <c r="I4" s="52"/>
    </row>
    <row r="5" spans="1:9" hidden="1" x14ac:dyDescent="0.3">
      <c r="A5" s="42"/>
      <c r="B5" s="33"/>
      <c r="C5" s="33"/>
      <c r="D5" s="33"/>
      <c r="E5" s="33"/>
      <c r="F5" s="33"/>
      <c r="G5" s="33"/>
      <c r="H5" s="32"/>
      <c r="I5" s="52"/>
    </row>
    <row r="6" spans="1:9" hidden="1" x14ac:dyDescent="0.3">
      <c r="A6" s="42"/>
      <c r="B6" s="33"/>
      <c r="C6" s="33"/>
      <c r="D6" s="33"/>
      <c r="E6" s="33"/>
      <c r="F6" s="33"/>
      <c r="G6" s="33"/>
      <c r="H6" s="32"/>
      <c r="I6" s="52"/>
    </row>
    <row r="7" spans="1:9" hidden="1" x14ac:dyDescent="0.3">
      <c r="A7" s="42"/>
      <c r="B7" s="33"/>
      <c r="C7" s="33"/>
      <c r="D7" s="33"/>
      <c r="E7" s="33"/>
      <c r="F7" s="33"/>
      <c r="G7" s="33"/>
      <c r="H7" s="32"/>
      <c r="I7" s="52"/>
    </row>
    <row r="8" spans="1:9" hidden="1" x14ac:dyDescent="0.3">
      <c r="A8" s="42"/>
      <c r="B8" s="45"/>
      <c r="C8" s="45"/>
      <c r="D8" s="45"/>
      <c r="E8" s="45"/>
      <c r="F8" s="45"/>
      <c r="G8" s="45"/>
      <c r="H8" s="32"/>
      <c r="I8" s="52"/>
    </row>
    <row r="9" spans="1:9" hidden="1" x14ac:dyDescent="0.3">
      <c r="A9" s="42"/>
      <c r="B9" s="45"/>
      <c r="C9" s="45"/>
      <c r="D9" s="45"/>
      <c r="E9" s="45"/>
      <c r="F9" s="45"/>
      <c r="G9" s="45"/>
      <c r="H9" s="32"/>
      <c r="I9" s="52"/>
    </row>
    <row r="10" spans="1:9" hidden="1" x14ac:dyDescent="0.3">
      <c r="A10" s="42"/>
      <c r="B10" s="45"/>
      <c r="C10" s="45"/>
      <c r="D10" s="45"/>
      <c r="E10" s="45"/>
      <c r="F10" s="45"/>
      <c r="G10" s="45"/>
      <c r="H10" s="32"/>
      <c r="I10" s="52"/>
    </row>
    <row r="11" spans="1:9" hidden="1" x14ac:dyDescent="0.3">
      <c r="A11" s="42"/>
      <c r="B11" s="45"/>
      <c r="C11" s="45"/>
      <c r="D11" s="45"/>
      <c r="E11" s="45"/>
      <c r="F11" s="45"/>
      <c r="G11" s="45"/>
      <c r="H11" s="32"/>
      <c r="I11" s="52"/>
    </row>
    <row r="12" spans="1:9" hidden="1" x14ac:dyDescent="0.3">
      <c r="A12" s="42"/>
      <c r="B12" s="45"/>
      <c r="C12" s="45"/>
      <c r="D12" s="45"/>
      <c r="E12" s="45"/>
      <c r="F12" s="45"/>
      <c r="G12" s="45"/>
      <c r="H12" s="32"/>
      <c r="I12" s="52"/>
    </row>
    <row r="13" spans="1:9" hidden="1" x14ac:dyDescent="0.3">
      <c r="A13" s="42"/>
      <c r="B13" s="45"/>
      <c r="C13" s="45"/>
      <c r="D13" s="45"/>
      <c r="E13" s="45"/>
      <c r="F13" s="45"/>
      <c r="G13" s="45"/>
      <c r="H13" s="32"/>
      <c r="I13" s="52"/>
    </row>
    <row r="14" spans="1:9" x14ac:dyDescent="0.3">
      <c r="A14" s="42" t="s">
        <v>578</v>
      </c>
      <c r="B14" s="45">
        <v>113150</v>
      </c>
      <c r="C14" s="45">
        <v>112500</v>
      </c>
      <c r="D14" s="45">
        <v>1382</v>
      </c>
      <c r="E14" s="45">
        <v>111750</v>
      </c>
      <c r="F14" s="45">
        <v>112200</v>
      </c>
      <c r="G14" s="45">
        <v>4499</v>
      </c>
      <c r="H14" s="52">
        <f t="shared" ref="H14:H77" si="0">+B14/E14-1</f>
        <v>1.2527964205816478E-2</v>
      </c>
      <c r="I14" s="67"/>
    </row>
    <row r="15" spans="1:9" x14ac:dyDescent="0.3">
      <c r="A15" s="42" t="s">
        <v>579</v>
      </c>
      <c r="B15" s="45">
        <v>106200</v>
      </c>
      <c r="C15" s="45">
        <v>113150</v>
      </c>
      <c r="D15" s="45">
        <v>2303</v>
      </c>
      <c r="E15" s="45">
        <v>113350</v>
      </c>
      <c r="F15" s="45">
        <v>112900</v>
      </c>
      <c r="G15" s="45">
        <v>4627</v>
      </c>
      <c r="H15" s="52">
        <f t="shared" si="0"/>
        <v>-6.307895897662108E-2</v>
      </c>
      <c r="I15" s="52">
        <f t="shared" ref="I15:I46" si="1">+G15/G14-1</f>
        <v>2.8450766837074815E-2</v>
      </c>
    </row>
    <row r="16" spans="1:9" x14ac:dyDescent="0.3">
      <c r="A16" s="42" t="s">
        <v>580</v>
      </c>
      <c r="B16" s="45">
        <v>108000</v>
      </c>
      <c r="C16" s="45">
        <v>106200</v>
      </c>
      <c r="D16" s="45">
        <v>1671</v>
      </c>
      <c r="E16" s="45">
        <v>109150</v>
      </c>
      <c r="F16" s="45">
        <v>106000</v>
      </c>
      <c r="G16" s="45">
        <v>4742</v>
      </c>
      <c r="H16" s="52">
        <f t="shared" si="0"/>
        <v>-1.0535959688502072E-2</v>
      </c>
      <c r="I16" s="52">
        <f t="shared" si="1"/>
        <v>2.4854117138534582E-2</v>
      </c>
    </row>
    <row r="17" spans="1:9" x14ac:dyDescent="0.3">
      <c r="A17" s="42" t="s">
        <v>581</v>
      </c>
      <c r="B17" s="45">
        <v>109600</v>
      </c>
      <c r="C17" s="45">
        <v>108000</v>
      </c>
      <c r="D17" s="45">
        <v>2156</v>
      </c>
      <c r="E17" s="45">
        <v>107200</v>
      </c>
      <c r="F17" s="45">
        <v>108250</v>
      </c>
      <c r="G17" s="45">
        <v>4802</v>
      </c>
      <c r="H17" s="52">
        <f t="shared" si="0"/>
        <v>2.2388059701492491E-2</v>
      </c>
      <c r="I17" s="52">
        <f t="shared" si="1"/>
        <v>1.2652889076339102E-2</v>
      </c>
    </row>
    <row r="18" spans="1:9" x14ac:dyDescent="0.3">
      <c r="A18" s="42" t="s">
        <v>582</v>
      </c>
      <c r="B18" s="45">
        <v>107000</v>
      </c>
      <c r="C18" s="45">
        <v>109600</v>
      </c>
      <c r="D18" s="45">
        <v>1717</v>
      </c>
      <c r="E18" s="45">
        <v>109550</v>
      </c>
      <c r="F18" s="45">
        <v>110000</v>
      </c>
      <c r="G18" s="45">
        <v>4777</v>
      </c>
      <c r="H18" s="52">
        <f t="shared" si="0"/>
        <v>-2.3277042446371521E-2</v>
      </c>
      <c r="I18" s="52">
        <f t="shared" si="1"/>
        <v>-5.2061640982923318E-3</v>
      </c>
    </row>
    <row r="19" spans="1:9" x14ac:dyDescent="0.3">
      <c r="A19" s="42" t="s">
        <v>583</v>
      </c>
      <c r="B19" s="45">
        <v>103850</v>
      </c>
      <c r="C19" s="45">
        <v>107000</v>
      </c>
      <c r="D19" s="45">
        <v>2854</v>
      </c>
      <c r="E19" s="45">
        <v>107900</v>
      </c>
      <c r="F19" s="45">
        <v>106950</v>
      </c>
      <c r="G19" s="45">
        <v>4755</v>
      </c>
      <c r="H19" s="52">
        <f t="shared" si="0"/>
        <v>-3.7534754402224313E-2</v>
      </c>
      <c r="I19" s="52">
        <f t="shared" si="1"/>
        <v>-4.6054008792129064E-3</v>
      </c>
    </row>
    <row r="20" spans="1:9" x14ac:dyDescent="0.3">
      <c r="A20" s="42" t="s">
        <v>584</v>
      </c>
      <c r="B20" s="45">
        <v>96800</v>
      </c>
      <c r="C20" s="45">
        <v>103850</v>
      </c>
      <c r="D20" s="45">
        <v>3141</v>
      </c>
      <c r="E20" s="45">
        <v>104050</v>
      </c>
      <c r="F20" s="45">
        <v>103650</v>
      </c>
      <c r="G20" s="45">
        <v>4773</v>
      </c>
      <c r="H20" s="52">
        <f t="shared" si="0"/>
        <v>-6.9678039404132641E-2</v>
      </c>
      <c r="I20" s="52">
        <f t="shared" si="1"/>
        <v>3.7854889589905572E-3</v>
      </c>
    </row>
    <row r="21" spans="1:9" x14ac:dyDescent="0.3">
      <c r="A21" s="42" t="s">
        <v>585</v>
      </c>
      <c r="B21" s="45">
        <v>89900</v>
      </c>
      <c r="C21" s="45">
        <v>96800</v>
      </c>
      <c r="D21" s="45">
        <v>3330</v>
      </c>
      <c r="E21" s="45">
        <v>99850</v>
      </c>
      <c r="F21" s="45">
        <v>95000</v>
      </c>
      <c r="G21" s="45">
        <v>4956</v>
      </c>
      <c r="H21" s="52">
        <f t="shared" si="0"/>
        <v>-9.964947421131698E-2</v>
      </c>
      <c r="I21" s="52">
        <f t="shared" si="1"/>
        <v>3.8340666247643096E-2</v>
      </c>
    </row>
    <row r="22" spans="1:9" x14ac:dyDescent="0.3">
      <c r="A22" s="42" t="s">
        <v>586</v>
      </c>
      <c r="B22" s="45">
        <v>92400</v>
      </c>
      <c r="C22" s="45">
        <v>89900</v>
      </c>
      <c r="D22" s="45">
        <v>4531</v>
      </c>
      <c r="E22" s="45">
        <v>91900</v>
      </c>
      <c r="F22" s="45">
        <v>85050</v>
      </c>
      <c r="G22" s="45">
        <v>5036</v>
      </c>
      <c r="H22" s="52">
        <f t="shared" si="0"/>
        <v>5.4406964091404664E-3</v>
      </c>
      <c r="I22" s="52">
        <f t="shared" si="1"/>
        <v>1.6142050040355072E-2</v>
      </c>
    </row>
    <row r="23" spans="1:9" x14ac:dyDescent="0.3">
      <c r="A23" s="42" t="s">
        <v>587</v>
      </c>
      <c r="B23" s="45">
        <v>94550</v>
      </c>
      <c r="C23" s="45">
        <v>92400</v>
      </c>
      <c r="D23" s="45">
        <v>1271</v>
      </c>
      <c r="E23" s="45">
        <v>88400</v>
      </c>
      <c r="F23" s="45">
        <v>91000</v>
      </c>
      <c r="G23" s="45">
        <v>4995</v>
      </c>
      <c r="H23" s="52">
        <f t="shared" si="0"/>
        <v>6.957013574660631E-2</v>
      </c>
      <c r="I23" s="52">
        <f t="shared" si="1"/>
        <v>-8.1413820492454159E-3</v>
      </c>
    </row>
    <row r="24" spans="1:9" x14ac:dyDescent="0.3">
      <c r="A24" s="42" t="s">
        <v>588</v>
      </c>
      <c r="B24" s="45">
        <v>101350</v>
      </c>
      <c r="C24" s="45">
        <v>94550</v>
      </c>
      <c r="D24" s="45">
        <v>691</v>
      </c>
      <c r="E24" s="45">
        <v>92150</v>
      </c>
      <c r="F24" s="45">
        <v>97650</v>
      </c>
      <c r="G24" s="45">
        <v>4812</v>
      </c>
      <c r="H24" s="52">
        <f t="shared" si="0"/>
        <v>9.9837221920781261E-2</v>
      </c>
      <c r="I24" s="52">
        <f t="shared" si="1"/>
        <v>-3.6636636636636633E-2</v>
      </c>
    </row>
    <row r="25" spans="1:9" x14ac:dyDescent="0.3">
      <c r="A25" s="42" t="s">
        <v>589</v>
      </c>
      <c r="B25" s="45">
        <v>96000</v>
      </c>
      <c r="C25" s="45">
        <v>101350</v>
      </c>
      <c r="D25" s="45">
        <v>7900</v>
      </c>
      <c r="E25" s="45">
        <v>100600</v>
      </c>
      <c r="F25" s="45">
        <v>111350</v>
      </c>
      <c r="G25" s="45">
        <v>4359</v>
      </c>
      <c r="H25" s="52">
        <f t="shared" si="0"/>
        <v>-4.5725646123260466E-2</v>
      </c>
      <c r="I25" s="52">
        <f t="shared" si="1"/>
        <v>-9.4139650872817948E-2</v>
      </c>
    </row>
    <row r="26" spans="1:9" x14ac:dyDescent="0.3">
      <c r="A26" s="42" t="s">
        <v>590</v>
      </c>
      <c r="B26" s="45">
        <v>93600</v>
      </c>
      <c r="C26" s="45">
        <v>96000</v>
      </c>
      <c r="D26" s="45">
        <v>3229</v>
      </c>
      <c r="E26" s="45">
        <v>102150</v>
      </c>
      <c r="F26" s="45">
        <v>95500</v>
      </c>
      <c r="G26" s="45">
        <v>4575</v>
      </c>
      <c r="H26" s="52">
        <f t="shared" si="0"/>
        <v>-8.3700440528634346E-2</v>
      </c>
      <c r="I26" s="52">
        <f t="shared" si="1"/>
        <v>4.9552649690296047E-2</v>
      </c>
    </row>
    <row r="27" spans="1:9" x14ac:dyDescent="0.3">
      <c r="A27" s="42" t="s">
        <v>591</v>
      </c>
      <c r="B27" s="65">
        <v>103650</v>
      </c>
      <c r="C27" s="65">
        <v>93600</v>
      </c>
      <c r="D27" s="65">
        <v>1893</v>
      </c>
      <c r="E27" s="65">
        <v>94250</v>
      </c>
      <c r="F27" s="65">
        <v>92500</v>
      </c>
      <c r="G27" s="65">
        <v>4503</v>
      </c>
      <c r="H27" s="52">
        <f t="shared" si="0"/>
        <v>9.9734748010610108E-2</v>
      </c>
      <c r="I27" s="52">
        <f t="shared" si="1"/>
        <v>-1.5737704918032835E-2</v>
      </c>
    </row>
    <row r="28" spans="1:9" x14ac:dyDescent="0.3">
      <c r="A28" s="42" t="s">
        <v>592</v>
      </c>
      <c r="B28" s="66">
        <v>102150</v>
      </c>
      <c r="C28" s="66">
        <v>103650</v>
      </c>
      <c r="D28" s="66">
        <v>2464</v>
      </c>
      <c r="E28" s="66">
        <v>95150</v>
      </c>
      <c r="F28" s="66">
        <v>102600</v>
      </c>
      <c r="G28" s="66">
        <v>4294</v>
      </c>
      <c r="H28" s="52">
        <f t="shared" si="0"/>
        <v>7.3568050446663147E-2</v>
      </c>
      <c r="I28" s="52">
        <f t="shared" si="1"/>
        <v>-4.641350210970463E-2</v>
      </c>
    </row>
    <row r="29" spans="1:9" x14ac:dyDescent="0.3">
      <c r="A29" s="42" t="s">
        <v>593</v>
      </c>
      <c r="B29" s="45">
        <v>104000</v>
      </c>
      <c r="C29" s="45">
        <v>102150</v>
      </c>
      <c r="D29" s="45">
        <v>1008</v>
      </c>
      <c r="E29" s="45">
        <v>100050</v>
      </c>
      <c r="F29" s="45">
        <v>101400</v>
      </c>
      <c r="G29" s="45">
        <v>4338</v>
      </c>
      <c r="H29" s="52">
        <f t="shared" si="0"/>
        <v>3.9480259870064982E-2</v>
      </c>
      <c r="I29" s="52">
        <f t="shared" si="1"/>
        <v>1.0246856078248712E-2</v>
      </c>
    </row>
    <row r="30" spans="1:9" x14ac:dyDescent="0.3">
      <c r="A30" s="42" t="s">
        <v>594</v>
      </c>
      <c r="B30" s="45">
        <v>102650</v>
      </c>
      <c r="C30" s="45">
        <v>104000</v>
      </c>
      <c r="D30" s="45">
        <v>1536</v>
      </c>
      <c r="E30" s="45">
        <v>104300</v>
      </c>
      <c r="F30" s="45">
        <v>103250</v>
      </c>
      <c r="G30" s="45">
        <v>4205</v>
      </c>
      <c r="H30" s="52">
        <f t="shared" si="0"/>
        <v>-1.5819750719079595E-2</v>
      </c>
      <c r="I30" s="52">
        <f t="shared" si="1"/>
        <v>-3.0659289995389583E-2</v>
      </c>
    </row>
    <row r="31" spans="1:9" x14ac:dyDescent="0.3">
      <c r="A31" s="42" t="s">
        <v>595</v>
      </c>
      <c r="B31" s="45">
        <v>101950</v>
      </c>
      <c r="C31" s="45">
        <v>102650</v>
      </c>
      <c r="D31" s="45">
        <v>498</v>
      </c>
      <c r="E31" s="45">
        <v>103350</v>
      </c>
      <c r="F31" s="45">
        <v>102500</v>
      </c>
      <c r="G31" s="45">
        <v>4185</v>
      </c>
      <c r="H31" s="52">
        <f t="shared" si="0"/>
        <v>-1.3546202225447557E-2</v>
      </c>
      <c r="I31" s="52">
        <f t="shared" si="1"/>
        <v>-4.7562425683710385E-3</v>
      </c>
    </row>
    <row r="32" spans="1:9" x14ac:dyDescent="0.3">
      <c r="A32" s="42" t="s">
        <v>596</v>
      </c>
      <c r="B32" s="45">
        <v>102150</v>
      </c>
      <c r="C32" s="45">
        <v>101950</v>
      </c>
      <c r="D32" s="45">
        <v>285</v>
      </c>
      <c r="E32" s="45">
        <v>102100</v>
      </c>
      <c r="F32" s="45">
        <v>102300</v>
      </c>
      <c r="G32" s="45">
        <v>4214</v>
      </c>
      <c r="H32" s="52">
        <f t="shared" si="0"/>
        <v>4.8971596474034484E-4</v>
      </c>
      <c r="I32" s="52">
        <f t="shared" si="1"/>
        <v>6.9295101553166205E-3</v>
      </c>
    </row>
    <row r="33" spans="1:9" x14ac:dyDescent="0.3">
      <c r="A33" s="42" t="s">
        <v>597</v>
      </c>
      <c r="B33" s="45">
        <v>99450</v>
      </c>
      <c r="C33" s="45">
        <v>102150</v>
      </c>
      <c r="D33" s="45">
        <v>692</v>
      </c>
      <c r="E33" s="45">
        <v>102100</v>
      </c>
      <c r="F33" s="45">
        <v>100700</v>
      </c>
      <c r="G33" s="45">
        <v>4218</v>
      </c>
      <c r="H33" s="52">
        <f t="shared" si="0"/>
        <v>-2.5954946131243828E-2</v>
      </c>
      <c r="I33" s="52">
        <f t="shared" si="1"/>
        <v>9.492168960607561E-4</v>
      </c>
    </row>
    <row r="34" spans="1:9" x14ac:dyDescent="0.3">
      <c r="A34" s="42" t="s">
        <v>598</v>
      </c>
      <c r="B34" s="45">
        <v>102000</v>
      </c>
      <c r="C34" s="45">
        <v>99450</v>
      </c>
      <c r="D34" s="45">
        <v>717</v>
      </c>
      <c r="E34" s="45">
        <v>99700</v>
      </c>
      <c r="F34" s="45">
        <v>98950</v>
      </c>
      <c r="G34" s="45">
        <v>4169</v>
      </c>
      <c r="H34" s="52">
        <f t="shared" si="0"/>
        <v>2.3069207622868682E-2</v>
      </c>
      <c r="I34" s="52">
        <f t="shared" si="1"/>
        <v>-1.1616880037932709E-2</v>
      </c>
    </row>
    <row r="35" spans="1:9" s="42" customFormat="1" x14ac:dyDescent="0.3">
      <c r="A35" s="42" t="s">
        <v>599</v>
      </c>
      <c r="B35" s="45">
        <v>103650</v>
      </c>
      <c r="C35" s="45">
        <v>102000</v>
      </c>
      <c r="D35" s="45">
        <v>361</v>
      </c>
      <c r="E35" s="45">
        <v>102000</v>
      </c>
      <c r="F35" s="45">
        <v>102200</v>
      </c>
      <c r="G35" s="45">
        <v>4122</v>
      </c>
      <c r="H35" s="52">
        <f t="shared" si="0"/>
        <v>1.6176470588235237E-2</v>
      </c>
      <c r="I35" s="52">
        <f t="shared" si="1"/>
        <v>-1.1273686735428168E-2</v>
      </c>
    </row>
    <row r="36" spans="1:9" x14ac:dyDescent="0.3">
      <c r="A36" s="42" t="s">
        <v>600</v>
      </c>
      <c r="B36" s="45">
        <v>106800</v>
      </c>
      <c r="C36" s="45">
        <v>103650</v>
      </c>
      <c r="D36" s="45">
        <v>830</v>
      </c>
      <c r="E36" s="45">
        <v>103500</v>
      </c>
      <c r="F36" s="45">
        <v>104000</v>
      </c>
      <c r="G36" s="45">
        <v>4077</v>
      </c>
      <c r="H36" s="52">
        <f t="shared" si="0"/>
        <v>3.1884057971014457E-2</v>
      </c>
      <c r="I36" s="52">
        <f t="shared" si="1"/>
        <v>-1.0917030567685559E-2</v>
      </c>
    </row>
    <row r="37" spans="1:9" x14ac:dyDescent="0.3">
      <c r="A37" s="42" t="s">
        <v>601</v>
      </c>
      <c r="B37" s="45">
        <v>106250</v>
      </c>
      <c r="C37" s="45">
        <v>106800</v>
      </c>
      <c r="D37" s="45">
        <v>756</v>
      </c>
      <c r="E37" s="45">
        <v>106350</v>
      </c>
      <c r="F37" s="45">
        <v>107050</v>
      </c>
      <c r="G37" s="45">
        <v>4107</v>
      </c>
      <c r="H37" s="52">
        <f t="shared" si="0"/>
        <v>-9.4029149036201076E-4</v>
      </c>
      <c r="I37" s="52">
        <f t="shared" si="1"/>
        <v>7.3583517292126199E-3</v>
      </c>
    </row>
    <row r="38" spans="1:9" x14ac:dyDescent="0.3">
      <c r="A38" s="42" t="s">
        <v>602</v>
      </c>
      <c r="B38" s="45">
        <v>107650</v>
      </c>
      <c r="C38" s="45">
        <v>106250</v>
      </c>
      <c r="D38" s="45">
        <v>241</v>
      </c>
      <c r="E38" s="45">
        <v>107100</v>
      </c>
      <c r="F38" s="45">
        <v>106350</v>
      </c>
      <c r="G38" s="45">
        <v>4109</v>
      </c>
      <c r="H38" s="52">
        <f t="shared" si="0"/>
        <v>5.1353874883286466E-3</v>
      </c>
      <c r="I38" s="52">
        <f t="shared" si="1"/>
        <v>4.8697345994641594E-4</v>
      </c>
    </row>
    <row r="39" spans="1:9" s="42" customFormat="1" x14ac:dyDescent="0.3">
      <c r="A39" s="42" t="s">
        <v>603</v>
      </c>
      <c r="B39" s="45">
        <v>107950</v>
      </c>
      <c r="C39" s="45">
        <v>107650</v>
      </c>
      <c r="D39" s="45">
        <v>426</v>
      </c>
      <c r="E39" s="45">
        <v>106900</v>
      </c>
      <c r="F39" s="45">
        <v>107100</v>
      </c>
      <c r="G39" s="45">
        <v>4102</v>
      </c>
      <c r="H39" s="52">
        <f t="shared" si="0"/>
        <v>9.8222637979419325E-3</v>
      </c>
      <c r="I39" s="52">
        <f t="shared" si="1"/>
        <v>-1.7035775127768327E-3</v>
      </c>
    </row>
    <row r="40" spans="1:9" x14ac:dyDescent="0.3">
      <c r="A40" s="42" t="s">
        <v>604</v>
      </c>
      <c r="B40" s="45">
        <v>109100</v>
      </c>
      <c r="C40" s="45">
        <v>107950</v>
      </c>
      <c r="D40" s="45">
        <v>421</v>
      </c>
      <c r="E40" s="45">
        <v>107500</v>
      </c>
      <c r="F40" s="45">
        <v>107250</v>
      </c>
      <c r="G40" s="45">
        <v>4088</v>
      </c>
      <c r="H40" s="52">
        <f t="shared" si="0"/>
        <v>1.4883720930232602E-2</v>
      </c>
      <c r="I40" s="52">
        <f t="shared" si="1"/>
        <v>-3.4129692832765013E-3</v>
      </c>
    </row>
    <row r="41" spans="1:9" x14ac:dyDescent="0.3">
      <c r="A41" s="42" t="s">
        <v>605</v>
      </c>
      <c r="B41" s="45">
        <v>107150</v>
      </c>
      <c r="C41" s="45">
        <v>109100</v>
      </c>
      <c r="D41" s="45">
        <v>347</v>
      </c>
      <c r="E41" s="45">
        <v>108550</v>
      </c>
      <c r="F41" s="45">
        <v>108900</v>
      </c>
      <c r="G41" s="45">
        <v>4070</v>
      </c>
      <c r="H41" s="52">
        <f t="shared" si="0"/>
        <v>-1.2897282358360185E-2</v>
      </c>
      <c r="I41" s="52">
        <f t="shared" si="1"/>
        <v>-4.4031311154598685E-3</v>
      </c>
    </row>
    <row r="42" spans="1:9" x14ac:dyDescent="0.3">
      <c r="A42" s="42" t="s">
        <v>606</v>
      </c>
      <c r="B42" s="45">
        <v>101700</v>
      </c>
      <c r="C42" s="45">
        <v>107150</v>
      </c>
      <c r="D42" s="45">
        <v>473</v>
      </c>
      <c r="E42" s="45">
        <v>108200</v>
      </c>
      <c r="F42" s="45">
        <v>106800</v>
      </c>
      <c r="G42" s="45">
        <v>4084</v>
      </c>
      <c r="H42" s="52">
        <f t="shared" si="0"/>
        <v>-6.0073937153419577E-2</v>
      </c>
      <c r="I42" s="52">
        <f t="shared" si="1"/>
        <v>3.439803439803546E-3</v>
      </c>
    </row>
    <row r="43" spans="1:9" x14ac:dyDescent="0.3">
      <c r="A43" s="42" t="s">
        <v>607</v>
      </c>
      <c r="B43" s="45">
        <v>101000</v>
      </c>
      <c r="C43" s="45">
        <v>101700</v>
      </c>
      <c r="D43" s="45">
        <v>521</v>
      </c>
      <c r="E43" s="45">
        <v>104700</v>
      </c>
      <c r="F43" s="45">
        <v>101500</v>
      </c>
      <c r="G43" s="45">
        <v>4199</v>
      </c>
      <c r="H43" s="52">
        <f t="shared" si="0"/>
        <v>-3.5339063992359088E-2</v>
      </c>
      <c r="I43" s="52">
        <f t="shared" si="1"/>
        <v>2.8158667972575824E-2</v>
      </c>
    </row>
    <row r="44" spans="1:9" x14ac:dyDescent="0.3">
      <c r="A44" s="42" t="s">
        <v>608</v>
      </c>
      <c r="B44" s="45">
        <v>98550</v>
      </c>
      <c r="C44" s="45">
        <v>101000</v>
      </c>
      <c r="D44" s="45">
        <v>430</v>
      </c>
      <c r="E44" s="45">
        <v>100200</v>
      </c>
      <c r="F44" s="45">
        <v>99900</v>
      </c>
      <c r="G44" s="45">
        <v>4164</v>
      </c>
      <c r="H44" s="52">
        <f t="shared" si="0"/>
        <v>-1.646706586826352E-2</v>
      </c>
      <c r="I44" s="52">
        <f t="shared" si="1"/>
        <v>-8.3353179328411464E-3</v>
      </c>
    </row>
    <row r="45" spans="1:9" x14ac:dyDescent="0.3">
      <c r="A45" s="42" t="s">
        <v>609</v>
      </c>
      <c r="B45" s="45">
        <v>99450</v>
      </c>
      <c r="C45" s="45">
        <v>98550</v>
      </c>
      <c r="D45" s="45">
        <v>380</v>
      </c>
      <c r="E45" s="45">
        <v>99950</v>
      </c>
      <c r="F45" s="45">
        <v>98600</v>
      </c>
      <c r="G45" s="45">
        <v>4109</v>
      </c>
      <c r="H45" s="52">
        <f t="shared" si="0"/>
        <v>-5.0025012506252908E-3</v>
      </c>
      <c r="I45" s="52">
        <f t="shared" si="1"/>
        <v>-1.3208453410182508E-2</v>
      </c>
    </row>
    <row r="46" spans="1:9" x14ac:dyDescent="0.3">
      <c r="A46" s="42" t="s">
        <v>610</v>
      </c>
      <c r="B46" s="45">
        <v>98650</v>
      </c>
      <c r="C46" s="45">
        <v>99450</v>
      </c>
      <c r="D46" s="45">
        <v>170</v>
      </c>
      <c r="E46" s="45">
        <v>98850</v>
      </c>
      <c r="F46" s="45">
        <v>98950</v>
      </c>
      <c r="G46" s="45">
        <v>4140</v>
      </c>
      <c r="H46" s="52">
        <f t="shared" si="0"/>
        <v>-2.0232675771371111E-3</v>
      </c>
      <c r="I46" s="52">
        <f t="shared" si="1"/>
        <v>7.5444146994403383E-3</v>
      </c>
    </row>
    <row r="47" spans="1:9" x14ac:dyDescent="0.3">
      <c r="A47" s="42" t="s">
        <v>611</v>
      </c>
      <c r="B47" s="45">
        <v>104950</v>
      </c>
      <c r="C47" s="45">
        <v>98650</v>
      </c>
      <c r="D47" s="45">
        <v>400</v>
      </c>
      <c r="E47" s="45">
        <v>99250</v>
      </c>
      <c r="F47" s="45">
        <v>99550</v>
      </c>
      <c r="G47" s="45">
        <v>4081</v>
      </c>
      <c r="H47" s="52">
        <f t="shared" si="0"/>
        <v>5.7430730478589487E-2</v>
      </c>
      <c r="I47" s="52">
        <f t="shared" ref="I47:I78" si="2">+G47/G46-1</f>
        <v>-1.425120772946864E-2</v>
      </c>
    </row>
    <row r="48" spans="1:9" x14ac:dyDescent="0.3">
      <c r="A48" s="42" t="s">
        <v>612</v>
      </c>
      <c r="B48" s="45">
        <v>103700</v>
      </c>
      <c r="C48" s="45">
        <v>104950</v>
      </c>
      <c r="D48" s="45">
        <v>156</v>
      </c>
      <c r="E48" s="45">
        <v>102650</v>
      </c>
      <c r="F48" s="45">
        <v>105050</v>
      </c>
      <c r="G48" s="45">
        <v>4073</v>
      </c>
      <c r="H48" s="52">
        <f t="shared" si="0"/>
        <v>1.0228933268387808E-2</v>
      </c>
      <c r="I48" s="52">
        <f t="shared" si="2"/>
        <v>-1.9603038470963341E-3</v>
      </c>
    </row>
    <row r="49" spans="1:9" x14ac:dyDescent="0.3">
      <c r="A49" s="42" t="s">
        <v>613</v>
      </c>
      <c r="B49" s="45">
        <v>102600</v>
      </c>
      <c r="C49" s="45">
        <v>103700</v>
      </c>
      <c r="D49" s="45">
        <v>164</v>
      </c>
      <c r="E49" s="45">
        <v>104150</v>
      </c>
      <c r="F49" s="45">
        <v>102600</v>
      </c>
      <c r="G49" s="45">
        <v>4093</v>
      </c>
      <c r="H49" s="52">
        <f t="shared" si="0"/>
        <v>-1.4882381180988946E-2</v>
      </c>
      <c r="I49" s="52">
        <f t="shared" si="2"/>
        <v>4.9103854652590151E-3</v>
      </c>
    </row>
    <row r="50" spans="1:9" x14ac:dyDescent="0.3">
      <c r="A50" s="42" t="s">
        <v>615</v>
      </c>
      <c r="B50" s="45">
        <v>104500</v>
      </c>
      <c r="C50" s="45">
        <v>102600</v>
      </c>
      <c r="D50" s="45">
        <v>154</v>
      </c>
      <c r="E50" s="45">
        <v>102800</v>
      </c>
      <c r="F50" s="45">
        <v>104000</v>
      </c>
      <c r="G50" s="45">
        <v>4118</v>
      </c>
      <c r="H50" s="52">
        <f t="shared" si="0"/>
        <v>1.6536964980544688E-2</v>
      </c>
      <c r="I50" s="52">
        <f t="shared" si="2"/>
        <v>6.1079892499389388E-3</v>
      </c>
    </row>
    <row r="51" spans="1:9" x14ac:dyDescent="0.3">
      <c r="A51" s="42" t="s">
        <v>616</v>
      </c>
      <c r="B51" s="45">
        <v>102700</v>
      </c>
      <c r="C51" s="45">
        <v>104500</v>
      </c>
      <c r="D51" s="45">
        <v>240</v>
      </c>
      <c r="E51" s="45">
        <v>104000</v>
      </c>
      <c r="F51" s="45">
        <v>105900</v>
      </c>
      <c r="G51" s="45">
        <v>4177</v>
      </c>
      <c r="H51" s="52">
        <f t="shared" si="0"/>
        <v>-1.2499999999999956E-2</v>
      </c>
      <c r="I51" s="52">
        <f t="shared" si="2"/>
        <v>1.432734337056818E-2</v>
      </c>
    </row>
    <row r="52" spans="1:9" x14ac:dyDescent="0.3">
      <c r="A52" s="42" t="s">
        <v>617</v>
      </c>
      <c r="B52" s="45">
        <v>103050</v>
      </c>
      <c r="C52" s="45">
        <v>102700</v>
      </c>
      <c r="D52" s="45">
        <v>179</v>
      </c>
      <c r="E52" s="45">
        <v>104500</v>
      </c>
      <c r="F52" s="45">
        <v>102900</v>
      </c>
      <c r="G52" s="45">
        <v>4158</v>
      </c>
      <c r="H52" s="52">
        <f t="shared" si="0"/>
        <v>-1.3875598086124374E-2</v>
      </c>
      <c r="I52" s="52">
        <f t="shared" si="2"/>
        <v>-4.5487191764423951E-3</v>
      </c>
    </row>
    <row r="53" spans="1:9" x14ac:dyDescent="0.3">
      <c r="A53" s="42" t="s">
        <v>618</v>
      </c>
      <c r="B53" s="45">
        <v>102350</v>
      </c>
      <c r="C53" s="45">
        <v>103050</v>
      </c>
      <c r="D53" s="45">
        <v>87</v>
      </c>
      <c r="E53" s="45">
        <v>102900</v>
      </c>
      <c r="F53" s="45">
        <v>103400</v>
      </c>
      <c r="G53" s="45">
        <v>4174</v>
      </c>
      <c r="H53" s="52">
        <f t="shared" si="0"/>
        <v>-5.3449951409134666E-3</v>
      </c>
      <c r="I53" s="52">
        <f t="shared" si="2"/>
        <v>3.848003848003767E-3</v>
      </c>
    </row>
    <row r="54" spans="1:9" x14ac:dyDescent="0.3">
      <c r="A54" s="42" t="s">
        <v>619</v>
      </c>
      <c r="B54" s="45">
        <v>101150</v>
      </c>
      <c r="C54" s="45">
        <v>102350</v>
      </c>
      <c r="D54" s="45">
        <v>374</v>
      </c>
      <c r="E54" s="45">
        <v>102900</v>
      </c>
      <c r="F54" s="45">
        <v>101900</v>
      </c>
      <c r="G54" s="45">
        <v>4107</v>
      </c>
      <c r="H54" s="52">
        <f t="shared" si="0"/>
        <v>-1.7006802721088454E-2</v>
      </c>
      <c r="I54" s="52">
        <f t="shared" si="2"/>
        <v>-1.6051748921897424E-2</v>
      </c>
    </row>
    <row r="55" spans="1:9" x14ac:dyDescent="0.3">
      <c r="A55" s="42" t="s">
        <v>620</v>
      </c>
      <c r="B55" s="45">
        <v>103000</v>
      </c>
      <c r="C55" s="45">
        <v>101150</v>
      </c>
      <c r="D55" s="45">
        <v>163</v>
      </c>
      <c r="E55" s="45">
        <v>101150</v>
      </c>
      <c r="F55" s="45">
        <v>101950</v>
      </c>
      <c r="G55" s="45">
        <v>4094</v>
      </c>
      <c r="H55" s="52">
        <f t="shared" si="0"/>
        <v>1.8289668808699977E-2</v>
      </c>
      <c r="I55" s="52">
        <f t="shared" si="2"/>
        <v>-3.1653274896518147E-3</v>
      </c>
    </row>
    <row r="56" spans="1:9" x14ac:dyDescent="0.3">
      <c r="A56" s="42" t="s">
        <v>621</v>
      </c>
      <c r="B56" s="45">
        <v>103750</v>
      </c>
      <c r="C56" s="45">
        <v>103000</v>
      </c>
      <c r="D56" s="45">
        <v>129</v>
      </c>
      <c r="E56" s="45">
        <v>102350</v>
      </c>
      <c r="F56" s="45">
        <v>103150</v>
      </c>
      <c r="G56" s="45">
        <v>4121</v>
      </c>
      <c r="H56" s="52">
        <f t="shared" si="0"/>
        <v>1.3678553981436359E-2</v>
      </c>
      <c r="I56" s="52">
        <f t="shared" si="2"/>
        <v>6.595017098192546E-3</v>
      </c>
    </row>
    <row r="57" spans="1:9" x14ac:dyDescent="0.3">
      <c r="A57" s="42" t="s">
        <v>622</v>
      </c>
      <c r="B57" s="45">
        <v>102700</v>
      </c>
      <c r="C57" s="45">
        <v>103750</v>
      </c>
      <c r="D57" s="45">
        <v>208</v>
      </c>
      <c r="E57" s="45">
        <v>103350</v>
      </c>
      <c r="F57" s="45">
        <v>103750</v>
      </c>
      <c r="G57" s="45">
        <v>4134</v>
      </c>
      <c r="H57" s="52">
        <f t="shared" si="0"/>
        <v>-6.2893081761006275E-3</v>
      </c>
      <c r="I57" s="52">
        <f t="shared" si="2"/>
        <v>3.154574132492094E-3</v>
      </c>
    </row>
    <row r="58" spans="1:9" x14ac:dyDescent="0.3">
      <c r="A58" s="42" t="s">
        <v>623</v>
      </c>
      <c r="B58" s="45">
        <v>101950</v>
      </c>
      <c r="C58" s="45">
        <v>102700</v>
      </c>
      <c r="D58" s="45">
        <v>122</v>
      </c>
      <c r="E58" s="45">
        <v>102950</v>
      </c>
      <c r="F58" s="45">
        <v>103100</v>
      </c>
      <c r="G58" s="45">
        <v>4139</v>
      </c>
      <c r="H58" s="52">
        <f t="shared" si="0"/>
        <v>-9.7134531325886453E-3</v>
      </c>
      <c r="I58" s="52">
        <f t="shared" si="2"/>
        <v>1.2094823415578215E-3</v>
      </c>
    </row>
    <row r="59" spans="1:9" x14ac:dyDescent="0.3">
      <c r="A59" s="42" t="s">
        <v>624</v>
      </c>
      <c r="B59" s="45">
        <v>103550</v>
      </c>
      <c r="C59" s="45">
        <v>101950</v>
      </c>
      <c r="D59" s="45">
        <v>170</v>
      </c>
      <c r="E59" s="45">
        <v>103000</v>
      </c>
      <c r="F59" s="45">
        <v>102600</v>
      </c>
      <c r="G59" s="45">
        <v>4130</v>
      </c>
      <c r="H59" s="52">
        <f t="shared" si="0"/>
        <v>5.3398058252427383E-3</v>
      </c>
      <c r="I59" s="52">
        <f t="shared" si="2"/>
        <v>-2.1744382701135434E-3</v>
      </c>
    </row>
    <row r="60" spans="1:9" x14ac:dyDescent="0.3">
      <c r="A60" s="42" t="s">
        <v>625</v>
      </c>
      <c r="B60" s="45">
        <v>102400</v>
      </c>
      <c r="C60" s="45">
        <v>103550</v>
      </c>
      <c r="D60" s="45">
        <v>87</v>
      </c>
      <c r="E60" s="45">
        <v>103150</v>
      </c>
      <c r="F60" s="45">
        <v>103350</v>
      </c>
      <c r="G60" s="45">
        <v>4113</v>
      </c>
      <c r="H60" s="52">
        <f t="shared" si="0"/>
        <v>-7.2709646146388307E-3</v>
      </c>
      <c r="I60" s="52">
        <f t="shared" si="2"/>
        <v>-4.1162227602905554E-3</v>
      </c>
    </row>
    <row r="61" spans="1:9" x14ac:dyDescent="0.3">
      <c r="A61" s="42" t="s">
        <v>626</v>
      </c>
      <c r="B61" s="45">
        <v>101750</v>
      </c>
      <c r="C61" s="45">
        <v>102400</v>
      </c>
      <c r="D61" s="45">
        <v>892</v>
      </c>
      <c r="E61" s="45">
        <v>103000</v>
      </c>
      <c r="F61" s="45">
        <v>102850</v>
      </c>
      <c r="G61" s="45">
        <v>4125</v>
      </c>
      <c r="H61" s="52">
        <f t="shared" si="0"/>
        <v>-1.2135922330097082E-2</v>
      </c>
      <c r="I61" s="52">
        <f t="shared" si="2"/>
        <v>2.9175784099197966E-3</v>
      </c>
    </row>
    <row r="62" spans="1:9" x14ac:dyDescent="0.3">
      <c r="A62" s="42" t="s">
        <v>627</v>
      </c>
      <c r="B62" s="45">
        <v>101500</v>
      </c>
      <c r="C62" s="45">
        <v>101750</v>
      </c>
      <c r="D62" s="45">
        <v>897</v>
      </c>
      <c r="E62" s="45">
        <v>101050</v>
      </c>
      <c r="F62" s="45">
        <v>100950</v>
      </c>
      <c r="G62" s="45">
        <v>4117</v>
      </c>
      <c r="H62" s="52">
        <f t="shared" si="0"/>
        <v>4.4532409698170294E-3</v>
      </c>
      <c r="I62" s="52">
        <f t="shared" si="2"/>
        <v>-1.9393939393939075E-3</v>
      </c>
    </row>
    <row r="63" spans="1:9" x14ac:dyDescent="0.3">
      <c r="A63" s="42" t="s">
        <v>628</v>
      </c>
      <c r="B63" s="45">
        <v>101900</v>
      </c>
      <c r="C63" s="45">
        <v>101500</v>
      </c>
      <c r="D63" s="45">
        <v>1047</v>
      </c>
      <c r="E63" s="45">
        <v>101200</v>
      </c>
      <c r="F63" s="45">
        <v>101400</v>
      </c>
      <c r="G63" s="45">
        <v>4090</v>
      </c>
      <c r="H63" s="52">
        <f t="shared" si="0"/>
        <v>6.9169960474309011E-3</v>
      </c>
      <c r="I63" s="52">
        <f t="shared" si="2"/>
        <v>-6.5581734272528447E-3</v>
      </c>
    </row>
    <row r="64" spans="1:9" x14ac:dyDescent="0.3">
      <c r="A64" s="42" t="s">
        <v>629</v>
      </c>
      <c r="B64" s="45">
        <v>103100</v>
      </c>
      <c r="C64" s="45">
        <v>101900</v>
      </c>
      <c r="D64" s="45">
        <v>606</v>
      </c>
      <c r="E64" s="45">
        <v>102300</v>
      </c>
      <c r="F64" s="45">
        <v>102050</v>
      </c>
      <c r="G64" s="45">
        <v>3885</v>
      </c>
      <c r="H64" s="52">
        <f t="shared" si="0"/>
        <v>7.82013685239491E-3</v>
      </c>
      <c r="I64" s="52">
        <f t="shared" si="2"/>
        <v>-5.0122249388753093E-2</v>
      </c>
    </row>
    <row r="65" spans="1:9" x14ac:dyDescent="0.3">
      <c r="A65" s="42" t="s">
        <v>630</v>
      </c>
      <c r="B65" s="45">
        <v>99400</v>
      </c>
      <c r="C65" s="45">
        <v>103100</v>
      </c>
      <c r="D65" s="45">
        <v>1646</v>
      </c>
      <c r="E65" s="45">
        <v>103050</v>
      </c>
      <c r="F65" s="45">
        <v>102600</v>
      </c>
      <c r="G65" s="45">
        <v>4103</v>
      </c>
      <c r="H65" s="52">
        <f t="shared" si="0"/>
        <v>-3.5419699175157637E-2</v>
      </c>
      <c r="I65" s="52">
        <f t="shared" si="2"/>
        <v>5.6113256113256016E-2</v>
      </c>
    </row>
    <row r="66" spans="1:9" x14ac:dyDescent="0.3">
      <c r="A66" s="42" t="s">
        <v>631</v>
      </c>
      <c r="B66" s="45">
        <v>99650</v>
      </c>
      <c r="C66" s="45">
        <v>99400</v>
      </c>
      <c r="D66" s="45">
        <v>100</v>
      </c>
      <c r="E66" s="45">
        <v>100900</v>
      </c>
      <c r="F66" s="45">
        <v>99500</v>
      </c>
      <c r="G66" s="45">
        <v>4108</v>
      </c>
      <c r="H66" s="52">
        <f t="shared" si="0"/>
        <v>-1.2388503468780954E-2</v>
      </c>
      <c r="I66" s="52">
        <f t="shared" si="2"/>
        <v>1.2186205215696244E-3</v>
      </c>
    </row>
    <row r="67" spans="1:9" x14ac:dyDescent="0.3">
      <c r="A67" s="42" t="s">
        <v>632</v>
      </c>
      <c r="B67" s="45">
        <v>99050</v>
      </c>
      <c r="C67" s="45">
        <v>99650</v>
      </c>
      <c r="D67" s="45">
        <v>180</v>
      </c>
      <c r="E67" s="45">
        <v>99750</v>
      </c>
      <c r="F67" s="45">
        <v>100350</v>
      </c>
      <c r="G67" s="45">
        <v>4127</v>
      </c>
      <c r="H67" s="52">
        <f t="shared" si="0"/>
        <v>-7.0175438596491446E-3</v>
      </c>
      <c r="I67" s="52">
        <f t="shared" si="2"/>
        <v>4.6251217137294187E-3</v>
      </c>
    </row>
    <row r="68" spans="1:9" x14ac:dyDescent="0.3">
      <c r="A68" s="42" t="s">
        <v>633</v>
      </c>
      <c r="B68" s="45">
        <v>97700</v>
      </c>
      <c r="C68" s="45">
        <v>99050</v>
      </c>
      <c r="D68" s="45">
        <v>162</v>
      </c>
      <c r="E68" s="45">
        <v>98800</v>
      </c>
      <c r="F68" s="45">
        <v>99850</v>
      </c>
      <c r="G68" s="45">
        <v>4153</v>
      </c>
      <c r="H68" s="52">
        <f t="shared" si="0"/>
        <v>-1.1133603238866363E-2</v>
      </c>
      <c r="I68" s="52">
        <f t="shared" si="2"/>
        <v>6.2999757693240621E-3</v>
      </c>
    </row>
    <row r="69" spans="1:9" x14ac:dyDescent="0.3">
      <c r="A69" s="42" t="s">
        <v>634</v>
      </c>
      <c r="B69" s="45">
        <v>95400</v>
      </c>
      <c r="C69" s="45">
        <v>97700</v>
      </c>
      <c r="D69" s="45">
        <v>339</v>
      </c>
      <c r="E69" s="45">
        <v>98200</v>
      </c>
      <c r="F69" s="45">
        <v>97600</v>
      </c>
      <c r="G69" s="45">
        <v>4205</v>
      </c>
      <c r="H69" s="52">
        <f t="shared" si="0"/>
        <v>-2.8513238289205711E-2</v>
      </c>
      <c r="I69" s="52">
        <f t="shared" si="2"/>
        <v>1.2521069106669946E-2</v>
      </c>
    </row>
    <row r="70" spans="1:9" x14ac:dyDescent="0.3">
      <c r="A70" s="42" t="s">
        <v>635</v>
      </c>
      <c r="B70" s="45">
        <v>98700</v>
      </c>
      <c r="C70" s="45">
        <v>95400</v>
      </c>
      <c r="D70" s="45">
        <v>577</v>
      </c>
      <c r="E70" s="45">
        <v>96350</v>
      </c>
      <c r="F70" s="45">
        <v>95550</v>
      </c>
      <c r="G70" s="45">
        <v>4127</v>
      </c>
      <c r="H70" s="52">
        <f t="shared" si="0"/>
        <v>2.4390243902439046E-2</v>
      </c>
      <c r="I70" s="52">
        <f t="shared" si="2"/>
        <v>-1.8549346016646817E-2</v>
      </c>
    </row>
    <row r="71" spans="1:9" s="45" customFormat="1" x14ac:dyDescent="0.3">
      <c r="A71" s="45" t="s">
        <v>636</v>
      </c>
      <c r="B71" s="45">
        <v>114500</v>
      </c>
      <c r="C71" s="45">
        <v>115500</v>
      </c>
      <c r="D71" s="45">
        <v>2264</v>
      </c>
      <c r="E71" s="45">
        <v>116250</v>
      </c>
      <c r="F71" s="45">
        <v>115900</v>
      </c>
      <c r="G71" s="45">
        <v>5283</v>
      </c>
      <c r="H71" s="52">
        <f t="shared" si="0"/>
        <v>-1.5053763440860179E-2</v>
      </c>
      <c r="I71" s="52">
        <f t="shared" si="2"/>
        <v>0.28010661497455769</v>
      </c>
    </row>
    <row r="72" spans="1:9" x14ac:dyDescent="0.3">
      <c r="A72" t="s">
        <v>637</v>
      </c>
      <c r="B72" s="45">
        <v>107650</v>
      </c>
      <c r="C72" s="45">
        <v>113900</v>
      </c>
      <c r="D72" s="45">
        <v>567</v>
      </c>
      <c r="E72" s="45">
        <v>114300</v>
      </c>
      <c r="F72" s="45">
        <v>114150</v>
      </c>
      <c r="G72" s="45">
        <v>5280</v>
      </c>
      <c r="H72" s="52">
        <f t="shared" si="0"/>
        <v>-5.8180227471566037E-2</v>
      </c>
      <c r="I72" s="52">
        <f t="shared" si="2"/>
        <v>-5.6785917092561089E-4</v>
      </c>
    </row>
    <row r="73" spans="1:9" x14ac:dyDescent="0.3">
      <c r="A73" t="s">
        <v>638</v>
      </c>
      <c r="B73" s="45">
        <v>109050</v>
      </c>
      <c r="C73" s="45">
        <v>108600</v>
      </c>
      <c r="D73" s="45">
        <v>119</v>
      </c>
      <c r="E73" s="45">
        <v>107700</v>
      </c>
      <c r="F73" s="45">
        <v>108450</v>
      </c>
      <c r="G73" s="45">
        <v>5236</v>
      </c>
      <c r="H73" s="52">
        <f t="shared" si="0"/>
        <v>1.2534818941504211E-2</v>
      </c>
      <c r="I73" s="52">
        <f t="shared" si="2"/>
        <v>-8.3333333333333037E-3</v>
      </c>
    </row>
    <row r="74" spans="1:9" x14ac:dyDescent="0.3">
      <c r="A74" t="s">
        <v>639</v>
      </c>
      <c r="B74" s="45">
        <v>108150</v>
      </c>
      <c r="C74" s="45">
        <v>109050</v>
      </c>
      <c r="D74" s="45">
        <v>183</v>
      </c>
      <c r="E74" s="45">
        <v>108750</v>
      </c>
      <c r="F74" s="45">
        <v>108900</v>
      </c>
      <c r="G74" s="45">
        <v>5228</v>
      </c>
      <c r="H74" s="52">
        <f t="shared" si="0"/>
        <v>-5.5172413793103114E-3</v>
      </c>
      <c r="I74" s="52">
        <f t="shared" si="2"/>
        <v>-1.5278838808250317E-3</v>
      </c>
    </row>
    <row r="75" spans="1:9" x14ac:dyDescent="0.3">
      <c r="A75" t="s">
        <v>640</v>
      </c>
      <c r="B75" s="75">
        <v>112500</v>
      </c>
      <c r="C75" s="75">
        <v>108150</v>
      </c>
      <c r="D75" s="75">
        <v>328</v>
      </c>
      <c r="E75" s="75">
        <v>108500</v>
      </c>
      <c r="F75" s="75">
        <v>108250</v>
      </c>
      <c r="G75" s="75">
        <v>5253</v>
      </c>
      <c r="H75" s="52">
        <f t="shared" si="0"/>
        <v>3.6866359447004671E-2</v>
      </c>
      <c r="I75" s="52">
        <f t="shared" si="2"/>
        <v>4.7819433817903878E-3</v>
      </c>
    </row>
    <row r="76" spans="1:9" x14ac:dyDescent="0.3">
      <c r="A76" t="s">
        <v>641</v>
      </c>
      <c r="B76" s="75">
        <v>111850</v>
      </c>
      <c r="C76" s="75">
        <v>112500</v>
      </c>
      <c r="D76" s="75">
        <v>169</v>
      </c>
      <c r="E76" s="75">
        <v>110400</v>
      </c>
      <c r="F76" s="75">
        <v>112550</v>
      </c>
      <c r="G76" s="75">
        <v>5262</v>
      </c>
      <c r="H76" s="52">
        <f t="shared" si="0"/>
        <v>1.3134057971014412E-2</v>
      </c>
      <c r="I76" s="52">
        <f t="shared" si="2"/>
        <v>1.7133066818959541E-3</v>
      </c>
    </row>
    <row r="77" spans="1:9" x14ac:dyDescent="0.3">
      <c r="A77" t="s">
        <v>642</v>
      </c>
      <c r="B77" s="79">
        <v>112700</v>
      </c>
      <c r="C77" s="79">
        <v>111850</v>
      </c>
      <c r="D77" s="79">
        <v>470</v>
      </c>
      <c r="E77" s="79">
        <v>112050</v>
      </c>
      <c r="F77" s="79">
        <v>112500</v>
      </c>
      <c r="G77" s="79">
        <v>5284</v>
      </c>
      <c r="H77" s="52">
        <f t="shared" si="0"/>
        <v>5.8009817045960865E-3</v>
      </c>
      <c r="I77" s="52">
        <f t="shared" si="2"/>
        <v>4.1809198023565752E-3</v>
      </c>
    </row>
    <row r="78" spans="1:9" x14ac:dyDescent="0.3">
      <c r="A78" t="s">
        <v>642</v>
      </c>
      <c r="B78" s="80">
        <v>112700</v>
      </c>
      <c r="C78" s="80">
        <v>111850</v>
      </c>
      <c r="D78" s="80">
        <v>470</v>
      </c>
      <c r="E78" s="80">
        <v>112050</v>
      </c>
      <c r="F78" s="80">
        <v>112500</v>
      </c>
      <c r="G78" s="80">
        <v>5284</v>
      </c>
      <c r="H78" s="52">
        <f t="shared" ref="H78:H141" si="3">+B78/E78-1</f>
        <v>5.8009817045960865E-3</v>
      </c>
      <c r="I78" s="52">
        <f t="shared" si="2"/>
        <v>0</v>
      </c>
    </row>
    <row r="79" spans="1:9" x14ac:dyDescent="0.3">
      <c r="A79" t="s">
        <v>642</v>
      </c>
      <c r="B79" s="81">
        <v>112700</v>
      </c>
      <c r="C79" s="81">
        <v>111850</v>
      </c>
      <c r="D79" s="81">
        <v>470</v>
      </c>
      <c r="E79" s="81">
        <v>112050</v>
      </c>
      <c r="F79" s="81">
        <v>112500</v>
      </c>
      <c r="G79" s="81">
        <v>5284</v>
      </c>
      <c r="H79" s="52">
        <f t="shared" si="3"/>
        <v>5.8009817045960865E-3</v>
      </c>
      <c r="I79" s="52">
        <f t="shared" ref="I79:I110" si="4">+G79/G78-1</f>
        <v>0</v>
      </c>
    </row>
    <row r="80" spans="1:9" x14ac:dyDescent="0.3">
      <c r="A80" t="s">
        <v>642</v>
      </c>
      <c r="B80" s="82">
        <v>112700</v>
      </c>
      <c r="C80" s="82">
        <v>111850</v>
      </c>
      <c r="D80" s="82">
        <v>470</v>
      </c>
      <c r="E80" s="82">
        <v>112050</v>
      </c>
      <c r="F80" s="82">
        <v>112500</v>
      </c>
      <c r="G80" s="82">
        <v>5284</v>
      </c>
      <c r="H80" s="52">
        <f t="shared" si="3"/>
        <v>5.8009817045960865E-3</v>
      </c>
      <c r="I80" s="52">
        <f t="shared" si="4"/>
        <v>0</v>
      </c>
    </row>
    <row r="81" spans="1:9" x14ac:dyDescent="0.3">
      <c r="A81" t="s">
        <v>642</v>
      </c>
      <c r="B81" s="83">
        <v>112700</v>
      </c>
      <c r="C81" s="83">
        <v>111850</v>
      </c>
      <c r="D81" s="83">
        <v>470</v>
      </c>
      <c r="E81" s="83">
        <v>112050</v>
      </c>
      <c r="F81" s="83">
        <v>112500</v>
      </c>
      <c r="G81" s="83">
        <v>5284</v>
      </c>
      <c r="H81" s="52">
        <f t="shared" si="3"/>
        <v>5.8009817045960865E-3</v>
      </c>
      <c r="I81" s="52">
        <f t="shared" si="4"/>
        <v>0</v>
      </c>
    </row>
    <row r="82" spans="1:9" x14ac:dyDescent="0.3">
      <c r="A82" t="s">
        <v>642</v>
      </c>
      <c r="B82" s="84">
        <v>112700</v>
      </c>
      <c r="C82" s="84">
        <v>111850</v>
      </c>
      <c r="D82" s="84">
        <v>470</v>
      </c>
      <c r="E82" s="84">
        <v>112050</v>
      </c>
      <c r="F82" s="84">
        <v>112500</v>
      </c>
      <c r="G82" s="84">
        <v>5284</v>
      </c>
      <c r="H82" s="52">
        <f t="shared" si="3"/>
        <v>5.8009817045960865E-3</v>
      </c>
      <c r="I82" s="52">
        <f t="shared" si="4"/>
        <v>0</v>
      </c>
    </row>
    <row r="83" spans="1:9" x14ac:dyDescent="0.3">
      <c r="A83" t="s">
        <v>642</v>
      </c>
      <c r="B83" s="85">
        <v>112700</v>
      </c>
      <c r="C83" s="85">
        <v>111850</v>
      </c>
      <c r="D83" s="85">
        <v>470</v>
      </c>
      <c r="E83" s="85">
        <v>112050</v>
      </c>
      <c r="F83" s="85">
        <v>112500</v>
      </c>
      <c r="G83" s="85">
        <v>5284</v>
      </c>
      <c r="H83" s="52">
        <f t="shared" si="3"/>
        <v>5.8009817045960865E-3</v>
      </c>
      <c r="I83" s="52">
        <f t="shared" si="4"/>
        <v>0</v>
      </c>
    </row>
    <row r="84" spans="1:9" x14ac:dyDescent="0.3">
      <c r="A84" t="s">
        <v>642</v>
      </c>
      <c r="B84" s="86">
        <v>112700</v>
      </c>
      <c r="C84" s="86">
        <v>111850</v>
      </c>
      <c r="D84" s="86">
        <v>470</v>
      </c>
      <c r="E84" s="86">
        <v>112050</v>
      </c>
      <c r="F84" s="86">
        <v>112500</v>
      </c>
      <c r="G84" s="86">
        <v>5284</v>
      </c>
      <c r="H84" s="52">
        <f t="shared" si="3"/>
        <v>5.8009817045960865E-3</v>
      </c>
      <c r="I84" s="52">
        <f t="shared" si="4"/>
        <v>0</v>
      </c>
    </row>
    <row r="85" spans="1:9" x14ac:dyDescent="0.3">
      <c r="A85" t="s">
        <v>643</v>
      </c>
      <c r="B85" s="89">
        <v>113950</v>
      </c>
      <c r="C85" s="89">
        <v>112700</v>
      </c>
      <c r="D85" s="89">
        <v>311</v>
      </c>
      <c r="E85" s="89">
        <v>113200</v>
      </c>
      <c r="F85" s="89">
        <v>112800</v>
      </c>
      <c r="G85" s="89">
        <v>5323</v>
      </c>
      <c r="H85" s="52">
        <f t="shared" si="3"/>
        <v>6.6254416961131213E-3</v>
      </c>
      <c r="I85" s="52">
        <f t="shared" si="4"/>
        <v>7.3807721423164718E-3</v>
      </c>
    </row>
    <row r="86" spans="1:9" x14ac:dyDescent="0.3">
      <c r="A86" t="s">
        <v>644</v>
      </c>
      <c r="B86" s="93">
        <v>114700</v>
      </c>
      <c r="C86" s="93">
        <v>113950</v>
      </c>
      <c r="D86" s="93">
        <v>220</v>
      </c>
      <c r="E86" s="93">
        <v>114300</v>
      </c>
      <c r="F86" s="93">
        <v>114800</v>
      </c>
      <c r="G86" s="93">
        <v>5324</v>
      </c>
      <c r="H86" s="52">
        <f t="shared" si="3"/>
        <v>3.4995625546807574E-3</v>
      </c>
      <c r="I86" s="52">
        <f t="shared" si="4"/>
        <v>1.8786398647385738E-4</v>
      </c>
    </row>
    <row r="87" spans="1:9" x14ac:dyDescent="0.3">
      <c r="A87" t="s">
        <v>645</v>
      </c>
      <c r="B87" s="96">
        <v>116400</v>
      </c>
      <c r="C87" s="96">
        <v>114700</v>
      </c>
      <c r="D87" s="96">
        <v>233</v>
      </c>
      <c r="E87" s="96">
        <v>114000</v>
      </c>
      <c r="F87" s="96">
        <v>115200</v>
      </c>
      <c r="G87" s="96">
        <v>5352</v>
      </c>
      <c r="H87" s="52">
        <f t="shared" si="3"/>
        <v>2.1052631578947434E-2</v>
      </c>
      <c r="I87" s="52">
        <f t="shared" si="4"/>
        <v>5.259203606311047E-3</v>
      </c>
    </row>
    <row r="88" spans="1:9" x14ac:dyDescent="0.3">
      <c r="A88" t="s">
        <v>646</v>
      </c>
      <c r="B88" s="99">
        <v>113550</v>
      </c>
      <c r="C88" s="99">
        <v>116400</v>
      </c>
      <c r="D88" s="99">
        <v>311</v>
      </c>
      <c r="E88" s="99">
        <v>116550</v>
      </c>
      <c r="F88" s="99">
        <v>116550</v>
      </c>
      <c r="G88" s="99">
        <v>5345</v>
      </c>
      <c r="H88" s="52">
        <f t="shared" si="3"/>
        <v>-2.5740025740025763E-2</v>
      </c>
      <c r="I88" s="52">
        <f t="shared" si="4"/>
        <v>-1.3079222720477901E-3</v>
      </c>
    </row>
    <row r="89" spans="1:9" x14ac:dyDescent="0.3">
      <c r="A89" t="s">
        <v>647</v>
      </c>
      <c r="B89" s="102">
        <v>113350</v>
      </c>
      <c r="C89" s="102">
        <v>113550</v>
      </c>
      <c r="D89" s="102">
        <v>368</v>
      </c>
      <c r="E89" s="102">
        <v>113600</v>
      </c>
      <c r="F89" s="102">
        <v>112050</v>
      </c>
      <c r="G89" s="102">
        <v>5375</v>
      </c>
      <c r="H89" s="52">
        <f t="shared" si="3"/>
        <v>-2.2007042253521236E-3</v>
      </c>
      <c r="I89" s="52">
        <f t="shared" si="4"/>
        <v>5.6127221702526597E-3</v>
      </c>
    </row>
    <row r="90" spans="1:9" x14ac:dyDescent="0.3">
      <c r="A90" t="s">
        <v>648</v>
      </c>
      <c r="B90" s="105">
        <v>113350</v>
      </c>
      <c r="C90" s="105">
        <v>113350</v>
      </c>
      <c r="D90" s="105">
        <v>174</v>
      </c>
      <c r="E90" s="105">
        <v>113300</v>
      </c>
      <c r="F90" s="105">
        <v>114200</v>
      </c>
      <c r="G90" s="105">
        <v>5400</v>
      </c>
      <c r="H90" s="52">
        <f t="shared" si="3"/>
        <v>4.4130626654892424E-4</v>
      </c>
      <c r="I90" s="52">
        <f t="shared" si="4"/>
        <v>4.6511627906977715E-3</v>
      </c>
    </row>
    <row r="91" spans="1:9" x14ac:dyDescent="0.3">
      <c r="A91" t="s">
        <v>649</v>
      </c>
      <c r="B91" s="108">
        <v>109700</v>
      </c>
      <c r="C91" s="108">
        <v>113350</v>
      </c>
      <c r="D91" s="108">
        <v>288</v>
      </c>
      <c r="E91" s="108">
        <v>113350</v>
      </c>
      <c r="F91" s="108">
        <v>112300</v>
      </c>
      <c r="G91" s="108">
        <v>5419</v>
      </c>
      <c r="H91" s="52">
        <f t="shared" si="3"/>
        <v>-3.2201146890163179E-2</v>
      </c>
      <c r="I91" s="52">
        <f t="shared" si="4"/>
        <v>3.5185185185184764E-3</v>
      </c>
    </row>
    <row r="92" spans="1:9" x14ac:dyDescent="0.3">
      <c r="A92" t="s">
        <v>650</v>
      </c>
      <c r="B92" s="115">
        <v>110600</v>
      </c>
      <c r="C92" s="115">
        <v>109700</v>
      </c>
      <c r="D92" s="115">
        <v>160</v>
      </c>
      <c r="E92" s="115">
        <v>110500</v>
      </c>
      <c r="F92" s="115">
        <v>110050</v>
      </c>
      <c r="G92" s="115">
        <v>5402</v>
      </c>
      <c r="H92" s="52">
        <f t="shared" si="3"/>
        <v>9.0497737556560764E-4</v>
      </c>
      <c r="I92" s="52">
        <f t="shared" si="4"/>
        <v>-3.1371101679276148E-3</v>
      </c>
    </row>
    <row r="93" spans="1:9" x14ac:dyDescent="0.3">
      <c r="A93" t="s">
        <v>651</v>
      </c>
      <c r="B93" s="118">
        <v>110350</v>
      </c>
      <c r="C93" s="118">
        <v>110600</v>
      </c>
      <c r="D93" s="118">
        <v>330</v>
      </c>
      <c r="E93" s="118">
        <v>110750</v>
      </c>
      <c r="F93" s="118">
        <v>110800</v>
      </c>
      <c r="G93" s="118">
        <v>5437</v>
      </c>
      <c r="H93" s="52">
        <f t="shared" si="3"/>
        <v>-3.6117381489841893E-3</v>
      </c>
      <c r="I93" s="52">
        <f t="shared" si="4"/>
        <v>6.4790818215476609E-3</v>
      </c>
    </row>
    <row r="94" spans="1:9" x14ac:dyDescent="0.3">
      <c r="A94" t="s">
        <v>652</v>
      </c>
      <c r="B94" s="122">
        <v>109500</v>
      </c>
      <c r="C94" s="122">
        <v>110350</v>
      </c>
      <c r="D94" s="122">
        <v>172</v>
      </c>
      <c r="E94" s="122">
        <v>111300</v>
      </c>
      <c r="F94" s="122">
        <v>109600</v>
      </c>
      <c r="G94" s="122">
        <v>5461</v>
      </c>
      <c r="H94" s="52">
        <f t="shared" si="3"/>
        <v>-1.6172506738544423E-2</v>
      </c>
      <c r="I94" s="52">
        <f t="shared" si="4"/>
        <v>4.4141990068051751E-3</v>
      </c>
    </row>
    <row r="95" spans="1:9" x14ac:dyDescent="0.3">
      <c r="A95" t="s">
        <v>652</v>
      </c>
      <c r="B95" s="124">
        <v>109500</v>
      </c>
      <c r="C95" s="124">
        <v>110350</v>
      </c>
      <c r="D95" s="124">
        <v>172</v>
      </c>
      <c r="E95" s="124">
        <v>111300</v>
      </c>
      <c r="F95" s="124">
        <v>109600</v>
      </c>
      <c r="G95" s="124">
        <v>5461</v>
      </c>
      <c r="H95" s="52">
        <f t="shared" si="3"/>
        <v>-1.6172506738544423E-2</v>
      </c>
      <c r="I95" s="52">
        <f t="shared" si="4"/>
        <v>0</v>
      </c>
    </row>
    <row r="96" spans="1:9" x14ac:dyDescent="0.3">
      <c r="A96" t="s">
        <v>653</v>
      </c>
      <c r="B96" s="126">
        <v>110550</v>
      </c>
      <c r="C96" s="126">
        <v>109500</v>
      </c>
      <c r="D96" s="126">
        <v>464</v>
      </c>
      <c r="E96" s="126">
        <v>110250</v>
      </c>
      <c r="F96" s="126">
        <v>110100</v>
      </c>
      <c r="G96" s="126">
        <v>5448</v>
      </c>
      <c r="H96" s="52">
        <f t="shared" si="3"/>
        <v>2.7210884353741083E-3</v>
      </c>
      <c r="I96" s="52">
        <f t="shared" si="4"/>
        <v>-2.3805163889397685E-3</v>
      </c>
    </row>
    <row r="97" spans="1:9" x14ac:dyDescent="0.3">
      <c r="A97" t="s">
        <v>654</v>
      </c>
      <c r="B97" s="129">
        <v>110650</v>
      </c>
      <c r="C97" s="129">
        <v>110550</v>
      </c>
      <c r="D97" s="129">
        <v>337</v>
      </c>
      <c r="E97" s="129">
        <v>111100</v>
      </c>
      <c r="F97" s="129">
        <v>111000</v>
      </c>
      <c r="G97" s="129">
        <v>5452</v>
      </c>
      <c r="H97" s="52">
        <f t="shared" si="3"/>
        <v>-4.0504050405040237E-3</v>
      </c>
      <c r="I97" s="52">
        <f t="shared" si="4"/>
        <v>7.3421439060195048E-4</v>
      </c>
    </row>
    <row r="98" spans="1:9" x14ac:dyDescent="0.3">
      <c r="A98" t="s">
        <v>655</v>
      </c>
      <c r="B98" s="132">
        <v>111400</v>
      </c>
      <c r="C98" s="132">
        <v>110650</v>
      </c>
      <c r="D98" s="132">
        <v>546</v>
      </c>
      <c r="E98" s="132">
        <v>110550</v>
      </c>
      <c r="F98" s="132">
        <v>111250</v>
      </c>
      <c r="G98" s="132">
        <v>5387</v>
      </c>
      <c r="H98" s="52">
        <f t="shared" si="3"/>
        <v>7.6888285843510484E-3</v>
      </c>
      <c r="I98" s="52">
        <f t="shared" si="4"/>
        <v>-1.1922230374174614E-2</v>
      </c>
    </row>
    <row r="99" spans="1:9" x14ac:dyDescent="0.3">
      <c r="A99" t="s">
        <v>656</v>
      </c>
      <c r="B99" s="135">
        <v>111150</v>
      </c>
      <c r="C99" s="135">
        <v>111400</v>
      </c>
      <c r="D99" s="135">
        <v>208</v>
      </c>
      <c r="E99" s="135">
        <v>111950</v>
      </c>
      <c r="F99" s="135">
        <v>111850</v>
      </c>
      <c r="G99" s="135">
        <v>5381</v>
      </c>
      <c r="H99" s="52">
        <f t="shared" si="3"/>
        <v>-7.1460473425636328E-3</v>
      </c>
      <c r="I99" s="52">
        <f t="shared" si="4"/>
        <v>-1.1137924633376484E-3</v>
      </c>
    </row>
    <row r="100" spans="1:9" x14ac:dyDescent="0.3">
      <c r="A100" t="s">
        <v>657</v>
      </c>
      <c r="B100" s="138">
        <v>111950</v>
      </c>
      <c r="C100" s="138">
        <v>111150</v>
      </c>
      <c r="D100" s="138">
        <v>126</v>
      </c>
      <c r="E100" s="138">
        <v>111950</v>
      </c>
      <c r="F100" s="138">
        <v>111450</v>
      </c>
      <c r="G100" s="138">
        <v>5401</v>
      </c>
      <c r="H100" s="52">
        <f t="shared" si="3"/>
        <v>0</v>
      </c>
      <c r="I100" s="52">
        <f t="shared" si="4"/>
        <v>3.7167812674223644E-3</v>
      </c>
    </row>
    <row r="101" spans="1:9" x14ac:dyDescent="0.3">
      <c r="A101" t="s">
        <v>658</v>
      </c>
      <c r="B101" s="140">
        <v>116100</v>
      </c>
      <c r="C101" s="140">
        <v>111950</v>
      </c>
      <c r="D101" s="140">
        <v>1033</v>
      </c>
      <c r="E101" s="140">
        <v>111450</v>
      </c>
      <c r="F101" s="140">
        <v>111750</v>
      </c>
      <c r="G101" s="140">
        <v>5613</v>
      </c>
      <c r="H101" s="52">
        <f t="shared" si="3"/>
        <v>4.1722745625841107E-2</v>
      </c>
      <c r="I101" s="52">
        <f t="shared" si="4"/>
        <v>3.9251990372153323E-2</v>
      </c>
    </row>
    <row r="102" spans="1:9" x14ac:dyDescent="0.3">
      <c r="A102" t="s">
        <v>659</v>
      </c>
      <c r="B102" s="143">
        <v>113200</v>
      </c>
      <c r="C102" s="143">
        <v>116100</v>
      </c>
      <c r="D102" s="143">
        <v>352</v>
      </c>
      <c r="E102" s="143">
        <v>115200</v>
      </c>
      <c r="F102" s="143">
        <v>115850</v>
      </c>
      <c r="G102" s="143">
        <v>5573</v>
      </c>
      <c r="H102" s="52">
        <f t="shared" si="3"/>
        <v>-1.736111111111116E-2</v>
      </c>
      <c r="I102" s="52">
        <f t="shared" si="4"/>
        <v>-7.1263139141278797E-3</v>
      </c>
    </row>
    <row r="103" spans="1:9" x14ac:dyDescent="0.3">
      <c r="A103" t="s">
        <v>660</v>
      </c>
      <c r="B103" s="146">
        <v>114250</v>
      </c>
      <c r="C103" s="146">
        <v>113200</v>
      </c>
      <c r="D103" s="146">
        <v>184</v>
      </c>
      <c r="E103" s="146">
        <v>114800</v>
      </c>
      <c r="F103" s="146">
        <v>113400</v>
      </c>
      <c r="G103" s="146">
        <v>5598</v>
      </c>
      <c r="H103" s="52">
        <f t="shared" si="3"/>
        <v>-4.790940766550511E-3</v>
      </c>
      <c r="I103" s="52">
        <f t="shared" si="4"/>
        <v>4.4859142293198762E-3</v>
      </c>
    </row>
    <row r="104" spans="1:9" x14ac:dyDescent="0.3">
      <c r="A104" t="s">
        <v>661</v>
      </c>
      <c r="B104" s="151">
        <v>115450</v>
      </c>
      <c r="C104" s="151">
        <v>114250</v>
      </c>
      <c r="D104" s="151">
        <v>226</v>
      </c>
      <c r="E104" s="151">
        <v>113650</v>
      </c>
      <c r="F104" s="151">
        <v>114500</v>
      </c>
      <c r="G104" s="151">
        <v>5642</v>
      </c>
      <c r="H104" s="52">
        <f t="shared" si="3"/>
        <v>1.5838099428068686E-2</v>
      </c>
      <c r="I104" s="52">
        <f t="shared" si="4"/>
        <v>7.8599499821365715E-3</v>
      </c>
    </row>
    <row r="105" spans="1:9" x14ac:dyDescent="0.3">
      <c r="A105" t="s">
        <v>662</v>
      </c>
      <c r="B105" s="154">
        <v>113550</v>
      </c>
      <c r="C105" s="154">
        <v>115450</v>
      </c>
      <c r="D105" s="154">
        <v>207</v>
      </c>
      <c r="E105" s="154">
        <v>115400</v>
      </c>
      <c r="F105" s="154">
        <v>115350</v>
      </c>
      <c r="G105" s="154">
        <v>5653</v>
      </c>
      <c r="H105" s="52">
        <f t="shared" si="3"/>
        <v>-1.6031195840554568E-2</v>
      </c>
      <c r="I105" s="52">
        <f t="shared" si="4"/>
        <v>1.9496632399857994E-3</v>
      </c>
    </row>
    <row r="106" spans="1:9" x14ac:dyDescent="0.3">
      <c r="A106" t="s">
        <v>663</v>
      </c>
      <c r="B106" s="156">
        <v>113650</v>
      </c>
      <c r="C106" s="156">
        <v>113550</v>
      </c>
      <c r="D106" s="156">
        <v>418</v>
      </c>
      <c r="E106" s="156">
        <v>114500</v>
      </c>
      <c r="F106" s="156">
        <v>114250</v>
      </c>
      <c r="G106" s="156">
        <v>5731</v>
      </c>
      <c r="H106" s="52">
        <f t="shared" si="3"/>
        <v>-7.4235807860262293E-3</v>
      </c>
      <c r="I106" s="52">
        <f t="shared" si="4"/>
        <v>1.3797983371661049E-2</v>
      </c>
    </row>
    <row r="107" spans="1:9" x14ac:dyDescent="0.3">
      <c r="A107" t="s">
        <v>664</v>
      </c>
      <c r="B107" s="158">
        <v>111100</v>
      </c>
      <c r="C107" s="158">
        <v>113650</v>
      </c>
      <c r="D107" s="158">
        <v>733</v>
      </c>
      <c r="E107" s="158">
        <v>113800</v>
      </c>
      <c r="F107" s="158">
        <v>113850</v>
      </c>
      <c r="G107" s="158">
        <v>5798</v>
      </c>
      <c r="H107" s="52">
        <f t="shared" si="3"/>
        <v>-2.3725834797891032E-2</v>
      </c>
      <c r="I107" s="52">
        <f t="shared" si="4"/>
        <v>1.1690804397138432E-2</v>
      </c>
    </row>
    <row r="108" spans="1:9" x14ac:dyDescent="0.3">
      <c r="A108" t="s">
        <v>665</v>
      </c>
      <c r="B108" s="160">
        <v>109850</v>
      </c>
      <c r="C108" s="160">
        <v>111100</v>
      </c>
      <c r="D108" s="160">
        <v>849</v>
      </c>
      <c r="E108" s="160">
        <v>111500</v>
      </c>
      <c r="F108" s="160">
        <v>110200</v>
      </c>
      <c r="G108" s="160">
        <v>5753</v>
      </c>
      <c r="H108" s="52">
        <f t="shared" si="3"/>
        <v>-1.479820627802686E-2</v>
      </c>
      <c r="I108" s="52">
        <f t="shared" si="4"/>
        <v>-7.7612969989651059E-3</v>
      </c>
    </row>
    <row r="109" spans="1:9" x14ac:dyDescent="0.3">
      <c r="A109" t="s">
        <v>666</v>
      </c>
      <c r="B109" s="162">
        <v>108650</v>
      </c>
      <c r="C109" s="162">
        <v>109850</v>
      </c>
      <c r="D109" s="162">
        <v>1210</v>
      </c>
      <c r="E109" s="162">
        <v>109900</v>
      </c>
      <c r="F109" s="162">
        <v>109950</v>
      </c>
      <c r="G109" s="162">
        <v>5722</v>
      </c>
      <c r="H109" s="52">
        <f t="shared" si="3"/>
        <v>-1.1373976342129222E-2</v>
      </c>
      <c r="I109" s="52">
        <f t="shared" si="4"/>
        <v>-5.388492960194724E-3</v>
      </c>
    </row>
    <row r="110" spans="1:9" x14ac:dyDescent="0.3">
      <c r="A110" t="s">
        <v>667</v>
      </c>
      <c r="B110" s="164">
        <v>105800</v>
      </c>
      <c r="C110" s="164">
        <v>108650</v>
      </c>
      <c r="D110" s="164">
        <v>1677</v>
      </c>
      <c r="E110" s="164">
        <v>108800</v>
      </c>
      <c r="F110" s="164">
        <v>108000</v>
      </c>
      <c r="G110" s="164">
        <v>5911</v>
      </c>
      <c r="H110" s="52">
        <f t="shared" si="3"/>
        <v>-2.7573529411764719E-2</v>
      </c>
      <c r="I110" s="52">
        <f t="shared" si="4"/>
        <v>3.3030408947920309E-2</v>
      </c>
    </row>
    <row r="111" spans="1:9" x14ac:dyDescent="0.3">
      <c r="A111" t="s">
        <v>668</v>
      </c>
      <c r="B111" s="166">
        <v>107250</v>
      </c>
      <c r="C111" s="166">
        <v>105800</v>
      </c>
      <c r="D111" s="166">
        <v>391</v>
      </c>
      <c r="E111" s="166">
        <v>106000</v>
      </c>
      <c r="F111" s="166">
        <v>105950</v>
      </c>
      <c r="G111" s="166">
        <v>5949</v>
      </c>
      <c r="H111" s="52">
        <f t="shared" si="3"/>
        <v>1.1792452830188704E-2</v>
      </c>
      <c r="I111" s="52">
        <f t="shared" ref="I111:I142" si="5">+G111/G110-1</f>
        <v>6.4286922686516146E-3</v>
      </c>
    </row>
    <row r="112" spans="1:9" x14ac:dyDescent="0.3">
      <c r="A112" t="s">
        <v>669</v>
      </c>
      <c r="B112" s="168">
        <v>109650</v>
      </c>
      <c r="C112" s="168">
        <v>107250</v>
      </c>
      <c r="D112" s="168">
        <v>498</v>
      </c>
      <c r="E112" s="168">
        <v>107100</v>
      </c>
      <c r="F112" s="168">
        <v>108400</v>
      </c>
      <c r="G112" s="168">
        <v>5907</v>
      </c>
      <c r="H112" s="52">
        <f t="shared" si="3"/>
        <v>2.3809523809523725E-2</v>
      </c>
      <c r="I112" s="52">
        <f t="shared" si="5"/>
        <v>-7.0600100857286519E-3</v>
      </c>
    </row>
    <row r="113" spans="1:9" x14ac:dyDescent="0.3">
      <c r="A113" t="s">
        <v>670</v>
      </c>
      <c r="B113" s="171">
        <v>108850</v>
      </c>
      <c r="C113" s="171">
        <v>109650</v>
      </c>
      <c r="D113" s="171">
        <v>766</v>
      </c>
      <c r="E113" s="171">
        <v>108900</v>
      </c>
      <c r="F113" s="171">
        <v>109950</v>
      </c>
      <c r="G113" s="171">
        <v>5873</v>
      </c>
      <c r="H113" s="52">
        <f t="shared" si="3"/>
        <v>-4.5913682277320955E-4</v>
      </c>
      <c r="I113" s="52">
        <f t="shared" si="5"/>
        <v>-5.755882850854932E-3</v>
      </c>
    </row>
    <row r="114" spans="1:9" x14ac:dyDescent="0.3">
      <c r="A114" t="s">
        <v>671</v>
      </c>
      <c r="B114" s="175">
        <v>109150</v>
      </c>
      <c r="C114" s="175">
        <v>108850</v>
      </c>
      <c r="D114" s="175">
        <v>499</v>
      </c>
      <c r="E114" s="175">
        <v>109700</v>
      </c>
      <c r="F114" s="175">
        <v>109500</v>
      </c>
      <c r="G114" s="175">
        <v>5902</v>
      </c>
      <c r="H114" s="52">
        <f t="shared" si="3"/>
        <v>-5.0136736554239336E-3</v>
      </c>
      <c r="I114" s="52">
        <f t="shared" si="5"/>
        <v>4.9378511833815253E-3</v>
      </c>
    </row>
    <row r="115" spans="1:9" x14ac:dyDescent="0.3">
      <c r="A115" t="s">
        <v>672</v>
      </c>
      <c r="B115" s="177">
        <v>109650</v>
      </c>
      <c r="C115" s="177">
        <v>109150</v>
      </c>
      <c r="D115" s="177">
        <v>253</v>
      </c>
      <c r="E115" s="177">
        <v>110200</v>
      </c>
      <c r="F115" s="177">
        <v>109400</v>
      </c>
      <c r="G115" s="177">
        <v>5929</v>
      </c>
      <c r="H115" s="52">
        <f t="shared" si="3"/>
        <v>-4.9909255898367144E-3</v>
      </c>
      <c r="I115" s="52">
        <f t="shared" si="5"/>
        <v>4.5747204337511782E-3</v>
      </c>
    </row>
    <row r="116" spans="1:9" x14ac:dyDescent="0.3">
      <c r="A116" t="s">
        <v>673</v>
      </c>
      <c r="B116" s="179">
        <v>109150</v>
      </c>
      <c r="C116" s="179">
        <v>109650</v>
      </c>
      <c r="D116" s="179">
        <v>649</v>
      </c>
      <c r="E116" s="179">
        <v>109900</v>
      </c>
      <c r="F116" s="179">
        <v>107650</v>
      </c>
      <c r="G116" s="179">
        <v>5864</v>
      </c>
      <c r="H116" s="52">
        <f t="shared" si="3"/>
        <v>-6.8243858052775552E-3</v>
      </c>
      <c r="I116" s="52">
        <f t="shared" si="5"/>
        <v>-1.0963062911114818E-2</v>
      </c>
    </row>
    <row r="117" spans="1:9" x14ac:dyDescent="0.3">
      <c r="A117" t="s">
        <v>674</v>
      </c>
      <c r="B117" s="181">
        <v>110150</v>
      </c>
      <c r="C117" s="181">
        <v>109150</v>
      </c>
      <c r="D117" s="181">
        <v>794</v>
      </c>
      <c r="E117" s="181">
        <v>108450</v>
      </c>
      <c r="F117" s="181">
        <v>109950</v>
      </c>
      <c r="G117" s="181">
        <v>6206</v>
      </c>
      <c r="H117" s="52">
        <f t="shared" si="3"/>
        <v>1.5675426463808151E-2</v>
      </c>
      <c r="I117" s="52">
        <f t="shared" si="5"/>
        <v>5.8321964529331582E-2</v>
      </c>
    </row>
    <row r="118" spans="1:9" x14ac:dyDescent="0.3">
      <c r="A118" t="s">
        <v>675</v>
      </c>
      <c r="B118" s="183">
        <v>108900</v>
      </c>
      <c r="C118" s="183">
        <v>110150</v>
      </c>
      <c r="D118" s="183">
        <v>340</v>
      </c>
      <c r="E118" s="183">
        <v>110100</v>
      </c>
      <c r="F118" s="183">
        <v>110650</v>
      </c>
      <c r="G118" s="183">
        <v>6235</v>
      </c>
      <c r="H118" s="52">
        <f t="shared" si="3"/>
        <v>-1.0899182561307952E-2</v>
      </c>
      <c r="I118" s="52">
        <f t="shared" si="5"/>
        <v>4.6728971962617383E-3</v>
      </c>
    </row>
    <row r="119" spans="1:9" x14ac:dyDescent="0.3">
      <c r="A119" t="s">
        <v>676</v>
      </c>
      <c r="B119" s="185">
        <v>108000</v>
      </c>
      <c r="C119" s="185">
        <v>108900</v>
      </c>
      <c r="D119" s="185">
        <v>399</v>
      </c>
      <c r="E119" s="185">
        <v>109750</v>
      </c>
      <c r="F119" s="185">
        <v>109700</v>
      </c>
      <c r="G119" s="185">
        <v>6292</v>
      </c>
      <c r="H119" s="52">
        <f t="shared" si="3"/>
        <v>-1.5945330296127547E-2</v>
      </c>
      <c r="I119" s="52">
        <f t="shared" si="5"/>
        <v>9.1419406575781181E-3</v>
      </c>
    </row>
    <row r="120" spans="1:9" x14ac:dyDescent="0.3">
      <c r="A120" t="s">
        <v>677</v>
      </c>
      <c r="B120" s="187">
        <v>108000</v>
      </c>
      <c r="C120" s="187">
        <v>108000</v>
      </c>
      <c r="D120" s="187">
        <v>301</v>
      </c>
      <c r="E120" s="187">
        <v>109350</v>
      </c>
      <c r="F120" s="187">
        <v>108000</v>
      </c>
      <c r="G120" s="187">
        <v>6295</v>
      </c>
      <c r="H120" s="52">
        <f t="shared" si="3"/>
        <v>-1.2345679012345734E-2</v>
      </c>
      <c r="I120" s="52">
        <f t="shared" si="5"/>
        <v>4.7679593134142273E-4</v>
      </c>
    </row>
    <row r="121" spans="1:9" x14ac:dyDescent="0.3">
      <c r="A121" t="s">
        <v>678</v>
      </c>
      <c r="B121" s="189">
        <v>108500</v>
      </c>
      <c r="C121" s="189">
        <v>108000</v>
      </c>
      <c r="D121" s="189">
        <v>530</v>
      </c>
      <c r="E121" s="189">
        <v>107900</v>
      </c>
      <c r="F121" s="189">
        <v>109400</v>
      </c>
      <c r="G121" s="189">
        <v>6407</v>
      </c>
      <c r="H121" s="52">
        <f t="shared" si="3"/>
        <v>5.5607043558851821E-3</v>
      </c>
      <c r="I121" s="52">
        <f t="shared" si="5"/>
        <v>1.7791898332009559E-2</v>
      </c>
    </row>
    <row r="122" spans="1:9" x14ac:dyDescent="0.3">
      <c r="A122" t="s">
        <v>679</v>
      </c>
      <c r="B122" s="191">
        <v>108250</v>
      </c>
      <c r="C122" s="191">
        <v>108500</v>
      </c>
      <c r="D122" s="191">
        <v>338</v>
      </c>
      <c r="E122" s="191">
        <v>109300</v>
      </c>
      <c r="F122" s="191">
        <v>108800</v>
      </c>
      <c r="G122" s="191">
        <v>6443</v>
      </c>
      <c r="H122" s="52">
        <f t="shared" si="3"/>
        <v>-9.6065873741995045E-3</v>
      </c>
      <c r="I122" s="52">
        <f t="shared" si="5"/>
        <v>5.6188543780240074E-3</v>
      </c>
    </row>
    <row r="123" spans="1:9" x14ac:dyDescent="0.3">
      <c r="A123" t="s">
        <v>680</v>
      </c>
      <c r="B123" s="192">
        <v>106050</v>
      </c>
      <c r="C123" s="192">
        <v>108250</v>
      </c>
      <c r="D123" s="192">
        <v>422</v>
      </c>
      <c r="E123" s="192">
        <v>108750</v>
      </c>
      <c r="F123" s="192">
        <v>107600</v>
      </c>
      <c r="G123" s="192">
        <v>6394</v>
      </c>
      <c r="H123" s="52">
        <f t="shared" si="3"/>
        <v>-2.4827586206896513E-2</v>
      </c>
      <c r="I123" s="52">
        <f t="shared" si="5"/>
        <v>-7.6051528790935796E-3</v>
      </c>
    </row>
    <row r="124" spans="1:9" x14ac:dyDescent="0.3">
      <c r="A124" t="s">
        <v>681</v>
      </c>
      <c r="B124" s="194">
        <v>105350</v>
      </c>
      <c r="C124" s="194">
        <v>106050</v>
      </c>
      <c r="D124" s="194">
        <v>225</v>
      </c>
      <c r="E124" s="194">
        <v>106100</v>
      </c>
      <c r="F124" s="194">
        <v>105550</v>
      </c>
      <c r="G124" s="194">
        <v>6339</v>
      </c>
      <c r="H124" s="52">
        <f t="shared" si="3"/>
        <v>-7.0688030160226401E-3</v>
      </c>
      <c r="I124" s="52">
        <f t="shared" si="5"/>
        <v>-8.6018142008132958E-3</v>
      </c>
    </row>
    <row r="125" spans="1:9" x14ac:dyDescent="0.3">
      <c r="A125" t="s">
        <v>682</v>
      </c>
      <c r="B125" s="196">
        <v>103550</v>
      </c>
      <c r="C125" s="196">
        <v>105350</v>
      </c>
      <c r="D125" s="196">
        <v>386</v>
      </c>
      <c r="E125" s="196">
        <v>105550</v>
      </c>
      <c r="F125" s="196">
        <v>105450</v>
      </c>
      <c r="G125" s="196">
        <v>6307</v>
      </c>
      <c r="H125" s="52">
        <f t="shared" si="3"/>
        <v>-1.8948365703458037E-2</v>
      </c>
      <c r="I125" s="52">
        <f t="shared" si="5"/>
        <v>-5.0481148446127611E-3</v>
      </c>
    </row>
    <row r="126" spans="1:9" x14ac:dyDescent="0.3">
      <c r="A126" t="s">
        <v>683</v>
      </c>
      <c r="B126" s="198">
        <v>104150</v>
      </c>
      <c r="C126" s="198">
        <v>103550</v>
      </c>
      <c r="D126" s="198">
        <v>210</v>
      </c>
      <c r="E126" s="198">
        <v>103800</v>
      </c>
      <c r="F126" s="198">
        <v>104200</v>
      </c>
      <c r="G126" s="198">
        <v>6293</v>
      </c>
      <c r="H126" s="52">
        <f t="shared" si="3"/>
        <v>3.3718689788053702E-3</v>
      </c>
      <c r="I126" s="52">
        <f t="shared" si="5"/>
        <v>-2.2197558268590711E-3</v>
      </c>
    </row>
    <row r="127" spans="1:9" x14ac:dyDescent="0.3">
      <c r="A127" t="s">
        <v>688</v>
      </c>
      <c r="B127" s="200">
        <v>103350</v>
      </c>
      <c r="C127" s="200">
        <v>104150</v>
      </c>
      <c r="D127" s="200">
        <v>347</v>
      </c>
      <c r="E127" s="200">
        <v>103800</v>
      </c>
      <c r="F127" s="200">
        <v>105200</v>
      </c>
      <c r="G127" s="200">
        <v>6292</v>
      </c>
      <c r="H127" s="52">
        <f t="shared" si="3"/>
        <v>-4.3352601156069204E-3</v>
      </c>
      <c r="I127" s="52">
        <f t="shared" si="5"/>
        <v>-1.5890672175433718E-4</v>
      </c>
    </row>
    <row r="128" spans="1:9" x14ac:dyDescent="0.3">
      <c r="A128" t="s">
        <v>689</v>
      </c>
      <c r="B128" s="203">
        <v>100600</v>
      </c>
      <c r="C128" s="203">
        <v>103350</v>
      </c>
      <c r="D128" s="203">
        <v>448</v>
      </c>
      <c r="E128" s="203">
        <v>103750</v>
      </c>
      <c r="F128" s="203">
        <v>103000</v>
      </c>
      <c r="G128" s="203">
        <v>6349</v>
      </c>
      <c r="H128" s="52">
        <f t="shared" si="3"/>
        <v>-3.036144578313249E-2</v>
      </c>
      <c r="I128" s="52">
        <f t="shared" si="5"/>
        <v>9.0591226954863657E-3</v>
      </c>
    </row>
    <row r="129" spans="1:9" x14ac:dyDescent="0.3">
      <c r="A129" t="s">
        <v>684</v>
      </c>
      <c r="B129" s="205">
        <v>102400</v>
      </c>
      <c r="C129" s="205">
        <v>100600</v>
      </c>
      <c r="D129" s="205">
        <v>706</v>
      </c>
      <c r="E129" s="205">
        <v>101650</v>
      </c>
      <c r="F129" s="205">
        <v>101650</v>
      </c>
      <c r="G129" s="205">
        <v>6363</v>
      </c>
      <c r="H129" s="52">
        <f t="shared" si="3"/>
        <v>7.3782587309394465E-3</v>
      </c>
      <c r="I129" s="52">
        <f t="shared" si="5"/>
        <v>2.2050716648291946E-3</v>
      </c>
    </row>
    <row r="130" spans="1:9" x14ac:dyDescent="0.3">
      <c r="A130" t="s">
        <v>685</v>
      </c>
      <c r="B130" s="207">
        <v>101350</v>
      </c>
      <c r="C130" s="207">
        <v>102400</v>
      </c>
      <c r="D130" s="207">
        <v>404</v>
      </c>
      <c r="E130" s="207">
        <v>101100</v>
      </c>
      <c r="F130" s="207">
        <v>101700</v>
      </c>
      <c r="G130" s="207">
        <v>6367</v>
      </c>
      <c r="H130" s="52">
        <f t="shared" si="3"/>
        <v>2.4727992087043571E-3</v>
      </c>
      <c r="I130" s="52">
        <f t="shared" si="5"/>
        <v>6.2863429200055165E-4</v>
      </c>
    </row>
    <row r="131" spans="1:9" x14ac:dyDescent="0.3">
      <c r="A131" t="s">
        <v>686</v>
      </c>
      <c r="B131" s="209">
        <v>100400</v>
      </c>
      <c r="C131" s="209">
        <v>101350</v>
      </c>
      <c r="D131" s="209">
        <v>210</v>
      </c>
      <c r="E131" s="209">
        <v>101550</v>
      </c>
      <c r="F131" s="209">
        <v>100800</v>
      </c>
      <c r="G131" s="209">
        <v>6363</v>
      </c>
      <c r="H131" s="52">
        <f t="shared" si="3"/>
        <v>-1.1324470704086709E-2</v>
      </c>
      <c r="I131" s="52">
        <f t="shared" si="5"/>
        <v>-6.2823935919587015E-4</v>
      </c>
    </row>
    <row r="132" spans="1:9" x14ac:dyDescent="0.3">
      <c r="A132" t="s">
        <v>687</v>
      </c>
      <c r="B132" s="211">
        <v>99200</v>
      </c>
      <c r="C132" s="211">
        <v>100400</v>
      </c>
      <c r="D132" s="211">
        <v>298</v>
      </c>
      <c r="E132" s="211">
        <v>100900</v>
      </c>
      <c r="F132" s="211">
        <v>99950</v>
      </c>
      <c r="G132" s="211">
        <v>6377</v>
      </c>
      <c r="H132" s="52">
        <f t="shared" si="3"/>
        <v>-1.6848364717542141E-2</v>
      </c>
      <c r="I132" s="52">
        <f t="shared" si="5"/>
        <v>2.2002200220021528E-3</v>
      </c>
    </row>
    <row r="133" spans="1:9" x14ac:dyDescent="0.3">
      <c r="A133" t="s">
        <v>690</v>
      </c>
      <c r="B133" s="214">
        <v>97050</v>
      </c>
      <c r="C133" s="214">
        <v>99200</v>
      </c>
      <c r="D133" s="214">
        <v>772</v>
      </c>
      <c r="E133" s="214">
        <v>99650</v>
      </c>
      <c r="F133" s="214">
        <v>99700</v>
      </c>
      <c r="G133" s="214">
        <v>6676</v>
      </c>
      <c r="H133" s="52">
        <f t="shared" si="3"/>
        <v>-2.6091319618665287E-2</v>
      </c>
      <c r="I133" s="52">
        <f t="shared" si="5"/>
        <v>4.6887251058491453E-2</v>
      </c>
    </row>
    <row r="134" spans="1:9" x14ac:dyDescent="0.3">
      <c r="A134" t="s">
        <v>691</v>
      </c>
      <c r="B134" s="216">
        <v>97350</v>
      </c>
      <c r="C134" s="216">
        <v>97050</v>
      </c>
      <c r="D134" s="216">
        <v>495</v>
      </c>
      <c r="E134" s="216">
        <v>98000</v>
      </c>
      <c r="F134" s="216">
        <v>97450</v>
      </c>
      <c r="G134" s="216">
        <v>6775</v>
      </c>
      <c r="H134" s="52">
        <f t="shared" si="3"/>
        <v>-6.6326530612245138E-3</v>
      </c>
      <c r="I134" s="52">
        <f t="shared" si="5"/>
        <v>1.4829239065308641E-2</v>
      </c>
    </row>
    <row r="135" spans="1:9" x14ac:dyDescent="0.3">
      <c r="A135" t="s">
        <v>692</v>
      </c>
      <c r="B135" s="218">
        <v>97600</v>
      </c>
      <c r="C135" s="218">
        <v>97350</v>
      </c>
      <c r="D135" s="218">
        <v>716</v>
      </c>
      <c r="E135" s="218">
        <v>97250</v>
      </c>
      <c r="F135" s="218">
        <v>97650</v>
      </c>
      <c r="G135" s="218">
        <v>7087</v>
      </c>
      <c r="H135" s="52">
        <f t="shared" si="3"/>
        <v>3.5989717223650075E-3</v>
      </c>
      <c r="I135" s="52">
        <f t="shared" si="5"/>
        <v>4.6051660516605253E-2</v>
      </c>
    </row>
    <row r="136" spans="1:9" x14ac:dyDescent="0.3">
      <c r="A136" t="s">
        <v>693</v>
      </c>
      <c r="B136" s="220">
        <v>95750</v>
      </c>
      <c r="C136" s="220">
        <v>97600</v>
      </c>
      <c r="D136" s="220">
        <v>584</v>
      </c>
      <c r="E136" s="220">
        <v>97650</v>
      </c>
      <c r="F136" s="220">
        <v>98000</v>
      </c>
      <c r="G136" s="220">
        <v>7161</v>
      </c>
      <c r="H136" s="52">
        <f t="shared" si="3"/>
        <v>-1.9457245263696854E-2</v>
      </c>
      <c r="I136" s="52">
        <f t="shared" si="5"/>
        <v>1.0441653732185641E-2</v>
      </c>
    </row>
    <row r="137" spans="1:9" x14ac:dyDescent="0.3">
      <c r="A137" t="s">
        <v>694</v>
      </c>
      <c r="B137" s="222">
        <v>92350</v>
      </c>
      <c r="C137" s="222">
        <v>95750</v>
      </c>
      <c r="D137" s="222">
        <v>1567</v>
      </c>
      <c r="E137" s="222">
        <v>96650</v>
      </c>
      <c r="F137" s="222">
        <v>94950</v>
      </c>
      <c r="G137" s="222">
        <v>7581</v>
      </c>
      <c r="H137" s="52">
        <f t="shared" si="3"/>
        <v>-4.449042938437664E-2</v>
      </c>
      <c r="I137" s="52">
        <f t="shared" si="5"/>
        <v>5.8651026392961825E-2</v>
      </c>
    </row>
    <row r="138" spans="1:9" x14ac:dyDescent="0.3">
      <c r="A138" t="s">
        <v>695</v>
      </c>
      <c r="B138" s="224">
        <v>94050</v>
      </c>
      <c r="C138" s="224">
        <v>92350</v>
      </c>
      <c r="D138" s="224">
        <v>1963</v>
      </c>
      <c r="E138" s="224">
        <v>93150</v>
      </c>
      <c r="F138" s="224">
        <v>92650</v>
      </c>
      <c r="G138" s="224">
        <v>8204</v>
      </c>
      <c r="H138" s="52">
        <f t="shared" si="3"/>
        <v>9.6618357487923134E-3</v>
      </c>
      <c r="I138" s="52">
        <f t="shared" si="5"/>
        <v>8.2179132040627989E-2</v>
      </c>
    </row>
    <row r="139" spans="1:9" x14ac:dyDescent="0.3">
      <c r="A139" t="s">
        <v>696</v>
      </c>
      <c r="B139" s="226">
        <v>96400</v>
      </c>
      <c r="C139" s="226">
        <v>94050</v>
      </c>
      <c r="D139" s="226">
        <v>1971</v>
      </c>
      <c r="E139" s="226">
        <v>92400</v>
      </c>
      <c r="F139" s="226">
        <v>93950</v>
      </c>
      <c r="G139" s="226">
        <v>8686</v>
      </c>
      <c r="H139" s="52">
        <f t="shared" si="3"/>
        <v>4.3290043290043378E-2</v>
      </c>
      <c r="I139" s="52">
        <f t="shared" si="5"/>
        <v>5.8751828376401694E-2</v>
      </c>
    </row>
    <row r="140" spans="1:9" x14ac:dyDescent="0.3">
      <c r="A140" t="s">
        <v>697</v>
      </c>
      <c r="B140" s="228">
        <v>93900</v>
      </c>
      <c r="C140" s="228">
        <v>96400</v>
      </c>
      <c r="D140" s="228">
        <v>835</v>
      </c>
      <c r="E140" s="228">
        <v>95200</v>
      </c>
      <c r="F140" s="228">
        <v>97000</v>
      </c>
      <c r="G140" s="228">
        <v>8736</v>
      </c>
      <c r="H140" s="52">
        <f t="shared" si="3"/>
        <v>-1.3655462184873901E-2</v>
      </c>
      <c r="I140" s="52">
        <f t="shared" si="5"/>
        <v>5.7563895924475084E-3</v>
      </c>
    </row>
    <row r="141" spans="1:9" x14ac:dyDescent="0.3">
      <c r="A141" t="s">
        <v>698</v>
      </c>
      <c r="B141" s="230">
        <v>93550</v>
      </c>
      <c r="C141" s="230">
        <v>93900</v>
      </c>
      <c r="D141" s="230">
        <v>1334</v>
      </c>
      <c r="E141" s="230">
        <v>94800</v>
      </c>
      <c r="F141" s="230">
        <v>94200</v>
      </c>
      <c r="G141" s="230">
        <v>9276</v>
      </c>
      <c r="H141" s="52">
        <f t="shared" si="3"/>
        <v>-1.3185654008438852E-2</v>
      </c>
      <c r="I141" s="52">
        <f t="shared" si="5"/>
        <v>6.1813186813186816E-2</v>
      </c>
    </row>
    <row r="142" spans="1:9" x14ac:dyDescent="0.3">
      <c r="A142" t="s">
        <v>699</v>
      </c>
      <c r="B142" s="232">
        <v>94650</v>
      </c>
      <c r="C142" s="232">
        <v>93550</v>
      </c>
      <c r="D142" s="232">
        <v>1029</v>
      </c>
      <c r="E142" s="232">
        <v>93400</v>
      </c>
      <c r="F142" s="232">
        <v>92450</v>
      </c>
      <c r="G142" s="232">
        <v>9339</v>
      </c>
      <c r="H142" s="52">
        <f t="shared" ref="H142:H205" si="6">+B142/E142-1</f>
        <v>1.3383297644539605E-2</v>
      </c>
      <c r="I142" s="52">
        <f t="shared" si="5"/>
        <v>6.7917205692109572E-3</v>
      </c>
    </row>
    <row r="143" spans="1:9" x14ac:dyDescent="0.3">
      <c r="A143" t="s">
        <v>700</v>
      </c>
      <c r="B143" s="234">
        <v>93400</v>
      </c>
      <c r="C143" s="234">
        <v>94650</v>
      </c>
      <c r="D143" s="234">
        <v>605</v>
      </c>
      <c r="E143" s="234">
        <v>92500</v>
      </c>
      <c r="F143" s="234">
        <v>94500</v>
      </c>
      <c r="G143" s="234">
        <v>9400</v>
      </c>
      <c r="H143" s="52">
        <f t="shared" si="6"/>
        <v>9.7297297297296303E-3</v>
      </c>
      <c r="I143" s="52">
        <f t="shared" ref="I143:I174" si="7">+G143/G142-1</f>
        <v>6.5317485812186327E-3</v>
      </c>
    </row>
    <row r="144" spans="1:9" x14ac:dyDescent="0.3">
      <c r="A144" t="s">
        <v>701</v>
      </c>
      <c r="B144" s="236">
        <v>93750</v>
      </c>
      <c r="C144" s="236">
        <v>93400</v>
      </c>
      <c r="D144" s="236">
        <v>510</v>
      </c>
      <c r="E144" s="236">
        <v>94150</v>
      </c>
      <c r="F144" s="236">
        <v>93400</v>
      </c>
      <c r="G144" s="236">
        <v>9479</v>
      </c>
      <c r="H144" s="52">
        <f t="shared" si="6"/>
        <v>-4.2485395645246449E-3</v>
      </c>
      <c r="I144" s="52">
        <f t="shared" si="7"/>
        <v>8.4042553191490121E-3</v>
      </c>
    </row>
    <row r="145" spans="1:9" x14ac:dyDescent="0.3">
      <c r="A145" t="s">
        <v>702</v>
      </c>
      <c r="B145" s="238">
        <v>93350</v>
      </c>
      <c r="C145" s="238">
        <v>93750</v>
      </c>
      <c r="D145" s="238">
        <v>466</v>
      </c>
      <c r="E145" s="238">
        <v>93700</v>
      </c>
      <c r="F145" s="238">
        <v>94400</v>
      </c>
      <c r="G145" s="238">
        <v>9589</v>
      </c>
      <c r="H145" s="52">
        <f t="shared" si="6"/>
        <v>-3.7353255069370039E-3</v>
      </c>
      <c r="I145" s="52">
        <f t="shared" si="7"/>
        <v>1.160459964131233E-2</v>
      </c>
    </row>
    <row r="146" spans="1:9" x14ac:dyDescent="0.3">
      <c r="A146" t="s">
        <v>703</v>
      </c>
      <c r="B146" s="240">
        <v>93400</v>
      </c>
      <c r="C146" s="240">
        <v>93350</v>
      </c>
      <c r="D146" s="240">
        <v>710</v>
      </c>
      <c r="E146" s="240">
        <v>94250</v>
      </c>
      <c r="F146" s="240">
        <v>92550</v>
      </c>
      <c r="G146" s="240">
        <v>9797</v>
      </c>
      <c r="H146" s="52">
        <f t="shared" si="6"/>
        <v>-9.0185676392573466E-3</v>
      </c>
      <c r="I146" s="52">
        <f t="shared" si="7"/>
        <v>2.1691521535092351E-2</v>
      </c>
    </row>
    <row r="147" spans="1:9" x14ac:dyDescent="0.3">
      <c r="A147" t="s">
        <v>704</v>
      </c>
      <c r="B147" s="242">
        <v>93050</v>
      </c>
      <c r="C147" s="242">
        <v>93400</v>
      </c>
      <c r="D147" s="242">
        <v>758</v>
      </c>
      <c r="E147" s="242">
        <v>93150</v>
      </c>
      <c r="F147" s="242">
        <v>93300</v>
      </c>
      <c r="G147" s="242">
        <v>9997</v>
      </c>
      <c r="H147" s="52">
        <f t="shared" si="6"/>
        <v>-1.0735373054213682E-3</v>
      </c>
      <c r="I147" s="52">
        <f t="shared" si="7"/>
        <v>2.0414412575278096E-2</v>
      </c>
    </row>
    <row r="148" spans="1:9" x14ac:dyDescent="0.3">
      <c r="A148" t="s">
        <v>705</v>
      </c>
      <c r="B148" s="244">
        <v>93350</v>
      </c>
      <c r="C148" s="244">
        <v>93050</v>
      </c>
      <c r="D148" s="244">
        <v>602</v>
      </c>
      <c r="E148" s="244">
        <v>93450</v>
      </c>
      <c r="F148" s="244">
        <v>92850</v>
      </c>
      <c r="G148" s="244">
        <v>10116</v>
      </c>
      <c r="H148" s="52">
        <f t="shared" si="6"/>
        <v>-1.0700909577313622E-3</v>
      </c>
      <c r="I148" s="52">
        <f t="shared" si="7"/>
        <v>1.1903571071321339E-2</v>
      </c>
    </row>
    <row r="149" spans="1:9" x14ac:dyDescent="0.3">
      <c r="A149" t="s">
        <v>706</v>
      </c>
      <c r="B149" s="246">
        <v>91200</v>
      </c>
      <c r="C149" s="246">
        <v>93350</v>
      </c>
      <c r="D149" s="246">
        <v>764</v>
      </c>
      <c r="E149" s="246">
        <v>93300</v>
      </c>
      <c r="F149" s="246">
        <v>92900</v>
      </c>
      <c r="G149" s="246">
        <v>10064</v>
      </c>
      <c r="H149" s="52">
        <f t="shared" si="6"/>
        <v>-2.2508038585209E-2</v>
      </c>
      <c r="I149" s="52">
        <f t="shared" si="7"/>
        <v>-5.1403716884144135E-3</v>
      </c>
    </row>
    <row r="150" spans="1:9" x14ac:dyDescent="0.3">
      <c r="A150" t="s">
        <v>707</v>
      </c>
      <c r="B150" s="248">
        <v>91800</v>
      </c>
      <c r="C150" s="248">
        <v>91200</v>
      </c>
      <c r="D150" s="248">
        <v>1430</v>
      </c>
      <c r="E150" s="248">
        <v>92350</v>
      </c>
      <c r="F150" s="248">
        <v>91600</v>
      </c>
      <c r="G150" s="248">
        <v>10089</v>
      </c>
      <c r="H150" s="52">
        <f t="shared" si="6"/>
        <v>-5.9556036816459379E-3</v>
      </c>
      <c r="I150" s="52">
        <f t="shared" si="7"/>
        <v>2.4841017488075323E-3</v>
      </c>
    </row>
    <row r="151" spans="1:9" x14ac:dyDescent="0.3">
      <c r="A151" t="s">
        <v>708</v>
      </c>
      <c r="B151" s="250">
        <v>90650</v>
      </c>
      <c r="C151" s="250">
        <v>91800</v>
      </c>
      <c r="D151" s="250">
        <v>321</v>
      </c>
      <c r="E151" s="250">
        <v>91200</v>
      </c>
      <c r="F151" s="250">
        <v>92000</v>
      </c>
      <c r="G151" s="250">
        <v>10070</v>
      </c>
      <c r="H151" s="52">
        <f t="shared" si="6"/>
        <v>-6.0307017543859143E-3</v>
      </c>
      <c r="I151" s="52">
        <f t="shared" si="7"/>
        <v>-1.8832391713747842E-3</v>
      </c>
    </row>
    <row r="152" spans="1:9" x14ac:dyDescent="0.3">
      <c r="A152" t="s">
        <v>709</v>
      </c>
      <c r="B152" s="252">
        <v>87400</v>
      </c>
      <c r="C152" s="252">
        <v>90650</v>
      </c>
      <c r="D152" s="252">
        <v>1906</v>
      </c>
      <c r="E152" s="252">
        <v>91000</v>
      </c>
      <c r="F152" s="252">
        <v>90150</v>
      </c>
      <c r="G152" s="252">
        <v>10283</v>
      </c>
      <c r="H152" s="52">
        <f t="shared" si="6"/>
        <v>-3.9560439560439531E-2</v>
      </c>
      <c r="I152" s="52">
        <f t="shared" si="7"/>
        <v>2.1151936444885777E-2</v>
      </c>
    </row>
    <row r="153" spans="1:9" x14ac:dyDescent="0.3">
      <c r="A153" t="s">
        <v>710</v>
      </c>
      <c r="B153" s="255">
        <v>86300</v>
      </c>
      <c r="C153" s="255">
        <v>88200</v>
      </c>
      <c r="D153" s="255">
        <v>991</v>
      </c>
      <c r="E153" s="255">
        <v>87500</v>
      </c>
      <c r="F153" s="255">
        <v>87150</v>
      </c>
      <c r="G153" s="255">
        <v>9861</v>
      </c>
      <c r="H153" s="52">
        <f t="shared" si="6"/>
        <v>-1.3714285714285679E-2</v>
      </c>
      <c r="I153" s="52">
        <f t="shared" si="7"/>
        <v>-4.1038607410288863E-2</v>
      </c>
    </row>
    <row r="154" spans="1:9" x14ac:dyDescent="0.3">
      <c r="A154" t="s">
        <v>711</v>
      </c>
      <c r="B154" s="258">
        <v>87300</v>
      </c>
      <c r="C154" s="258">
        <v>86300</v>
      </c>
      <c r="D154" s="258">
        <v>515</v>
      </c>
      <c r="E154" s="258">
        <v>87400</v>
      </c>
      <c r="F154" s="258">
        <v>85900</v>
      </c>
      <c r="G154" s="258">
        <v>10181</v>
      </c>
      <c r="H154" s="52">
        <f t="shared" si="6"/>
        <v>-1.1441647597254523E-3</v>
      </c>
      <c r="I154" s="52">
        <f t="shared" si="7"/>
        <v>3.2451069871209715E-2</v>
      </c>
    </row>
    <row r="155" spans="1:9" x14ac:dyDescent="0.3">
      <c r="A155" t="s">
        <v>712</v>
      </c>
      <c r="B155" s="260">
        <v>89150</v>
      </c>
      <c r="C155" s="260">
        <v>87300</v>
      </c>
      <c r="D155" s="260">
        <v>1335</v>
      </c>
      <c r="E155" s="260">
        <v>86900</v>
      </c>
      <c r="F155" s="260">
        <v>86900</v>
      </c>
      <c r="G155" s="260">
        <v>10397</v>
      </c>
      <c r="H155" s="52">
        <f t="shared" si="6"/>
        <v>2.589182968929804E-2</v>
      </c>
      <c r="I155" s="52">
        <f t="shared" si="7"/>
        <v>2.1215990570670806E-2</v>
      </c>
    </row>
    <row r="156" spans="1:9" x14ac:dyDescent="0.3">
      <c r="A156" t="s">
        <v>713</v>
      </c>
      <c r="B156" s="262">
        <v>88350</v>
      </c>
      <c r="C156" s="262">
        <v>89150</v>
      </c>
      <c r="D156" s="262">
        <v>877</v>
      </c>
      <c r="E156" s="262">
        <v>88350</v>
      </c>
      <c r="F156" s="262">
        <v>90000</v>
      </c>
      <c r="G156" s="262">
        <v>10874</v>
      </c>
      <c r="H156" s="52">
        <f t="shared" si="6"/>
        <v>0</v>
      </c>
      <c r="I156" s="52">
        <f t="shared" si="7"/>
        <v>4.5878618832355444E-2</v>
      </c>
    </row>
    <row r="157" spans="1:9" x14ac:dyDescent="0.3">
      <c r="A157" t="s">
        <v>714</v>
      </c>
      <c r="B157" s="264">
        <v>87300</v>
      </c>
      <c r="C157" s="264">
        <v>88350</v>
      </c>
      <c r="D157" s="264">
        <v>1144</v>
      </c>
      <c r="E157" s="264">
        <v>88250</v>
      </c>
      <c r="F157" s="264">
        <v>88500</v>
      </c>
      <c r="G157" s="264">
        <v>10291</v>
      </c>
      <c r="H157" s="52">
        <f t="shared" si="6"/>
        <v>-1.0764872521246471E-2</v>
      </c>
      <c r="I157" s="52">
        <f t="shared" si="7"/>
        <v>-5.3614125436821758E-2</v>
      </c>
    </row>
    <row r="158" spans="1:9" x14ac:dyDescent="0.3">
      <c r="A158" t="s">
        <v>715</v>
      </c>
      <c r="B158" s="266">
        <v>86350</v>
      </c>
      <c r="C158" s="266">
        <v>87300</v>
      </c>
      <c r="D158" s="266">
        <v>521</v>
      </c>
      <c r="E158" s="266">
        <v>88550</v>
      </c>
      <c r="F158" s="266">
        <v>87600</v>
      </c>
      <c r="G158" s="266">
        <v>10140</v>
      </c>
      <c r="H158" s="52">
        <f t="shared" si="6"/>
        <v>-2.4844720496894457E-2</v>
      </c>
      <c r="I158" s="52">
        <f t="shared" si="7"/>
        <v>-1.4673015256049027E-2</v>
      </c>
    </row>
    <row r="159" spans="1:9" x14ac:dyDescent="0.3">
      <c r="A159" t="s">
        <v>716</v>
      </c>
      <c r="B159" s="268">
        <v>86400</v>
      </c>
      <c r="C159" s="268">
        <v>86350</v>
      </c>
      <c r="D159" s="268">
        <v>1039</v>
      </c>
      <c r="E159" s="268">
        <v>86600</v>
      </c>
      <c r="F159" s="268">
        <v>85850</v>
      </c>
      <c r="G159" s="268">
        <v>9744</v>
      </c>
      <c r="H159" s="52">
        <f t="shared" si="6"/>
        <v>-2.3094688221708681E-3</v>
      </c>
      <c r="I159" s="52">
        <f t="shared" si="7"/>
        <v>-3.9053254437869778E-2</v>
      </c>
    </row>
    <row r="160" spans="1:9" x14ac:dyDescent="0.3">
      <c r="A160" t="s">
        <v>717</v>
      </c>
      <c r="B160" s="270">
        <v>85350</v>
      </c>
      <c r="C160" s="270">
        <v>86400</v>
      </c>
      <c r="D160" s="270">
        <v>533</v>
      </c>
      <c r="E160" s="270">
        <v>85600</v>
      </c>
      <c r="F160" s="270">
        <v>87050</v>
      </c>
      <c r="G160" s="270">
        <v>9638</v>
      </c>
      <c r="H160" s="52">
        <f t="shared" si="6"/>
        <v>-2.9205607476635587E-3</v>
      </c>
      <c r="I160" s="52">
        <f t="shared" si="7"/>
        <v>-1.0878489326765162E-2</v>
      </c>
    </row>
    <row r="161" spans="1:9" x14ac:dyDescent="0.3">
      <c r="A161" t="s">
        <v>718</v>
      </c>
      <c r="B161" s="272">
        <v>82700</v>
      </c>
      <c r="C161" s="272">
        <v>85350</v>
      </c>
      <c r="D161" s="272">
        <v>1157</v>
      </c>
      <c r="E161" s="272">
        <v>86400</v>
      </c>
      <c r="F161" s="272">
        <v>86700</v>
      </c>
      <c r="G161" s="272">
        <v>9685</v>
      </c>
      <c r="H161" s="52">
        <f t="shared" si="6"/>
        <v>-4.282407407407407E-2</v>
      </c>
      <c r="I161" s="52">
        <f t="shared" si="7"/>
        <v>4.8765304004980692E-3</v>
      </c>
    </row>
    <row r="162" spans="1:9" x14ac:dyDescent="0.3">
      <c r="A162" t="s">
        <v>719</v>
      </c>
      <c r="B162" s="274">
        <v>80700</v>
      </c>
      <c r="C162" s="274">
        <v>82700</v>
      </c>
      <c r="D162" s="274">
        <v>1088</v>
      </c>
      <c r="E162" s="274">
        <v>84050</v>
      </c>
      <c r="F162" s="274">
        <v>82900</v>
      </c>
      <c r="G162" s="274">
        <v>9737</v>
      </c>
      <c r="H162" s="52">
        <f t="shared" si="6"/>
        <v>-3.9857227840571108E-2</v>
      </c>
      <c r="I162" s="52">
        <f t="shared" si="7"/>
        <v>5.3691275167784269E-3</v>
      </c>
    </row>
    <row r="163" spans="1:9" x14ac:dyDescent="0.3">
      <c r="A163" t="s">
        <v>720</v>
      </c>
      <c r="B163" s="276">
        <v>82250</v>
      </c>
      <c r="C163" s="276">
        <v>80700</v>
      </c>
      <c r="D163" s="276">
        <v>844</v>
      </c>
      <c r="E163" s="276">
        <v>81400</v>
      </c>
      <c r="F163" s="276">
        <v>81850</v>
      </c>
      <c r="G163" s="276">
        <v>9764</v>
      </c>
      <c r="H163" s="52">
        <f t="shared" si="6"/>
        <v>1.0442260442260487E-2</v>
      </c>
      <c r="I163" s="52">
        <f t="shared" si="7"/>
        <v>2.7729280065729167E-3</v>
      </c>
    </row>
    <row r="164" spans="1:9" x14ac:dyDescent="0.3">
      <c r="A164" t="s">
        <v>721</v>
      </c>
      <c r="B164" s="278">
        <v>80400</v>
      </c>
      <c r="C164" s="278">
        <v>82250</v>
      </c>
      <c r="D164" s="278">
        <v>1145</v>
      </c>
      <c r="E164" s="278">
        <v>82050</v>
      </c>
      <c r="F164" s="278">
        <v>83050</v>
      </c>
      <c r="G164" s="278">
        <v>9698</v>
      </c>
      <c r="H164" s="52">
        <f t="shared" si="6"/>
        <v>-2.0109689213894E-2</v>
      </c>
      <c r="I164" s="52">
        <f t="shared" si="7"/>
        <v>-6.7595247849242535E-3</v>
      </c>
    </row>
    <row r="165" spans="1:9" x14ac:dyDescent="0.3">
      <c r="A165" t="s">
        <v>722</v>
      </c>
      <c r="B165" s="280">
        <v>80600</v>
      </c>
      <c r="C165" s="280">
        <v>80400</v>
      </c>
      <c r="D165" s="280">
        <v>885</v>
      </c>
      <c r="E165" s="280">
        <v>81300</v>
      </c>
      <c r="F165" s="280">
        <v>80600</v>
      </c>
      <c r="G165" s="280">
        <v>9596</v>
      </c>
      <c r="H165" s="52">
        <f t="shared" si="6"/>
        <v>-8.610086100861003E-3</v>
      </c>
      <c r="I165" s="52">
        <f t="shared" si="7"/>
        <v>-1.0517632501546692E-2</v>
      </c>
    </row>
    <row r="166" spans="1:9" x14ac:dyDescent="0.3">
      <c r="A166" t="s">
        <v>723</v>
      </c>
      <c r="B166" s="282">
        <v>81150</v>
      </c>
      <c r="C166" s="282">
        <v>80600</v>
      </c>
      <c r="D166" s="282">
        <v>3223</v>
      </c>
      <c r="E166" s="282">
        <v>80100</v>
      </c>
      <c r="F166" s="282">
        <v>80600</v>
      </c>
      <c r="G166" s="282">
        <v>7481</v>
      </c>
      <c r="H166" s="52">
        <f t="shared" si="6"/>
        <v>1.3108614232209659E-2</v>
      </c>
      <c r="I166" s="52">
        <f t="shared" si="7"/>
        <v>-0.22040433513964153</v>
      </c>
    </row>
    <row r="167" spans="1:9" x14ac:dyDescent="0.3">
      <c r="A167" t="s">
        <v>724</v>
      </c>
      <c r="B167" s="284">
        <v>80800</v>
      </c>
      <c r="C167" s="284">
        <v>81150</v>
      </c>
      <c r="D167" s="284">
        <v>2147</v>
      </c>
      <c r="E167" s="284">
        <v>80650</v>
      </c>
      <c r="F167" s="284">
        <v>81050</v>
      </c>
      <c r="G167" s="284">
        <v>6516</v>
      </c>
      <c r="H167" s="52">
        <f t="shared" si="6"/>
        <v>1.8598884066955979E-3</v>
      </c>
      <c r="I167" s="52">
        <f t="shared" si="7"/>
        <v>-0.12899345007351959</v>
      </c>
    </row>
    <row r="168" spans="1:9" x14ac:dyDescent="0.3">
      <c r="A168" t="s">
        <v>725</v>
      </c>
      <c r="B168" s="286">
        <v>80050</v>
      </c>
      <c r="C168" s="286">
        <v>80800</v>
      </c>
      <c r="D168" s="286">
        <v>1040</v>
      </c>
      <c r="E168" s="286">
        <v>81250</v>
      </c>
      <c r="F168" s="286">
        <v>81300</v>
      </c>
      <c r="G168" s="286">
        <v>6712</v>
      </c>
      <c r="H168" s="52">
        <f t="shared" si="6"/>
        <v>-1.4769230769230757E-2</v>
      </c>
      <c r="I168" s="52">
        <f t="shared" si="7"/>
        <v>3.0079803560466578E-2</v>
      </c>
    </row>
    <row r="169" spans="1:9" x14ac:dyDescent="0.3">
      <c r="A169" t="s">
        <v>726</v>
      </c>
      <c r="B169" s="288">
        <v>78100</v>
      </c>
      <c r="C169" s="288">
        <v>80050</v>
      </c>
      <c r="D169" s="288">
        <v>1279</v>
      </c>
      <c r="E169" s="288">
        <v>80350</v>
      </c>
      <c r="F169" s="288">
        <v>79850</v>
      </c>
      <c r="G169" s="288">
        <v>6935</v>
      </c>
      <c r="H169" s="52">
        <f t="shared" si="6"/>
        <v>-2.8002489110143136E-2</v>
      </c>
      <c r="I169" s="52">
        <f t="shared" si="7"/>
        <v>3.3224076281287207E-2</v>
      </c>
    </row>
    <row r="170" spans="1:9" x14ac:dyDescent="0.3">
      <c r="A170" t="s">
        <v>727</v>
      </c>
      <c r="B170" s="290">
        <v>77150</v>
      </c>
      <c r="C170" s="290">
        <v>78100</v>
      </c>
      <c r="D170" s="290">
        <v>1522</v>
      </c>
      <c r="E170" s="290">
        <v>78950</v>
      </c>
      <c r="F170" s="290">
        <v>78900</v>
      </c>
      <c r="G170" s="290">
        <v>6652</v>
      </c>
      <c r="H170" s="52">
        <f t="shared" si="6"/>
        <v>-2.2799240025332512E-2</v>
      </c>
      <c r="I170" s="52">
        <f t="shared" si="7"/>
        <v>-4.0807498197548697E-2</v>
      </c>
    </row>
    <row r="171" spans="1:9" x14ac:dyDescent="0.3">
      <c r="A171" t="s">
        <v>728</v>
      </c>
      <c r="B171" s="292">
        <v>75600</v>
      </c>
      <c r="C171" s="292">
        <v>77150</v>
      </c>
      <c r="D171" s="292">
        <v>1482</v>
      </c>
      <c r="E171" s="292">
        <v>78350</v>
      </c>
      <c r="F171" s="292">
        <v>76850</v>
      </c>
      <c r="G171" s="292">
        <v>6890</v>
      </c>
      <c r="H171" s="52">
        <f t="shared" si="6"/>
        <v>-3.5098915124441632E-2</v>
      </c>
      <c r="I171" s="52">
        <f t="shared" si="7"/>
        <v>3.5778713168971743E-2</v>
      </c>
    </row>
    <row r="172" spans="1:9" x14ac:dyDescent="0.3">
      <c r="A172" t="s">
        <v>729</v>
      </c>
      <c r="B172" s="294">
        <v>76450</v>
      </c>
      <c r="C172" s="294">
        <v>75600</v>
      </c>
      <c r="D172" s="294">
        <v>1327</v>
      </c>
      <c r="E172" s="294">
        <v>76350</v>
      </c>
      <c r="F172" s="294">
        <v>75400</v>
      </c>
      <c r="G172" s="294">
        <v>7051</v>
      </c>
      <c r="H172" s="52">
        <f t="shared" si="6"/>
        <v>1.3097576948264411E-3</v>
      </c>
      <c r="I172" s="52">
        <f t="shared" si="7"/>
        <v>2.3367198838897041E-2</v>
      </c>
    </row>
    <row r="173" spans="1:9" x14ac:dyDescent="0.3">
      <c r="A173" t="s">
        <v>730</v>
      </c>
      <c r="B173" s="296">
        <v>73000</v>
      </c>
      <c r="C173" s="296">
        <v>76450</v>
      </c>
      <c r="D173" s="296">
        <v>1949</v>
      </c>
      <c r="E173" s="296">
        <v>76250</v>
      </c>
      <c r="F173" s="296">
        <v>76050</v>
      </c>
      <c r="G173" s="296">
        <v>6997</v>
      </c>
      <c r="H173" s="52">
        <f t="shared" si="6"/>
        <v>-4.2622950819672156E-2</v>
      </c>
      <c r="I173" s="52">
        <f t="shared" si="7"/>
        <v>-7.6584881577080877E-3</v>
      </c>
    </row>
    <row r="174" spans="1:9" x14ac:dyDescent="0.3">
      <c r="A174" t="s">
        <v>731</v>
      </c>
      <c r="B174" s="298">
        <v>72050</v>
      </c>
      <c r="C174" s="298">
        <v>73000</v>
      </c>
      <c r="D174" s="298">
        <v>1951</v>
      </c>
      <c r="E174" s="298">
        <v>74150</v>
      </c>
      <c r="F174" s="298">
        <v>73200</v>
      </c>
      <c r="G174" s="298">
        <v>7116</v>
      </c>
      <c r="H174" s="52">
        <f t="shared" si="6"/>
        <v>-2.8320971004720197E-2</v>
      </c>
      <c r="I174" s="52">
        <f t="shared" si="7"/>
        <v>1.7007288838073453E-2</v>
      </c>
    </row>
    <row r="175" spans="1:9" x14ac:dyDescent="0.3">
      <c r="A175" t="s">
        <v>732</v>
      </c>
      <c r="B175" s="300">
        <v>72450</v>
      </c>
      <c r="C175" s="300">
        <v>72050</v>
      </c>
      <c r="D175" s="300">
        <v>1885</v>
      </c>
      <c r="E175" s="300">
        <v>72150</v>
      </c>
      <c r="F175" s="300">
        <v>72550</v>
      </c>
      <c r="G175" s="300">
        <v>7578</v>
      </c>
      <c r="H175" s="52">
        <f t="shared" si="6"/>
        <v>4.1580041580040472E-3</v>
      </c>
      <c r="I175" s="52">
        <f t="shared" ref="I175:I206" si="8">+G175/G174-1</f>
        <v>6.4924114671163657E-2</v>
      </c>
    </row>
    <row r="176" spans="1:9" x14ac:dyDescent="0.3">
      <c r="A176" t="s">
        <v>733</v>
      </c>
      <c r="B176" s="302">
        <v>72900</v>
      </c>
      <c r="C176" s="302">
        <v>72450</v>
      </c>
      <c r="D176" s="302">
        <v>2027</v>
      </c>
      <c r="E176" s="302">
        <v>72900</v>
      </c>
      <c r="F176" s="302">
        <v>72900</v>
      </c>
      <c r="G176" s="302">
        <v>8167</v>
      </c>
      <c r="H176" s="52">
        <f t="shared" si="6"/>
        <v>0</v>
      </c>
      <c r="I176" s="52">
        <f t="shared" si="8"/>
        <v>7.7724993401953046E-2</v>
      </c>
    </row>
    <row r="177" spans="1:9" x14ac:dyDescent="0.3">
      <c r="A177" t="s">
        <v>734</v>
      </c>
      <c r="B177" s="304">
        <v>74750</v>
      </c>
      <c r="C177" s="304">
        <v>72900</v>
      </c>
      <c r="D177" s="304">
        <v>3298</v>
      </c>
      <c r="E177" s="304">
        <v>72500</v>
      </c>
      <c r="F177" s="304">
        <v>72500</v>
      </c>
      <c r="G177" s="304">
        <v>8260</v>
      </c>
      <c r="H177" s="52">
        <f t="shared" si="6"/>
        <v>3.1034482758620641E-2</v>
      </c>
      <c r="I177" s="52">
        <f t="shared" si="8"/>
        <v>1.1387290314680998E-2</v>
      </c>
    </row>
    <row r="178" spans="1:9" x14ac:dyDescent="0.3">
      <c r="A178" t="s">
        <v>735</v>
      </c>
      <c r="B178" s="306">
        <v>77450</v>
      </c>
      <c r="C178" s="306">
        <v>74750</v>
      </c>
      <c r="D178" s="306">
        <v>4163</v>
      </c>
      <c r="E178" s="306">
        <v>73400</v>
      </c>
      <c r="F178" s="306">
        <v>75050</v>
      </c>
      <c r="G178" s="306">
        <v>8648</v>
      </c>
      <c r="H178" s="52">
        <f t="shared" si="6"/>
        <v>5.5177111716621319E-2</v>
      </c>
      <c r="I178" s="52">
        <f t="shared" si="8"/>
        <v>4.6973365617433371E-2</v>
      </c>
    </row>
    <row r="179" spans="1:9" x14ac:dyDescent="0.3">
      <c r="A179" t="s">
        <v>736</v>
      </c>
      <c r="B179" s="308">
        <v>75150</v>
      </c>
      <c r="C179" s="308">
        <v>77450</v>
      </c>
      <c r="D179" s="308">
        <v>2906</v>
      </c>
      <c r="E179" s="308">
        <v>76200</v>
      </c>
      <c r="F179" s="308">
        <v>77100</v>
      </c>
      <c r="G179" s="308">
        <v>8804</v>
      </c>
      <c r="H179" s="52">
        <f t="shared" si="6"/>
        <v>-1.3779527559055094E-2</v>
      </c>
      <c r="I179" s="52">
        <f t="shared" si="8"/>
        <v>1.8038852913968562E-2</v>
      </c>
    </row>
    <row r="180" spans="1:9" x14ac:dyDescent="0.3">
      <c r="A180" t="s">
        <v>737</v>
      </c>
      <c r="B180" s="310">
        <v>72950</v>
      </c>
      <c r="C180" s="310">
        <v>75150</v>
      </c>
      <c r="D180" s="310">
        <v>1798</v>
      </c>
      <c r="E180" s="310">
        <v>76200</v>
      </c>
      <c r="F180" s="310">
        <v>75000</v>
      </c>
      <c r="G180" s="310">
        <v>9151</v>
      </c>
      <c r="H180" s="52">
        <f t="shared" si="6"/>
        <v>-4.2650918635170565E-2</v>
      </c>
      <c r="I180" s="52">
        <f t="shared" si="8"/>
        <v>3.9413902771467502E-2</v>
      </c>
    </row>
    <row r="181" spans="1:9" x14ac:dyDescent="0.3">
      <c r="A181" t="s">
        <v>738</v>
      </c>
      <c r="B181" s="312">
        <v>74100</v>
      </c>
      <c r="C181" s="312">
        <v>72950</v>
      </c>
      <c r="D181" s="312">
        <v>1805</v>
      </c>
      <c r="E181" s="312">
        <v>73800</v>
      </c>
      <c r="F181" s="312">
        <v>73700</v>
      </c>
      <c r="G181" s="312">
        <v>9492</v>
      </c>
      <c r="H181" s="52">
        <f t="shared" si="6"/>
        <v>4.0650406504065817E-3</v>
      </c>
      <c r="I181" s="52">
        <f t="shared" si="8"/>
        <v>3.7263687028739945E-2</v>
      </c>
    </row>
    <row r="182" spans="1:9" x14ac:dyDescent="0.3">
      <c r="A182" t="s">
        <v>739</v>
      </c>
      <c r="B182" s="314">
        <v>75700</v>
      </c>
      <c r="C182" s="314">
        <v>74100</v>
      </c>
      <c r="D182" s="314">
        <v>3240</v>
      </c>
      <c r="E182" s="314">
        <v>73850</v>
      </c>
      <c r="F182" s="314">
        <v>74750</v>
      </c>
      <c r="G182" s="314">
        <v>10403</v>
      </c>
      <c r="H182" s="52">
        <f t="shared" si="6"/>
        <v>2.5050778605280932E-2</v>
      </c>
      <c r="I182" s="52">
        <f t="shared" si="8"/>
        <v>9.5975558364938873E-2</v>
      </c>
    </row>
    <row r="183" spans="1:9" x14ac:dyDescent="0.3">
      <c r="A183" t="s">
        <v>740</v>
      </c>
      <c r="B183" s="316">
        <v>75350</v>
      </c>
      <c r="C183" s="316">
        <v>75700</v>
      </c>
      <c r="D183" s="316">
        <v>3427</v>
      </c>
      <c r="E183" s="316">
        <v>75400</v>
      </c>
      <c r="F183" s="316">
        <v>75400</v>
      </c>
      <c r="G183" s="316">
        <v>10109</v>
      </c>
      <c r="H183" s="52">
        <f t="shared" si="6"/>
        <v>-6.6312997347484082E-4</v>
      </c>
      <c r="I183" s="52">
        <f t="shared" si="8"/>
        <v>-2.8261078535038009E-2</v>
      </c>
    </row>
    <row r="184" spans="1:9" x14ac:dyDescent="0.3">
      <c r="A184" t="s">
        <v>741</v>
      </c>
      <c r="B184" s="318">
        <v>76550</v>
      </c>
      <c r="C184" s="318">
        <v>75350</v>
      </c>
      <c r="D184" s="318">
        <v>3379</v>
      </c>
      <c r="E184" s="318">
        <v>75150</v>
      </c>
      <c r="F184" s="318">
        <v>75250</v>
      </c>
      <c r="G184" s="318">
        <v>10665</v>
      </c>
      <c r="H184" s="52">
        <f t="shared" si="6"/>
        <v>1.8629407850964785E-2</v>
      </c>
      <c r="I184" s="52">
        <f t="shared" si="8"/>
        <v>5.500049460876455E-2</v>
      </c>
    </row>
    <row r="185" spans="1:9" x14ac:dyDescent="0.3">
      <c r="A185" t="s">
        <v>742</v>
      </c>
      <c r="B185" s="320">
        <v>78450</v>
      </c>
      <c r="C185" s="320">
        <v>76550</v>
      </c>
      <c r="D185" s="320">
        <v>5249</v>
      </c>
      <c r="E185" s="320">
        <v>76400</v>
      </c>
      <c r="F185" s="320">
        <v>76550</v>
      </c>
      <c r="G185" s="320">
        <v>11413</v>
      </c>
      <c r="H185" s="52">
        <f t="shared" si="6"/>
        <v>2.6832460732984398E-2</v>
      </c>
      <c r="I185" s="52">
        <f t="shared" si="8"/>
        <v>7.0135958743553717E-2</v>
      </c>
    </row>
    <row r="186" spans="1:9" x14ac:dyDescent="0.3">
      <c r="A186" t="s">
        <v>743</v>
      </c>
      <c r="B186" s="322">
        <v>74750</v>
      </c>
      <c r="C186" s="322">
        <v>78450</v>
      </c>
      <c r="D186" s="322">
        <v>4693</v>
      </c>
      <c r="E186" s="322">
        <v>77850</v>
      </c>
      <c r="F186" s="322">
        <v>78350</v>
      </c>
      <c r="G186" s="322">
        <v>11032</v>
      </c>
      <c r="H186" s="52">
        <f t="shared" si="6"/>
        <v>-3.9820166987797001E-2</v>
      </c>
      <c r="I186" s="52">
        <f t="shared" si="8"/>
        <v>-3.3382984316130737E-2</v>
      </c>
    </row>
    <row r="187" spans="1:9" x14ac:dyDescent="0.3">
      <c r="A187" t="s">
        <v>744</v>
      </c>
      <c r="B187" s="324">
        <v>74550</v>
      </c>
      <c r="C187" s="324">
        <v>74750</v>
      </c>
      <c r="D187" s="324">
        <v>3745</v>
      </c>
      <c r="E187" s="324">
        <v>76100</v>
      </c>
      <c r="F187" s="324">
        <v>74550</v>
      </c>
      <c r="G187" s="324">
        <v>11129</v>
      </c>
      <c r="H187" s="52">
        <f t="shared" si="6"/>
        <v>-2.0367936925098529E-2</v>
      </c>
      <c r="I187" s="52">
        <f t="shared" si="8"/>
        <v>8.7926033357506039E-3</v>
      </c>
    </row>
    <row r="188" spans="1:9" x14ac:dyDescent="0.3">
      <c r="A188" t="s">
        <v>745</v>
      </c>
      <c r="B188" s="326">
        <v>73200</v>
      </c>
      <c r="C188" s="326">
        <v>74550</v>
      </c>
      <c r="D188" s="326">
        <v>3066</v>
      </c>
      <c r="E188" s="326">
        <v>74150</v>
      </c>
      <c r="F188" s="326">
        <v>73650</v>
      </c>
      <c r="G188" s="326">
        <v>11046</v>
      </c>
      <c r="H188" s="52">
        <f t="shared" si="6"/>
        <v>-1.2811867835468616E-2</v>
      </c>
      <c r="I188" s="52">
        <f t="shared" si="8"/>
        <v>-7.4579926318627532E-3</v>
      </c>
    </row>
    <row r="189" spans="1:9" x14ac:dyDescent="0.3">
      <c r="A189" t="s">
        <v>746</v>
      </c>
      <c r="B189" s="328">
        <v>70550</v>
      </c>
      <c r="C189" s="328">
        <v>73200</v>
      </c>
      <c r="D189" s="328">
        <v>4002</v>
      </c>
      <c r="E189" s="328">
        <v>73550</v>
      </c>
      <c r="F189" s="328">
        <v>72600</v>
      </c>
      <c r="G189" s="328">
        <v>11336</v>
      </c>
      <c r="H189" s="52">
        <f t="shared" si="6"/>
        <v>-4.0788579197824637E-2</v>
      </c>
      <c r="I189" s="52">
        <f t="shared" si="8"/>
        <v>2.6253847546623188E-2</v>
      </c>
    </row>
    <row r="190" spans="1:9" x14ac:dyDescent="0.3">
      <c r="A190" t="s">
        <v>747</v>
      </c>
      <c r="B190" s="330">
        <v>70850</v>
      </c>
      <c r="C190" s="330">
        <v>70550</v>
      </c>
      <c r="D190" s="330">
        <v>8554</v>
      </c>
      <c r="E190" s="330">
        <v>71700</v>
      </c>
      <c r="F190" s="330">
        <v>71400</v>
      </c>
      <c r="G190" s="330">
        <v>13495</v>
      </c>
      <c r="H190" s="52">
        <f t="shared" si="6"/>
        <v>-1.1854951185495066E-2</v>
      </c>
      <c r="I190" s="52">
        <f t="shared" si="8"/>
        <v>0.19045518701482012</v>
      </c>
    </row>
    <row r="191" spans="1:9" x14ac:dyDescent="0.3">
      <c r="A191" t="s">
        <v>748</v>
      </c>
      <c r="B191" s="332">
        <v>72750</v>
      </c>
      <c r="C191" s="332">
        <v>70850</v>
      </c>
      <c r="D191" s="332">
        <v>5033</v>
      </c>
      <c r="E191" s="332">
        <v>70450</v>
      </c>
      <c r="F191" s="332">
        <v>69350</v>
      </c>
      <c r="G191" s="332">
        <v>11820</v>
      </c>
      <c r="H191" s="52">
        <f t="shared" si="6"/>
        <v>3.2647267565649507E-2</v>
      </c>
      <c r="I191" s="52">
        <f t="shared" si="8"/>
        <v>-0.12412004446091141</v>
      </c>
    </row>
    <row r="192" spans="1:9" x14ac:dyDescent="0.3">
      <c r="A192" t="s">
        <v>749</v>
      </c>
      <c r="B192" s="334">
        <v>71850</v>
      </c>
      <c r="C192" s="334">
        <v>72750</v>
      </c>
      <c r="D192" s="334">
        <v>2423</v>
      </c>
      <c r="E192" s="334">
        <v>70650</v>
      </c>
      <c r="F192" s="334">
        <v>72750</v>
      </c>
      <c r="G192" s="334">
        <v>11118</v>
      </c>
      <c r="H192" s="52">
        <f t="shared" si="6"/>
        <v>1.6985138004246281E-2</v>
      </c>
      <c r="I192" s="52">
        <f t="shared" si="8"/>
        <v>-5.9390862944162404E-2</v>
      </c>
    </row>
    <row r="193" spans="1:9" x14ac:dyDescent="0.3">
      <c r="A193" t="s">
        <v>750</v>
      </c>
      <c r="B193" s="336">
        <v>78300</v>
      </c>
      <c r="C193" s="336">
        <v>71850</v>
      </c>
      <c r="D193" s="336">
        <v>5255</v>
      </c>
      <c r="E193" s="336">
        <v>72550</v>
      </c>
      <c r="F193" s="336">
        <v>72350</v>
      </c>
      <c r="G193" s="336">
        <v>11907</v>
      </c>
      <c r="H193" s="52">
        <f t="shared" si="6"/>
        <v>7.9255685733976566E-2</v>
      </c>
      <c r="I193" s="52">
        <f t="shared" si="8"/>
        <v>7.0966001079330709E-2</v>
      </c>
    </row>
    <row r="194" spans="1:9" x14ac:dyDescent="0.3">
      <c r="A194" t="s">
        <v>751</v>
      </c>
      <c r="B194" s="338">
        <v>76700</v>
      </c>
      <c r="C194" s="338">
        <v>78300</v>
      </c>
      <c r="D194" s="338">
        <v>3143</v>
      </c>
      <c r="E194" s="338">
        <v>75850</v>
      </c>
      <c r="F194" s="338">
        <v>79500</v>
      </c>
      <c r="G194" s="338">
        <v>12150</v>
      </c>
      <c r="H194" s="52">
        <f t="shared" si="6"/>
        <v>1.1206328279498967E-2</v>
      </c>
      <c r="I194" s="52">
        <f t="shared" si="8"/>
        <v>2.0408163265306145E-2</v>
      </c>
    </row>
    <row r="195" spans="1:9" x14ac:dyDescent="0.3">
      <c r="A195" t="s">
        <v>752</v>
      </c>
      <c r="B195" s="340">
        <v>77000</v>
      </c>
      <c r="C195" s="340">
        <v>76700</v>
      </c>
      <c r="D195" s="340">
        <v>1455</v>
      </c>
      <c r="E195" s="340">
        <v>77100</v>
      </c>
      <c r="F195" s="340">
        <v>77100</v>
      </c>
      <c r="G195" s="340">
        <v>11425</v>
      </c>
      <c r="H195" s="52">
        <f t="shared" si="6"/>
        <v>-1.2970168612191912E-3</v>
      </c>
      <c r="I195" s="52">
        <f t="shared" si="8"/>
        <v>-5.9670781893004121E-2</v>
      </c>
    </row>
    <row r="196" spans="1:9" x14ac:dyDescent="0.3">
      <c r="A196" t="s">
        <v>753</v>
      </c>
      <c r="B196" s="344">
        <v>75050</v>
      </c>
      <c r="C196" s="344">
        <v>77000</v>
      </c>
      <c r="D196" s="344">
        <v>2040</v>
      </c>
      <c r="E196" s="344">
        <v>77050</v>
      </c>
      <c r="F196" s="344">
        <v>77050</v>
      </c>
      <c r="G196" s="344">
        <v>11684</v>
      </c>
      <c r="H196" s="52">
        <f t="shared" si="6"/>
        <v>-2.5957170668397089E-2</v>
      </c>
      <c r="I196" s="52">
        <f t="shared" si="8"/>
        <v>2.2669584245076591E-2</v>
      </c>
    </row>
    <row r="197" spans="1:9" x14ac:dyDescent="0.3">
      <c r="A197" t="s">
        <v>754</v>
      </c>
      <c r="B197" s="346">
        <v>75350</v>
      </c>
      <c r="C197" s="346">
        <v>75050</v>
      </c>
      <c r="D197" s="346">
        <v>1333</v>
      </c>
      <c r="E197" s="346">
        <v>75350</v>
      </c>
      <c r="F197" s="346">
        <v>75450</v>
      </c>
      <c r="G197" s="346">
        <v>11839</v>
      </c>
      <c r="H197" s="52">
        <f t="shared" si="6"/>
        <v>0</v>
      </c>
      <c r="I197" s="52">
        <f t="shared" si="8"/>
        <v>1.3266004792879205E-2</v>
      </c>
    </row>
    <row r="198" spans="1:9" x14ac:dyDescent="0.3">
      <c r="A198" t="s">
        <v>755</v>
      </c>
      <c r="B198" s="348">
        <v>75050</v>
      </c>
      <c r="C198" s="348">
        <v>75350</v>
      </c>
      <c r="D198" s="348">
        <v>2402</v>
      </c>
      <c r="E198" s="348">
        <v>75100</v>
      </c>
      <c r="F198" s="348">
        <v>75100</v>
      </c>
      <c r="G198" s="348">
        <v>11158</v>
      </c>
      <c r="H198" s="52">
        <f t="shared" si="6"/>
        <v>-6.6577896138486636E-4</v>
      </c>
      <c r="I198" s="52">
        <f t="shared" si="8"/>
        <v>-5.7521750147816575E-2</v>
      </c>
    </row>
    <row r="199" spans="1:9" x14ac:dyDescent="0.3">
      <c r="A199" t="s">
        <v>756</v>
      </c>
      <c r="B199" s="350">
        <v>75000</v>
      </c>
      <c r="C199" s="350">
        <v>75050</v>
      </c>
      <c r="D199" s="350">
        <v>4089</v>
      </c>
      <c r="E199" s="350">
        <v>75000</v>
      </c>
      <c r="F199" s="350">
        <v>74650</v>
      </c>
      <c r="G199" s="350">
        <v>10878</v>
      </c>
      <c r="H199" s="52">
        <f t="shared" si="6"/>
        <v>0</v>
      </c>
      <c r="I199" s="52">
        <f t="shared" si="8"/>
        <v>-2.5094102885821812E-2</v>
      </c>
    </row>
    <row r="200" spans="1:9" x14ac:dyDescent="0.3">
      <c r="A200" t="s">
        <v>757</v>
      </c>
      <c r="B200" s="352">
        <v>76600</v>
      </c>
      <c r="C200" s="352">
        <v>75000</v>
      </c>
      <c r="D200" s="352">
        <v>1832</v>
      </c>
      <c r="E200" s="352">
        <v>74950</v>
      </c>
      <c r="F200" s="352">
        <v>75300</v>
      </c>
      <c r="G200" s="352">
        <v>10564</v>
      </c>
      <c r="H200" s="52">
        <f t="shared" si="6"/>
        <v>2.2014676450967219E-2</v>
      </c>
      <c r="I200" s="52">
        <f t="shared" si="8"/>
        <v>-2.8865600294171734E-2</v>
      </c>
    </row>
    <row r="201" spans="1:9" x14ac:dyDescent="0.3">
      <c r="A201" t="s">
        <v>758</v>
      </c>
      <c r="B201" s="354">
        <v>75750</v>
      </c>
      <c r="C201" s="354">
        <v>76600</v>
      </c>
      <c r="D201" s="354">
        <v>2498</v>
      </c>
      <c r="E201" s="354">
        <v>75850</v>
      </c>
      <c r="F201" s="354">
        <v>76850</v>
      </c>
      <c r="G201" s="354">
        <v>10929</v>
      </c>
      <c r="H201" s="52">
        <f t="shared" si="6"/>
        <v>-1.3183915622939635E-3</v>
      </c>
      <c r="I201" s="52">
        <f t="shared" si="8"/>
        <v>3.4551306323362452E-2</v>
      </c>
    </row>
    <row r="202" spans="1:9" x14ac:dyDescent="0.3">
      <c r="A202" t="s">
        <v>759</v>
      </c>
      <c r="B202" s="356">
        <v>76950</v>
      </c>
      <c r="C202" s="356">
        <v>75750</v>
      </c>
      <c r="D202" s="356">
        <v>1049</v>
      </c>
      <c r="E202" s="356">
        <v>77500</v>
      </c>
      <c r="F202" s="356">
        <v>76450</v>
      </c>
      <c r="G202" s="356">
        <v>10892</v>
      </c>
      <c r="H202" s="52">
        <f t="shared" si="6"/>
        <v>-7.0967741935483719E-3</v>
      </c>
      <c r="I202" s="52">
        <f t="shared" si="8"/>
        <v>-3.385488150791427E-3</v>
      </c>
    </row>
    <row r="203" spans="1:9" x14ac:dyDescent="0.3">
      <c r="A203" t="s">
        <v>760</v>
      </c>
      <c r="B203" s="358">
        <v>76750</v>
      </c>
      <c r="C203" s="358">
        <v>76950</v>
      </c>
      <c r="D203" s="358">
        <v>1572</v>
      </c>
      <c r="E203" s="358">
        <v>76100</v>
      </c>
      <c r="F203" s="358">
        <v>77500</v>
      </c>
      <c r="G203" s="358">
        <v>10534</v>
      </c>
      <c r="H203" s="52">
        <f t="shared" si="6"/>
        <v>8.5413929040736303E-3</v>
      </c>
      <c r="I203" s="52">
        <f t="shared" si="8"/>
        <v>-3.2868160117517475E-2</v>
      </c>
    </row>
    <row r="204" spans="1:9" x14ac:dyDescent="0.3">
      <c r="A204" t="s">
        <v>761</v>
      </c>
      <c r="B204" s="360">
        <v>78550</v>
      </c>
      <c r="C204" s="360">
        <v>76750</v>
      </c>
      <c r="D204" s="360">
        <v>2172</v>
      </c>
      <c r="E204" s="360">
        <v>77650</v>
      </c>
      <c r="F204" s="360">
        <v>77800</v>
      </c>
      <c r="G204" s="360">
        <v>9894</v>
      </c>
      <c r="H204" s="52">
        <f t="shared" si="6"/>
        <v>1.1590470057952329E-2</v>
      </c>
      <c r="I204" s="52">
        <f t="shared" si="8"/>
        <v>-6.0755648376685012E-2</v>
      </c>
    </row>
    <row r="205" spans="1:9" x14ac:dyDescent="0.3">
      <c r="A205" t="s">
        <v>762</v>
      </c>
      <c r="B205" s="362">
        <v>76850</v>
      </c>
      <c r="C205" s="362">
        <v>78550</v>
      </c>
      <c r="D205" s="362">
        <v>932</v>
      </c>
      <c r="E205" s="362">
        <v>78250</v>
      </c>
      <c r="F205" s="362">
        <v>78250</v>
      </c>
      <c r="G205" s="362">
        <v>5588</v>
      </c>
      <c r="H205" s="52">
        <f t="shared" si="6"/>
        <v>-1.7891373801916965E-2</v>
      </c>
      <c r="I205" s="52">
        <f t="shared" si="8"/>
        <v>-0.43521326056195675</v>
      </c>
    </row>
    <row r="206" spans="1:9" x14ac:dyDescent="0.3">
      <c r="A206" t="s">
        <v>763</v>
      </c>
      <c r="B206" s="364">
        <v>76900</v>
      </c>
      <c r="C206" s="364">
        <v>76850</v>
      </c>
      <c r="D206" s="364">
        <v>465</v>
      </c>
      <c r="E206" s="364">
        <v>79700</v>
      </c>
      <c r="F206" s="364">
        <v>76800</v>
      </c>
      <c r="G206" s="364">
        <v>2586</v>
      </c>
      <c r="H206" s="52">
        <f t="shared" ref="H206:H214" si="9">+B206/E206-1</f>
        <v>-3.5131744040150514E-2</v>
      </c>
      <c r="I206" s="52">
        <f t="shared" si="8"/>
        <v>-0.53722261989978526</v>
      </c>
    </row>
    <row r="207" spans="1:9" x14ac:dyDescent="0.3">
      <c r="A207" t="s">
        <v>764</v>
      </c>
      <c r="B207" s="366">
        <v>74150</v>
      </c>
      <c r="C207" s="366">
        <v>76900</v>
      </c>
      <c r="D207" s="366">
        <v>481</v>
      </c>
      <c r="E207" s="366">
        <v>76550</v>
      </c>
      <c r="F207" s="366">
        <v>76500</v>
      </c>
      <c r="G207" s="366">
        <v>1704</v>
      </c>
      <c r="H207" s="52">
        <f t="shared" si="9"/>
        <v>-3.1352057478772011E-2</v>
      </c>
      <c r="I207" s="52">
        <f t="shared" ref="I207:I214" si="10">+G207/G206-1</f>
        <v>-0.3410672853828306</v>
      </c>
    </row>
    <row r="208" spans="1:9" x14ac:dyDescent="0.3">
      <c r="A208" t="s">
        <v>765</v>
      </c>
      <c r="B208" s="368">
        <v>72600</v>
      </c>
      <c r="C208" s="368">
        <v>74150</v>
      </c>
      <c r="D208" s="368">
        <v>933</v>
      </c>
      <c r="E208" s="368">
        <v>76250</v>
      </c>
      <c r="F208" s="368">
        <v>75100</v>
      </c>
      <c r="G208" s="368">
        <v>1778</v>
      </c>
      <c r="H208" s="52">
        <f t="shared" si="9"/>
        <v>-4.7868852459016398E-2</v>
      </c>
      <c r="I208" s="52">
        <f t="shared" si="10"/>
        <v>4.3427230046948262E-2</v>
      </c>
    </row>
    <row r="209" spans="1:9" x14ac:dyDescent="0.3">
      <c r="A209" t="s">
        <v>766</v>
      </c>
      <c r="B209" s="370">
        <v>72800</v>
      </c>
      <c r="C209" s="370">
        <v>72600</v>
      </c>
      <c r="D209" s="370">
        <v>377</v>
      </c>
      <c r="E209" s="370">
        <v>74800</v>
      </c>
      <c r="F209" s="370">
        <v>74800</v>
      </c>
      <c r="G209" s="370">
        <v>1244</v>
      </c>
      <c r="H209" s="52">
        <f t="shared" si="9"/>
        <v>-2.6737967914438499E-2</v>
      </c>
      <c r="I209" s="52">
        <f t="shared" si="10"/>
        <v>-0.30033745781777277</v>
      </c>
    </row>
    <row r="210" spans="1:9" x14ac:dyDescent="0.3">
      <c r="A210" t="s">
        <v>767</v>
      </c>
      <c r="B210" s="372">
        <v>73000</v>
      </c>
      <c r="C210" s="372">
        <v>72800</v>
      </c>
      <c r="D210" s="372">
        <v>331</v>
      </c>
      <c r="E210" s="372">
        <v>73800</v>
      </c>
      <c r="F210" s="372">
        <v>73050</v>
      </c>
      <c r="G210" s="372">
        <v>902</v>
      </c>
      <c r="H210" s="52">
        <f t="shared" si="9"/>
        <v>-1.0840108401083959E-2</v>
      </c>
      <c r="I210" s="52">
        <f t="shared" si="10"/>
        <v>-0.27491961414791</v>
      </c>
    </row>
    <row r="211" spans="1:9" x14ac:dyDescent="0.3">
      <c r="A211" t="s">
        <v>768</v>
      </c>
      <c r="B211" s="374">
        <v>71500</v>
      </c>
      <c r="C211" s="374">
        <v>73000</v>
      </c>
      <c r="D211" s="374">
        <v>591</v>
      </c>
      <c r="E211" s="374">
        <v>73000</v>
      </c>
      <c r="F211" s="374">
        <v>72500</v>
      </c>
      <c r="G211" s="374">
        <v>792</v>
      </c>
      <c r="H211" s="52">
        <f t="shared" si="9"/>
        <v>-2.0547945205479423E-2</v>
      </c>
      <c r="I211" s="52">
        <f t="shared" si="10"/>
        <v>-0.12195121951219512</v>
      </c>
    </row>
    <row r="212" spans="1:9" x14ac:dyDescent="0.3">
      <c r="A212" t="s">
        <v>769</v>
      </c>
      <c r="B212" s="376">
        <v>68800</v>
      </c>
      <c r="C212" s="376">
        <v>71500</v>
      </c>
      <c r="D212" s="376">
        <v>159</v>
      </c>
      <c r="E212" s="376">
        <v>72350</v>
      </c>
      <c r="F212" s="376">
        <v>70450</v>
      </c>
      <c r="G212" s="376">
        <v>365</v>
      </c>
      <c r="H212" s="52">
        <f t="shared" si="9"/>
        <v>-4.9067035245335178E-2</v>
      </c>
      <c r="I212" s="52">
        <f t="shared" si="10"/>
        <v>-0.53914141414141414</v>
      </c>
    </row>
    <row r="213" spans="1:9" x14ac:dyDescent="0.3">
      <c r="A213" t="s">
        <v>769</v>
      </c>
      <c r="B213" s="378">
        <v>68800</v>
      </c>
      <c r="C213" s="378">
        <v>71500</v>
      </c>
      <c r="D213" s="378">
        <v>159</v>
      </c>
      <c r="E213" s="378">
        <v>72350</v>
      </c>
      <c r="F213" s="378">
        <v>70450</v>
      </c>
      <c r="G213" s="378">
        <v>365</v>
      </c>
      <c r="H213" s="52">
        <f t="shared" si="9"/>
        <v>-4.9067035245335178E-2</v>
      </c>
      <c r="I213" s="52">
        <f t="shared" si="10"/>
        <v>0</v>
      </c>
    </row>
    <row r="214" spans="1:9" x14ac:dyDescent="0.3">
      <c r="A214" t="s">
        <v>770</v>
      </c>
      <c r="B214" s="380">
        <v>70100</v>
      </c>
      <c r="C214" s="380">
        <v>70450</v>
      </c>
      <c r="D214" s="380">
        <v>462</v>
      </c>
      <c r="E214" s="380">
        <v>70450</v>
      </c>
      <c r="F214" s="380">
        <v>70100</v>
      </c>
      <c r="G214" s="380">
        <v>0</v>
      </c>
      <c r="H214" s="52">
        <f t="shared" si="9"/>
        <v>-4.968062455642297E-3</v>
      </c>
      <c r="I214" s="52">
        <f t="shared" si="10"/>
        <v>-1</v>
      </c>
    </row>
  </sheetData>
  <conditionalFormatting sqref="H1:I1048576">
    <cfRule type="cellIs" dxfId="91" priority="2" operator="less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K231"/>
  <sheetViews>
    <sheetView showGridLines="0" workbookViewId="0">
      <pane xSplit="1" ySplit="13" topLeftCell="B201" activePane="bottomRight" state="frozen"/>
      <selection pane="topRight" activeCell="B1" sqref="B1"/>
      <selection pane="bottomLeft" activeCell="A14" sqref="A14"/>
      <selection pane="bottomRight" activeCell="H231" sqref="A231:XFD231"/>
    </sheetView>
  </sheetViews>
  <sheetFormatPr defaultColWidth="9.44140625" defaultRowHeight="14.4" x14ac:dyDescent="0.3"/>
  <cols>
    <col min="1" max="1" width="19.5546875" bestFit="1" customWidth="1"/>
    <col min="2" max="3" width="11.5546875" style="3" bestFit="1" customWidth="1"/>
    <col min="4" max="4" width="10.44140625" style="3" bestFit="1" customWidth="1"/>
    <col min="5" max="5" width="11.44140625" style="3" bestFit="1" customWidth="1"/>
    <col min="6" max="6" width="11.5546875" style="3" bestFit="1" customWidth="1"/>
    <col min="7" max="7" width="13.5546875" style="3" bestFit="1" customWidth="1"/>
    <col min="8" max="8" width="9.44140625" style="62" customWidth="1"/>
    <col min="9" max="9" width="9.44140625" style="52" customWidth="1"/>
    <col min="10" max="81" width="9.44140625" customWidth="1"/>
  </cols>
  <sheetData>
    <row r="1" spans="1:9" x14ac:dyDescent="0.3">
      <c r="A1" s="8" t="s">
        <v>558</v>
      </c>
      <c r="B1" s="8" t="s">
        <v>559</v>
      </c>
      <c r="C1" s="8" t="s">
        <v>560</v>
      </c>
      <c r="D1" s="8" t="s">
        <v>3</v>
      </c>
      <c r="E1" s="8" t="s">
        <v>561</v>
      </c>
      <c r="F1" s="8" t="s">
        <v>562</v>
      </c>
      <c r="G1" s="8" t="s">
        <v>563</v>
      </c>
      <c r="H1" s="68" t="s">
        <v>614</v>
      </c>
      <c r="I1" s="52" t="s">
        <v>565</v>
      </c>
    </row>
    <row r="2" spans="1:9" hidden="1" x14ac:dyDescent="0.3">
      <c r="A2" s="42"/>
      <c r="B2" s="33"/>
      <c r="C2" s="33"/>
      <c r="D2" s="33"/>
      <c r="E2" s="33"/>
      <c r="F2" s="33"/>
      <c r="G2" s="33"/>
      <c r="H2" s="32"/>
    </row>
    <row r="3" spans="1:9" hidden="1" x14ac:dyDescent="0.3">
      <c r="A3" s="42"/>
      <c r="B3" s="33"/>
      <c r="C3" s="33"/>
      <c r="D3" s="33"/>
      <c r="E3" s="33"/>
      <c r="F3" s="33"/>
      <c r="G3" s="33"/>
      <c r="H3" s="32"/>
    </row>
    <row r="4" spans="1:9" hidden="1" x14ac:dyDescent="0.3">
      <c r="A4" s="42"/>
      <c r="B4" s="33"/>
      <c r="C4" s="33"/>
      <c r="D4" s="33"/>
      <c r="E4" s="33"/>
      <c r="F4" s="33"/>
      <c r="G4" s="33"/>
      <c r="H4" s="32"/>
    </row>
    <row r="5" spans="1:9" hidden="1" x14ac:dyDescent="0.3">
      <c r="A5" s="42"/>
      <c r="B5" s="33"/>
      <c r="C5" s="33"/>
      <c r="D5" s="33"/>
      <c r="E5" s="33"/>
      <c r="F5" s="33"/>
      <c r="G5" s="33"/>
      <c r="H5" s="32"/>
    </row>
    <row r="6" spans="1:9" hidden="1" x14ac:dyDescent="0.3">
      <c r="A6" s="42"/>
      <c r="B6" s="33"/>
      <c r="C6" s="33"/>
      <c r="D6" s="33"/>
      <c r="E6" s="33"/>
      <c r="F6" s="33"/>
      <c r="G6" s="33"/>
      <c r="H6" s="32"/>
    </row>
    <row r="7" spans="1:9" hidden="1" x14ac:dyDescent="0.3">
      <c r="A7" s="42"/>
      <c r="B7" s="33"/>
      <c r="C7" s="33"/>
      <c r="D7" s="33"/>
      <c r="E7" s="33"/>
      <c r="F7" s="33"/>
      <c r="G7" s="33"/>
      <c r="H7" s="32"/>
    </row>
    <row r="8" spans="1:9" hidden="1" x14ac:dyDescent="0.3">
      <c r="A8" s="42"/>
      <c r="B8" s="45"/>
      <c r="C8" s="45"/>
      <c r="D8" s="45"/>
      <c r="E8" s="45"/>
      <c r="F8" s="45"/>
      <c r="G8" s="45"/>
      <c r="H8" s="32"/>
    </row>
    <row r="9" spans="1:9" hidden="1" x14ac:dyDescent="0.3">
      <c r="A9" s="42"/>
      <c r="B9" s="45"/>
      <c r="C9" s="45"/>
      <c r="D9" s="45"/>
      <c r="E9" s="45"/>
      <c r="F9" s="45"/>
      <c r="G9" s="45"/>
      <c r="H9" s="32"/>
    </row>
    <row r="10" spans="1:9" hidden="1" x14ac:dyDescent="0.3">
      <c r="A10" s="42"/>
      <c r="B10" s="45"/>
      <c r="C10" s="45"/>
      <c r="D10" s="45"/>
      <c r="E10" s="45"/>
      <c r="F10" s="45"/>
      <c r="G10" s="45"/>
      <c r="H10" s="32"/>
    </row>
    <row r="11" spans="1:9" hidden="1" x14ac:dyDescent="0.3">
      <c r="A11" s="42"/>
      <c r="B11" s="45"/>
      <c r="C11" s="45"/>
      <c r="D11" s="45"/>
      <c r="E11" s="45"/>
      <c r="F11" s="45"/>
      <c r="G11" s="45"/>
      <c r="H11" s="32"/>
    </row>
    <row r="12" spans="1:9" hidden="1" x14ac:dyDescent="0.3">
      <c r="A12" s="42"/>
      <c r="B12" s="45"/>
      <c r="C12" s="45"/>
      <c r="D12" s="45"/>
      <c r="E12" s="45"/>
      <c r="F12" s="45"/>
      <c r="G12" s="45"/>
      <c r="H12" s="32"/>
    </row>
    <row r="13" spans="1:9" hidden="1" x14ac:dyDescent="0.3">
      <c r="A13" s="42"/>
      <c r="B13" s="45"/>
      <c r="C13" s="45"/>
      <c r="D13" s="45"/>
      <c r="E13" s="45"/>
      <c r="F13" s="45"/>
      <c r="G13" s="45"/>
      <c r="H13" s="32"/>
    </row>
    <row r="14" spans="1:9" x14ac:dyDescent="0.3">
      <c r="A14" s="42" t="s">
        <v>578</v>
      </c>
      <c r="B14" s="45">
        <v>112050</v>
      </c>
      <c r="C14" s="45">
        <v>111650</v>
      </c>
      <c r="D14" s="45">
        <v>1004</v>
      </c>
      <c r="E14" s="45">
        <v>110800</v>
      </c>
      <c r="F14" s="45">
        <v>111450</v>
      </c>
      <c r="G14" s="45">
        <v>2325</v>
      </c>
      <c r="H14" s="52">
        <f t="shared" ref="H14:H77" si="0">+B14/E14-1</f>
        <v>1.1281588447653368E-2</v>
      </c>
    </row>
    <row r="15" spans="1:9" x14ac:dyDescent="0.3">
      <c r="A15" s="42" t="s">
        <v>579</v>
      </c>
      <c r="B15" s="45">
        <v>105200</v>
      </c>
      <c r="C15" s="45">
        <v>112050</v>
      </c>
      <c r="D15" s="45">
        <v>2558</v>
      </c>
      <c r="E15" s="45">
        <v>112150</v>
      </c>
      <c r="F15" s="45">
        <v>111050</v>
      </c>
      <c r="G15" s="45">
        <v>2800</v>
      </c>
      <c r="H15" s="52">
        <f t="shared" si="0"/>
        <v>-6.1970575122603622E-2</v>
      </c>
      <c r="I15" s="52">
        <f t="shared" ref="I15:I78" si="1">+G15/G14-1</f>
        <v>0.20430107526881724</v>
      </c>
    </row>
    <row r="16" spans="1:9" x14ac:dyDescent="0.3">
      <c r="A16" s="42" t="s">
        <v>580</v>
      </c>
      <c r="B16" s="45">
        <v>106800</v>
      </c>
      <c r="C16" s="45">
        <v>105200</v>
      </c>
      <c r="D16" s="45">
        <v>2080</v>
      </c>
      <c r="E16" s="45">
        <v>107950</v>
      </c>
      <c r="F16" s="45">
        <v>105700</v>
      </c>
      <c r="G16" s="45">
        <v>2937</v>
      </c>
      <c r="H16" s="52">
        <f t="shared" si="0"/>
        <v>-1.0653080129689685E-2</v>
      </c>
      <c r="I16" s="52">
        <f t="shared" si="1"/>
        <v>4.8928571428571432E-2</v>
      </c>
    </row>
    <row r="17" spans="1:9" x14ac:dyDescent="0.3">
      <c r="A17" s="42" t="s">
        <v>581</v>
      </c>
      <c r="B17" s="45">
        <v>108850</v>
      </c>
      <c r="C17" s="45">
        <v>106800</v>
      </c>
      <c r="D17" s="45">
        <v>2147</v>
      </c>
      <c r="E17" s="45">
        <v>106550</v>
      </c>
      <c r="F17" s="45">
        <v>107100</v>
      </c>
      <c r="G17" s="45">
        <v>2894</v>
      </c>
      <c r="H17" s="52">
        <f t="shared" si="0"/>
        <v>2.1586109807602005E-2</v>
      </c>
      <c r="I17" s="52">
        <f t="shared" si="1"/>
        <v>-1.4640789921688824E-2</v>
      </c>
    </row>
    <row r="18" spans="1:9" x14ac:dyDescent="0.3">
      <c r="A18" s="42" t="s">
        <v>582</v>
      </c>
      <c r="B18" s="45">
        <v>106150</v>
      </c>
      <c r="C18" s="45">
        <v>108850</v>
      </c>
      <c r="D18" s="45">
        <v>1253</v>
      </c>
      <c r="E18" s="45">
        <v>108500</v>
      </c>
      <c r="F18" s="45">
        <v>108850</v>
      </c>
      <c r="G18" s="45">
        <v>3129</v>
      </c>
      <c r="H18" s="52">
        <f t="shared" si="0"/>
        <v>-2.1658986175115191E-2</v>
      </c>
      <c r="I18" s="52">
        <f t="shared" si="1"/>
        <v>8.1202487906012477E-2</v>
      </c>
    </row>
    <row r="19" spans="1:9" x14ac:dyDescent="0.3">
      <c r="A19" s="42" t="s">
        <v>583</v>
      </c>
      <c r="B19" s="45">
        <v>102900</v>
      </c>
      <c r="C19" s="45">
        <v>106150</v>
      </c>
      <c r="D19" s="45">
        <v>3043</v>
      </c>
      <c r="E19" s="45">
        <v>107200</v>
      </c>
      <c r="F19" s="45">
        <v>106050</v>
      </c>
      <c r="G19" s="45">
        <v>3608</v>
      </c>
      <c r="H19" s="52">
        <f t="shared" si="0"/>
        <v>-4.0111940298507509E-2</v>
      </c>
      <c r="I19" s="52">
        <f t="shared" si="1"/>
        <v>0.15308405241291156</v>
      </c>
    </row>
    <row r="20" spans="1:9" x14ac:dyDescent="0.3">
      <c r="A20" s="42" t="s">
        <v>584</v>
      </c>
      <c r="B20" s="45">
        <v>96050</v>
      </c>
      <c r="C20" s="45">
        <v>102900</v>
      </c>
      <c r="D20" s="45">
        <v>3831</v>
      </c>
      <c r="E20" s="45">
        <v>103250</v>
      </c>
      <c r="F20" s="45">
        <v>102950</v>
      </c>
      <c r="G20" s="45">
        <v>4562</v>
      </c>
      <c r="H20" s="52">
        <f t="shared" si="0"/>
        <v>-6.9733656174334135E-2</v>
      </c>
      <c r="I20" s="52">
        <f t="shared" si="1"/>
        <v>0.26441241685144123</v>
      </c>
    </row>
    <row r="21" spans="1:9" x14ac:dyDescent="0.3">
      <c r="A21" s="42" t="s">
        <v>585</v>
      </c>
      <c r="B21" s="45">
        <v>92050</v>
      </c>
      <c r="C21" s="45">
        <v>96050</v>
      </c>
      <c r="D21" s="45">
        <v>2418</v>
      </c>
      <c r="E21" s="45">
        <v>98950</v>
      </c>
      <c r="F21" s="45">
        <v>96000</v>
      </c>
      <c r="G21" s="45">
        <v>5254</v>
      </c>
      <c r="H21" s="52">
        <f t="shared" si="0"/>
        <v>-6.9732187973724158E-2</v>
      </c>
      <c r="I21" s="52">
        <f t="shared" si="1"/>
        <v>0.15168785620341962</v>
      </c>
    </row>
    <row r="22" spans="1:9" x14ac:dyDescent="0.3">
      <c r="A22" s="42" t="s">
        <v>586</v>
      </c>
      <c r="B22" s="45">
        <v>92150</v>
      </c>
      <c r="C22" s="45">
        <v>92050</v>
      </c>
      <c r="D22" s="45">
        <v>6158</v>
      </c>
      <c r="E22" s="45">
        <v>93300</v>
      </c>
      <c r="F22" s="45">
        <v>88500</v>
      </c>
      <c r="G22" s="45">
        <v>5389</v>
      </c>
      <c r="H22" s="52">
        <f t="shared" si="0"/>
        <v>-1.2325830653804881E-2</v>
      </c>
      <c r="I22" s="52">
        <f t="shared" si="1"/>
        <v>2.569470879330038E-2</v>
      </c>
    </row>
    <row r="23" spans="1:9" x14ac:dyDescent="0.3">
      <c r="A23" s="42" t="s">
        <v>587</v>
      </c>
      <c r="B23" s="45">
        <v>94100</v>
      </c>
      <c r="C23" s="45">
        <v>92150</v>
      </c>
      <c r="D23" s="45">
        <v>2511</v>
      </c>
      <c r="E23" s="45">
        <v>87950</v>
      </c>
      <c r="F23" s="45">
        <v>91900</v>
      </c>
      <c r="G23" s="45">
        <v>5496</v>
      </c>
      <c r="H23" s="52">
        <f t="shared" si="0"/>
        <v>6.9926094371802083E-2</v>
      </c>
      <c r="I23" s="52">
        <f t="shared" si="1"/>
        <v>1.9855260716273859E-2</v>
      </c>
    </row>
    <row r="24" spans="1:9" x14ac:dyDescent="0.3">
      <c r="A24" s="42" t="s">
        <v>588</v>
      </c>
      <c r="B24" s="45">
        <v>100850</v>
      </c>
      <c r="C24" s="45">
        <v>94100</v>
      </c>
      <c r="D24" s="45">
        <v>4490</v>
      </c>
      <c r="E24" s="45">
        <v>91700</v>
      </c>
      <c r="F24" s="45">
        <v>97050</v>
      </c>
      <c r="G24" s="45">
        <v>7421</v>
      </c>
      <c r="H24" s="52">
        <f t="shared" si="0"/>
        <v>9.9781897491821203E-2</v>
      </c>
      <c r="I24" s="52">
        <f t="shared" si="1"/>
        <v>0.35025473071324598</v>
      </c>
    </row>
    <row r="25" spans="1:9" x14ac:dyDescent="0.3">
      <c r="A25" s="42" t="s">
        <v>589</v>
      </c>
      <c r="B25" s="45">
        <v>95650</v>
      </c>
      <c r="C25" s="45">
        <v>100850</v>
      </c>
      <c r="D25" s="45">
        <v>14380</v>
      </c>
      <c r="E25" s="45">
        <v>100200</v>
      </c>
      <c r="F25" s="45">
        <v>104050</v>
      </c>
      <c r="G25" s="45">
        <v>6493</v>
      </c>
      <c r="H25" s="52">
        <f t="shared" si="0"/>
        <v>-4.5409181636726581E-2</v>
      </c>
      <c r="I25" s="52">
        <f t="shared" si="1"/>
        <v>-0.12505053227327856</v>
      </c>
    </row>
    <row r="26" spans="1:9" x14ac:dyDescent="0.3">
      <c r="A26" s="42" t="s">
        <v>590</v>
      </c>
      <c r="B26" s="45">
        <v>92950</v>
      </c>
      <c r="C26" s="45">
        <v>95650</v>
      </c>
      <c r="D26" s="45">
        <v>8183</v>
      </c>
      <c r="E26" s="45">
        <v>100800</v>
      </c>
      <c r="F26" s="45">
        <v>94850</v>
      </c>
      <c r="G26" s="45">
        <v>7420</v>
      </c>
      <c r="H26" s="52">
        <f t="shared" si="0"/>
        <v>-7.7876984126984072E-2</v>
      </c>
      <c r="I26" s="52">
        <f t="shared" si="1"/>
        <v>0.14276913599260732</v>
      </c>
    </row>
    <row r="27" spans="1:9" x14ac:dyDescent="0.3">
      <c r="A27" s="42" t="s">
        <v>591</v>
      </c>
      <c r="B27" s="65">
        <v>102700</v>
      </c>
      <c r="C27" s="65">
        <v>92950</v>
      </c>
      <c r="D27" s="65">
        <v>6097</v>
      </c>
      <c r="E27" s="65">
        <v>93400</v>
      </c>
      <c r="F27" s="65">
        <v>92300</v>
      </c>
      <c r="G27" s="65">
        <v>7285</v>
      </c>
      <c r="H27" s="52">
        <f t="shared" si="0"/>
        <v>9.9571734475374818E-2</v>
      </c>
      <c r="I27" s="52">
        <f t="shared" si="1"/>
        <v>-1.819407008086249E-2</v>
      </c>
    </row>
    <row r="28" spans="1:9" x14ac:dyDescent="0.3">
      <c r="A28" s="42" t="s">
        <v>592</v>
      </c>
      <c r="B28" s="66">
        <v>101550</v>
      </c>
      <c r="C28" s="66">
        <v>102700</v>
      </c>
      <c r="D28" s="66">
        <v>5785</v>
      </c>
      <c r="E28" s="66">
        <v>94350</v>
      </c>
      <c r="F28" s="66">
        <v>101500</v>
      </c>
      <c r="G28" s="66">
        <v>7254</v>
      </c>
      <c r="H28" s="52">
        <f t="shared" si="0"/>
        <v>7.6311605723370368E-2</v>
      </c>
      <c r="I28" s="52">
        <f t="shared" si="1"/>
        <v>-4.2553191489361764E-3</v>
      </c>
    </row>
    <row r="29" spans="1:9" x14ac:dyDescent="0.3">
      <c r="A29" s="42" t="s">
        <v>593</v>
      </c>
      <c r="B29" s="45">
        <v>103450</v>
      </c>
      <c r="C29" s="45">
        <v>101550</v>
      </c>
      <c r="D29" s="45">
        <v>3019</v>
      </c>
      <c r="E29" s="45">
        <v>99300</v>
      </c>
      <c r="F29" s="45">
        <v>101000</v>
      </c>
      <c r="G29" s="45">
        <v>7067</v>
      </c>
      <c r="H29" s="52">
        <f t="shared" si="0"/>
        <v>4.1792547834843985E-2</v>
      </c>
      <c r="I29" s="52">
        <f t="shared" si="1"/>
        <v>-2.5778880617590261E-2</v>
      </c>
    </row>
    <row r="30" spans="1:9" x14ac:dyDescent="0.3">
      <c r="A30" s="42" t="s">
        <v>594</v>
      </c>
      <c r="B30" s="45">
        <v>101850</v>
      </c>
      <c r="C30" s="45">
        <v>103450</v>
      </c>
      <c r="D30" s="45">
        <v>2692</v>
      </c>
      <c r="E30" s="45">
        <v>103900</v>
      </c>
      <c r="F30" s="45">
        <v>103900</v>
      </c>
      <c r="G30" s="45">
        <v>7103</v>
      </c>
      <c r="H30" s="52">
        <f t="shared" si="0"/>
        <v>-1.9730510105871013E-2</v>
      </c>
      <c r="I30" s="52">
        <f t="shared" si="1"/>
        <v>5.0940993349370967E-3</v>
      </c>
    </row>
    <row r="31" spans="1:9" x14ac:dyDescent="0.3">
      <c r="A31" s="42" t="s">
        <v>595</v>
      </c>
      <c r="B31" s="45">
        <v>101600</v>
      </c>
      <c r="C31" s="45">
        <v>101850</v>
      </c>
      <c r="D31" s="45">
        <v>915</v>
      </c>
      <c r="E31" s="45">
        <v>103000</v>
      </c>
      <c r="F31" s="45">
        <v>102000</v>
      </c>
      <c r="G31" s="45">
        <v>7171</v>
      </c>
      <c r="H31" s="52">
        <f t="shared" si="0"/>
        <v>-1.3592233009708687E-2</v>
      </c>
      <c r="I31" s="52">
        <f t="shared" si="1"/>
        <v>9.5734196818246797E-3</v>
      </c>
    </row>
    <row r="32" spans="1:9" x14ac:dyDescent="0.3">
      <c r="A32" s="42" t="s">
        <v>596</v>
      </c>
      <c r="B32" s="45">
        <v>101700</v>
      </c>
      <c r="C32" s="45">
        <v>101600</v>
      </c>
      <c r="D32" s="45">
        <v>1090</v>
      </c>
      <c r="E32" s="45">
        <v>101600</v>
      </c>
      <c r="F32" s="45">
        <v>101500</v>
      </c>
      <c r="G32" s="45">
        <v>7043</v>
      </c>
      <c r="H32" s="52">
        <f t="shared" si="0"/>
        <v>9.8425196850393526E-4</v>
      </c>
      <c r="I32" s="52">
        <f t="shared" si="1"/>
        <v>-1.7849672291172736E-2</v>
      </c>
    </row>
    <row r="33" spans="1:9" x14ac:dyDescent="0.3">
      <c r="A33" s="42" t="s">
        <v>597</v>
      </c>
      <c r="B33" s="45">
        <v>99300</v>
      </c>
      <c r="C33" s="45">
        <v>101700</v>
      </c>
      <c r="D33" s="45">
        <v>1836</v>
      </c>
      <c r="E33" s="45">
        <v>101650</v>
      </c>
      <c r="F33" s="45">
        <v>101000</v>
      </c>
      <c r="G33" s="45">
        <v>7249</v>
      </c>
      <c r="H33" s="52">
        <f t="shared" si="0"/>
        <v>-2.3118544023610466E-2</v>
      </c>
      <c r="I33" s="52">
        <f t="shared" si="1"/>
        <v>2.9248899616640678E-2</v>
      </c>
    </row>
    <row r="34" spans="1:9" x14ac:dyDescent="0.3">
      <c r="A34" s="42" t="s">
        <v>598</v>
      </c>
      <c r="B34" s="45">
        <v>101400</v>
      </c>
      <c r="C34" s="45">
        <v>99300</v>
      </c>
      <c r="D34" s="45">
        <v>1622</v>
      </c>
      <c r="E34" s="45">
        <v>99100</v>
      </c>
      <c r="F34" s="45">
        <v>98600</v>
      </c>
      <c r="G34" s="45">
        <v>7103</v>
      </c>
      <c r="H34" s="52">
        <f t="shared" si="0"/>
        <v>2.3208879919273562E-2</v>
      </c>
      <c r="I34" s="52">
        <f t="shared" si="1"/>
        <v>-2.0140709063319107E-2</v>
      </c>
    </row>
    <row r="35" spans="1:9" s="42" customFormat="1" x14ac:dyDescent="0.3">
      <c r="A35" s="42" t="s">
        <v>599</v>
      </c>
      <c r="B35" s="45">
        <v>102950</v>
      </c>
      <c r="C35" s="45">
        <v>101400</v>
      </c>
      <c r="D35" s="45">
        <v>1186</v>
      </c>
      <c r="E35" s="45">
        <v>101100</v>
      </c>
      <c r="F35" s="45">
        <v>102100</v>
      </c>
      <c r="G35" s="45">
        <v>6851</v>
      </c>
      <c r="H35" s="52">
        <f t="shared" si="0"/>
        <v>1.8298714144411532E-2</v>
      </c>
      <c r="I35" s="52">
        <f t="shared" si="1"/>
        <v>-3.5477967056173454E-2</v>
      </c>
    </row>
    <row r="36" spans="1:9" x14ac:dyDescent="0.3">
      <c r="A36" s="42" t="s">
        <v>600</v>
      </c>
      <c r="B36" s="45">
        <v>106250</v>
      </c>
      <c r="C36" s="45">
        <v>102950</v>
      </c>
      <c r="D36" s="45">
        <v>1826</v>
      </c>
      <c r="E36" s="45">
        <v>103200</v>
      </c>
      <c r="F36" s="45">
        <v>103300</v>
      </c>
      <c r="G36" s="45">
        <v>6612</v>
      </c>
      <c r="H36" s="52">
        <f t="shared" si="0"/>
        <v>2.9554263565891414E-2</v>
      </c>
      <c r="I36" s="52">
        <f t="shared" si="1"/>
        <v>-3.4885418187125983E-2</v>
      </c>
    </row>
    <row r="37" spans="1:9" x14ac:dyDescent="0.3">
      <c r="A37" s="42" t="s">
        <v>601</v>
      </c>
      <c r="B37" s="45">
        <v>106100</v>
      </c>
      <c r="C37" s="45">
        <v>106250</v>
      </c>
      <c r="D37" s="45">
        <v>2168</v>
      </c>
      <c r="E37" s="45">
        <v>105800</v>
      </c>
      <c r="F37" s="45">
        <v>106450</v>
      </c>
      <c r="G37" s="45">
        <v>6452</v>
      </c>
      <c r="H37" s="52">
        <f t="shared" si="0"/>
        <v>2.835538752362865E-3</v>
      </c>
      <c r="I37" s="52">
        <f t="shared" si="1"/>
        <v>-2.4198427102238407E-2</v>
      </c>
    </row>
    <row r="38" spans="1:9" x14ac:dyDescent="0.3">
      <c r="A38" s="42" t="s">
        <v>602</v>
      </c>
      <c r="B38" s="45">
        <v>107650</v>
      </c>
      <c r="C38" s="45">
        <v>106100</v>
      </c>
      <c r="D38" s="45">
        <v>992</v>
      </c>
      <c r="E38" s="45">
        <v>106700</v>
      </c>
      <c r="F38" s="45">
        <v>105950</v>
      </c>
      <c r="G38" s="45">
        <v>6434</v>
      </c>
      <c r="H38" s="52">
        <f t="shared" si="0"/>
        <v>8.9034676663541923E-3</v>
      </c>
      <c r="I38" s="52">
        <f t="shared" si="1"/>
        <v>-2.7898326100433968E-3</v>
      </c>
    </row>
    <row r="39" spans="1:9" s="42" customFormat="1" x14ac:dyDescent="0.3">
      <c r="A39" s="42" t="s">
        <v>603</v>
      </c>
      <c r="B39" s="45">
        <v>107350</v>
      </c>
      <c r="C39" s="45">
        <v>107650</v>
      </c>
      <c r="D39" s="45">
        <v>969</v>
      </c>
      <c r="E39" s="45">
        <v>106600</v>
      </c>
      <c r="F39" s="45">
        <v>107000</v>
      </c>
      <c r="G39" s="45">
        <v>6364</v>
      </c>
      <c r="H39" s="52">
        <f t="shared" si="0"/>
        <v>7.0356472795496394E-3</v>
      </c>
      <c r="I39" s="52">
        <f t="shared" si="1"/>
        <v>-1.0879701585327917E-2</v>
      </c>
    </row>
    <row r="40" spans="1:9" x14ac:dyDescent="0.3">
      <c r="A40" s="42" t="s">
        <v>604</v>
      </c>
      <c r="B40" s="45">
        <v>108350</v>
      </c>
      <c r="C40" s="45">
        <v>107350</v>
      </c>
      <c r="D40" s="45">
        <v>857</v>
      </c>
      <c r="E40" s="45">
        <v>107150</v>
      </c>
      <c r="F40" s="45">
        <v>107050</v>
      </c>
      <c r="G40" s="45">
        <v>6269</v>
      </c>
      <c r="H40" s="52">
        <f t="shared" si="0"/>
        <v>1.1199253383107788E-2</v>
      </c>
      <c r="I40" s="52">
        <f t="shared" si="1"/>
        <v>-1.492771841609053E-2</v>
      </c>
    </row>
    <row r="41" spans="1:9" x14ac:dyDescent="0.3">
      <c r="A41" s="42" t="s">
        <v>605</v>
      </c>
      <c r="B41" s="45">
        <v>106950</v>
      </c>
      <c r="C41" s="45">
        <v>108350</v>
      </c>
      <c r="D41" s="45">
        <v>691</v>
      </c>
      <c r="E41" s="45">
        <v>107800</v>
      </c>
      <c r="F41" s="45">
        <v>108550</v>
      </c>
      <c r="G41" s="45">
        <v>6277</v>
      </c>
      <c r="H41" s="52">
        <f t="shared" si="0"/>
        <v>-7.8849721706865106E-3</v>
      </c>
      <c r="I41" s="52">
        <f t="shared" si="1"/>
        <v>1.2761205933959907E-3</v>
      </c>
    </row>
    <row r="42" spans="1:9" x14ac:dyDescent="0.3">
      <c r="A42" s="42" t="s">
        <v>606</v>
      </c>
      <c r="B42" s="45">
        <v>101650</v>
      </c>
      <c r="C42" s="45">
        <v>106950</v>
      </c>
      <c r="D42" s="45">
        <v>1336</v>
      </c>
      <c r="E42" s="45">
        <v>107650</v>
      </c>
      <c r="F42" s="45">
        <v>106600</v>
      </c>
      <c r="G42" s="45">
        <v>6486</v>
      </c>
      <c r="H42" s="52">
        <f t="shared" si="0"/>
        <v>-5.5736182071528084E-2</v>
      </c>
      <c r="I42" s="52">
        <f t="shared" si="1"/>
        <v>3.3296160586267387E-2</v>
      </c>
    </row>
    <row r="43" spans="1:9" x14ac:dyDescent="0.3">
      <c r="A43" s="42" t="s">
        <v>607</v>
      </c>
      <c r="B43" s="45">
        <v>100500</v>
      </c>
      <c r="C43" s="45">
        <v>101650</v>
      </c>
      <c r="D43" s="45">
        <v>1008</v>
      </c>
      <c r="E43" s="45">
        <v>104550</v>
      </c>
      <c r="F43" s="45">
        <v>101300</v>
      </c>
      <c r="G43" s="45">
        <v>6695</v>
      </c>
      <c r="H43" s="52">
        <f t="shared" si="0"/>
        <v>-3.8737446197991354E-2</v>
      </c>
      <c r="I43" s="52">
        <f t="shared" si="1"/>
        <v>3.2223250077089149E-2</v>
      </c>
    </row>
    <row r="44" spans="1:9" x14ac:dyDescent="0.3">
      <c r="A44" s="42" t="s">
        <v>608</v>
      </c>
      <c r="B44" s="45">
        <v>98650</v>
      </c>
      <c r="C44" s="45">
        <v>100500</v>
      </c>
      <c r="D44" s="45">
        <v>1012</v>
      </c>
      <c r="E44" s="45">
        <v>100000</v>
      </c>
      <c r="F44" s="45">
        <v>100000</v>
      </c>
      <c r="G44" s="45">
        <v>6914</v>
      </c>
      <c r="H44" s="52">
        <f t="shared" si="0"/>
        <v>-1.3499999999999956E-2</v>
      </c>
      <c r="I44" s="52">
        <f t="shared" si="1"/>
        <v>3.2710978342046282E-2</v>
      </c>
    </row>
    <row r="45" spans="1:9" x14ac:dyDescent="0.3">
      <c r="A45" s="42" t="s">
        <v>609</v>
      </c>
      <c r="B45" s="45">
        <v>99150</v>
      </c>
      <c r="C45" s="45">
        <v>98650</v>
      </c>
      <c r="D45" s="45">
        <v>1072</v>
      </c>
      <c r="E45" s="45">
        <v>99550</v>
      </c>
      <c r="F45" s="45">
        <v>98650</v>
      </c>
      <c r="G45" s="45">
        <v>6735</v>
      </c>
      <c r="H45" s="52">
        <f t="shared" si="0"/>
        <v>-4.0180813661476744E-3</v>
      </c>
      <c r="I45" s="52">
        <f t="shared" si="1"/>
        <v>-2.5889499566097762E-2</v>
      </c>
    </row>
    <row r="46" spans="1:9" x14ac:dyDescent="0.3">
      <c r="A46" s="42" t="s">
        <v>610</v>
      </c>
      <c r="B46" s="45">
        <v>98400</v>
      </c>
      <c r="C46" s="45">
        <v>99150</v>
      </c>
      <c r="D46" s="45">
        <v>498</v>
      </c>
      <c r="E46" s="45">
        <v>98800</v>
      </c>
      <c r="F46" s="45">
        <v>99000</v>
      </c>
      <c r="G46" s="45">
        <v>6696</v>
      </c>
      <c r="H46" s="52">
        <f t="shared" si="0"/>
        <v>-4.0485829959514552E-3</v>
      </c>
      <c r="I46" s="52">
        <f t="shared" si="1"/>
        <v>-5.7906458797327698E-3</v>
      </c>
    </row>
    <row r="47" spans="1:9" x14ac:dyDescent="0.3">
      <c r="A47" s="42" t="s">
        <v>611</v>
      </c>
      <c r="B47" s="45">
        <v>104650</v>
      </c>
      <c r="C47" s="45">
        <v>98400</v>
      </c>
      <c r="D47" s="45">
        <v>1317</v>
      </c>
      <c r="E47" s="45">
        <v>99100</v>
      </c>
      <c r="F47" s="45">
        <v>98650</v>
      </c>
      <c r="G47" s="45">
        <v>6499</v>
      </c>
      <c r="H47" s="52">
        <f t="shared" si="0"/>
        <v>5.6004036326942508E-2</v>
      </c>
      <c r="I47" s="52">
        <f t="shared" si="1"/>
        <v>-2.9420549581839928E-2</v>
      </c>
    </row>
    <row r="48" spans="1:9" x14ac:dyDescent="0.3">
      <c r="A48" s="42" t="s">
        <v>612</v>
      </c>
      <c r="B48" s="45">
        <v>103500</v>
      </c>
      <c r="C48" s="45">
        <v>104650</v>
      </c>
      <c r="D48" s="45">
        <v>510</v>
      </c>
      <c r="E48" s="45">
        <v>102250</v>
      </c>
      <c r="F48" s="45">
        <v>104500</v>
      </c>
      <c r="G48" s="45">
        <v>6468</v>
      </c>
      <c r="H48" s="52">
        <f t="shared" si="0"/>
        <v>1.2224938875305513E-2</v>
      </c>
      <c r="I48" s="52">
        <f t="shared" si="1"/>
        <v>-4.7699646099399473E-3</v>
      </c>
    </row>
    <row r="49" spans="1:9" x14ac:dyDescent="0.3">
      <c r="A49" s="42" t="s">
        <v>613</v>
      </c>
      <c r="B49" s="45">
        <v>102700</v>
      </c>
      <c r="C49" s="45">
        <v>103500</v>
      </c>
      <c r="D49" s="45">
        <v>485</v>
      </c>
      <c r="E49" s="45">
        <v>104000</v>
      </c>
      <c r="F49" s="45">
        <v>102450</v>
      </c>
      <c r="G49" s="45">
        <v>6519</v>
      </c>
      <c r="H49" s="52">
        <f t="shared" si="0"/>
        <v>-1.2499999999999956E-2</v>
      </c>
      <c r="I49" s="52">
        <f t="shared" si="1"/>
        <v>7.8849721706863996E-3</v>
      </c>
    </row>
    <row r="50" spans="1:9" x14ac:dyDescent="0.3">
      <c r="A50" s="42" t="s">
        <v>615</v>
      </c>
      <c r="B50" s="45">
        <v>104400</v>
      </c>
      <c r="C50" s="45">
        <v>102700</v>
      </c>
      <c r="D50" s="45">
        <v>565</v>
      </c>
      <c r="E50" s="45">
        <v>102350</v>
      </c>
      <c r="F50" s="45">
        <v>103100</v>
      </c>
      <c r="G50" s="45">
        <v>6501</v>
      </c>
      <c r="H50" s="52">
        <f t="shared" si="0"/>
        <v>2.0029311187103049E-2</v>
      </c>
      <c r="I50" s="52">
        <f t="shared" si="1"/>
        <v>-2.7611596870685817E-3</v>
      </c>
    </row>
    <row r="51" spans="1:9" x14ac:dyDescent="0.3">
      <c r="A51" s="42" t="s">
        <v>616</v>
      </c>
      <c r="B51" s="45">
        <v>102650</v>
      </c>
      <c r="C51" s="45">
        <v>104400</v>
      </c>
      <c r="D51" s="45">
        <v>913</v>
      </c>
      <c r="E51" s="45">
        <v>103850</v>
      </c>
      <c r="F51" s="45">
        <v>104500</v>
      </c>
      <c r="G51" s="45">
        <v>6627</v>
      </c>
      <c r="H51" s="52">
        <f t="shared" si="0"/>
        <v>-1.1555127587867142E-2</v>
      </c>
      <c r="I51" s="52">
        <f t="shared" si="1"/>
        <v>1.9381633594831582E-2</v>
      </c>
    </row>
    <row r="52" spans="1:9" x14ac:dyDescent="0.3">
      <c r="A52" s="42" t="s">
        <v>617</v>
      </c>
      <c r="B52" s="45">
        <v>102850</v>
      </c>
      <c r="C52" s="45">
        <v>102650</v>
      </c>
      <c r="D52" s="45">
        <v>713</v>
      </c>
      <c r="E52" s="45">
        <v>104600</v>
      </c>
      <c r="F52" s="45">
        <v>102100</v>
      </c>
      <c r="G52" s="45">
        <v>6651</v>
      </c>
      <c r="H52" s="52">
        <f t="shared" si="0"/>
        <v>-1.6730401529636674E-2</v>
      </c>
      <c r="I52" s="52">
        <f t="shared" si="1"/>
        <v>3.6215482118606701E-3</v>
      </c>
    </row>
    <row r="53" spans="1:9" x14ac:dyDescent="0.3">
      <c r="A53" s="42" t="s">
        <v>618</v>
      </c>
      <c r="B53" s="45">
        <v>102200</v>
      </c>
      <c r="C53" s="45">
        <v>102850</v>
      </c>
      <c r="D53" s="45">
        <v>300</v>
      </c>
      <c r="E53" s="45">
        <v>102700</v>
      </c>
      <c r="F53" s="45">
        <v>103400</v>
      </c>
      <c r="G53" s="45">
        <v>6732</v>
      </c>
      <c r="H53" s="52">
        <f t="shared" si="0"/>
        <v>-4.8685491723466923E-3</v>
      </c>
      <c r="I53" s="52">
        <f t="shared" si="1"/>
        <v>1.2178619756427533E-2</v>
      </c>
    </row>
    <row r="54" spans="1:9" x14ac:dyDescent="0.3">
      <c r="A54" s="42" t="s">
        <v>619</v>
      </c>
      <c r="B54" s="45">
        <v>100750</v>
      </c>
      <c r="C54" s="45">
        <v>102200</v>
      </c>
      <c r="D54" s="45">
        <v>703</v>
      </c>
      <c r="E54" s="45">
        <v>102850</v>
      </c>
      <c r="F54" s="45">
        <v>102700</v>
      </c>
      <c r="G54" s="45">
        <v>6741</v>
      </c>
      <c r="H54" s="52">
        <f t="shared" si="0"/>
        <v>-2.0418084589207575E-2</v>
      </c>
      <c r="I54" s="52">
        <f t="shared" si="1"/>
        <v>1.3368983957218195E-3</v>
      </c>
    </row>
    <row r="55" spans="1:9" x14ac:dyDescent="0.3">
      <c r="A55" s="42" t="s">
        <v>620</v>
      </c>
      <c r="B55" s="45">
        <v>103050</v>
      </c>
      <c r="C55" s="45">
        <v>100750</v>
      </c>
      <c r="D55" s="45">
        <v>548</v>
      </c>
      <c r="E55" s="45">
        <v>101200</v>
      </c>
      <c r="F55" s="45">
        <v>101500</v>
      </c>
      <c r="G55" s="45">
        <v>6788</v>
      </c>
      <c r="H55" s="52">
        <f t="shared" si="0"/>
        <v>1.8280632411067144E-2</v>
      </c>
      <c r="I55" s="52">
        <f t="shared" si="1"/>
        <v>6.9722593087078177E-3</v>
      </c>
    </row>
    <row r="56" spans="1:9" x14ac:dyDescent="0.3">
      <c r="A56" s="42" t="s">
        <v>621</v>
      </c>
      <c r="B56" s="45">
        <v>103750</v>
      </c>
      <c r="C56" s="45">
        <v>103050</v>
      </c>
      <c r="D56" s="45">
        <v>354</v>
      </c>
      <c r="E56" s="45">
        <v>102400</v>
      </c>
      <c r="F56" s="45">
        <v>103400</v>
      </c>
      <c r="G56" s="45">
        <v>6898</v>
      </c>
      <c r="H56" s="52">
        <f t="shared" si="0"/>
        <v>1.318359375E-2</v>
      </c>
      <c r="I56" s="52">
        <f t="shared" si="1"/>
        <v>1.6205067766646986E-2</v>
      </c>
    </row>
    <row r="57" spans="1:9" x14ac:dyDescent="0.3">
      <c r="A57" s="42" t="s">
        <v>622</v>
      </c>
      <c r="B57" s="45">
        <v>102650</v>
      </c>
      <c r="C57" s="45">
        <v>103750</v>
      </c>
      <c r="D57" s="45">
        <v>560</v>
      </c>
      <c r="E57" s="45">
        <v>103450</v>
      </c>
      <c r="F57" s="45">
        <v>104000</v>
      </c>
      <c r="G57" s="45">
        <v>7016</v>
      </c>
      <c r="H57" s="52">
        <f t="shared" si="0"/>
        <v>-7.7332044465925343E-3</v>
      </c>
      <c r="I57" s="52">
        <f t="shared" si="1"/>
        <v>1.710640765439253E-2</v>
      </c>
    </row>
    <row r="58" spans="1:9" x14ac:dyDescent="0.3">
      <c r="A58" s="42" t="s">
        <v>623</v>
      </c>
      <c r="B58" s="45">
        <v>102300</v>
      </c>
      <c r="C58" s="45">
        <v>102650</v>
      </c>
      <c r="D58" s="45">
        <v>348</v>
      </c>
      <c r="E58" s="45">
        <v>103400</v>
      </c>
      <c r="F58" s="45">
        <v>103050</v>
      </c>
      <c r="G58" s="45">
        <v>7078</v>
      </c>
      <c r="H58" s="52">
        <f t="shared" si="0"/>
        <v>-1.0638297872340385E-2</v>
      </c>
      <c r="I58" s="52">
        <f t="shared" si="1"/>
        <v>8.8369441277080796E-3</v>
      </c>
    </row>
    <row r="59" spans="1:9" x14ac:dyDescent="0.3">
      <c r="A59" s="42" t="s">
        <v>624</v>
      </c>
      <c r="B59" s="45">
        <v>103450</v>
      </c>
      <c r="C59" s="45">
        <v>102300</v>
      </c>
      <c r="D59" s="45">
        <v>470</v>
      </c>
      <c r="E59" s="45">
        <v>103100</v>
      </c>
      <c r="F59" s="45">
        <v>102050</v>
      </c>
      <c r="G59" s="45">
        <v>7142</v>
      </c>
      <c r="H59" s="52">
        <f t="shared" si="0"/>
        <v>3.3947623666343851E-3</v>
      </c>
      <c r="I59" s="52">
        <f t="shared" si="1"/>
        <v>9.0421022887821056E-3</v>
      </c>
    </row>
    <row r="60" spans="1:9" x14ac:dyDescent="0.3">
      <c r="A60" s="42" t="s">
        <v>625</v>
      </c>
      <c r="B60" s="45">
        <v>102800</v>
      </c>
      <c r="C60" s="45">
        <v>103450</v>
      </c>
      <c r="D60" s="45">
        <v>178</v>
      </c>
      <c r="E60" s="45">
        <v>103350</v>
      </c>
      <c r="F60" s="45">
        <v>103800</v>
      </c>
      <c r="G60" s="45">
        <v>7130</v>
      </c>
      <c r="H60" s="52">
        <f t="shared" si="0"/>
        <v>-5.3217223028543259E-3</v>
      </c>
      <c r="I60" s="52">
        <f t="shared" si="1"/>
        <v>-1.6802016241949103E-3</v>
      </c>
    </row>
    <row r="61" spans="1:9" x14ac:dyDescent="0.3">
      <c r="A61" s="42" t="s">
        <v>626</v>
      </c>
      <c r="B61" s="45">
        <v>101050</v>
      </c>
      <c r="C61" s="45">
        <v>102800</v>
      </c>
      <c r="D61" s="45">
        <v>1124</v>
      </c>
      <c r="E61" s="45">
        <v>103150</v>
      </c>
      <c r="F61" s="45">
        <v>103000</v>
      </c>
      <c r="G61" s="45">
        <v>7204</v>
      </c>
      <c r="H61" s="52">
        <f t="shared" si="0"/>
        <v>-2.0358700920988904E-2</v>
      </c>
      <c r="I61" s="52">
        <f t="shared" si="1"/>
        <v>1.0378681626928454E-2</v>
      </c>
    </row>
    <row r="62" spans="1:9" x14ac:dyDescent="0.3">
      <c r="A62" s="42" t="s">
        <v>627</v>
      </c>
      <c r="B62" s="45">
        <v>101400</v>
      </c>
      <c r="C62" s="45">
        <v>101050</v>
      </c>
      <c r="D62" s="45">
        <v>471</v>
      </c>
      <c r="E62" s="45">
        <v>101400</v>
      </c>
      <c r="F62" s="45">
        <v>101050</v>
      </c>
      <c r="G62" s="45">
        <v>7139</v>
      </c>
      <c r="H62" s="52">
        <f t="shared" si="0"/>
        <v>0</v>
      </c>
      <c r="I62" s="52">
        <f t="shared" si="1"/>
        <v>-9.022765130483057E-3</v>
      </c>
    </row>
    <row r="63" spans="1:9" x14ac:dyDescent="0.3">
      <c r="A63" s="42" t="s">
        <v>628</v>
      </c>
      <c r="B63" s="45">
        <v>101450</v>
      </c>
      <c r="C63" s="45">
        <v>101400</v>
      </c>
      <c r="D63" s="45">
        <v>492</v>
      </c>
      <c r="E63" s="45">
        <v>101200</v>
      </c>
      <c r="F63" s="45">
        <v>101450</v>
      </c>
      <c r="G63" s="45">
        <v>7044</v>
      </c>
      <c r="H63" s="52">
        <f t="shared" si="0"/>
        <v>2.4703557312253377E-3</v>
      </c>
      <c r="I63" s="52">
        <f t="shared" si="1"/>
        <v>-1.3307185880375383E-2</v>
      </c>
    </row>
    <row r="64" spans="1:9" x14ac:dyDescent="0.3">
      <c r="A64" s="42" t="s">
        <v>629</v>
      </c>
      <c r="B64" s="45">
        <v>103200</v>
      </c>
      <c r="C64" s="45">
        <v>101450</v>
      </c>
      <c r="D64" s="45">
        <v>674</v>
      </c>
      <c r="E64" s="45">
        <v>102200</v>
      </c>
      <c r="F64" s="45">
        <v>102000</v>
      </c>
      <c r="G64" s="45">
        <v>6942</v>
      </c>
      <c r="H64" s="52">
        <f t="shared" si="0"/>
        <v>9.7847358121330164E-3</v>
      </c>
      <c r="I64" s="52">
        <f t="shared" si="1"/>
        <v>-1.4480408858603022E-2</v>
      </c>
    </row>
    <row r="65" spans="1:9" x14ac:dyDescent="0.3">
      <c r="A65" s="42" t="s">
        <v>630</v>
      </c>
      <c r="B65" s="45">
        <v>99650</v>
      </c>
      <c r="C65" s="45">
        <v>103200</v>
      </c>
      <c r="D65" s="45">
        <v>1261</v>
      </c>
      <c r="E65" s="45">
        <v>103150</v>
      </c>
      <c r="F65" s="45">
        <v>103100</v>
      </c>
      <c r="G65" s="45">
        <v>7262</v>
      </c>
      <c r="H65" s="52">
        <f t="shared" si="0"/>
        <v>-3.3931168201648099E-2</v>
      </c>
      <c r="I65" s="52">
        <f t="shared" si="1"/>
        <v>4.6096225871506746E-2</v>
      </c>
    </row>
    <row r="66" spans="1:9" x14ac:dyDescent="0.3">
      <c r="A66" s="42" t="s">
        <v>631</v>
      </c>
      <c r="B66" s="45">
        <v>99850</v>
      </c>
      <c r="C66" s="45">
        <v>99650</v>
      </c>
      <c r="D66" s="45">
        <v>226</v>
      </c>
      <c r="E66" s="45">
        <v>100550</v>
      </c>
      <c r="F66" s="45">
        <v>99750</v>
      </c>
      <c r="G66" s="45">
        <v>7237</v>
      </c>
      <c r="H66" s="52">
        <f t="shared" si="0"/>
        <v>-6.9617105917454403E-3</v>
      </c>
      <c r="I66" s="52">
        <f t="shared" si="1"/>
        <v>-3.4425778022583176E-3</v>
      </c>
    </row>
    <row r="67" spans="1:9" x14ac:dyDescent="0.3">
      <c r="A67" s="42" t="s">
        <v>632</v>
      </c>
      <c r="B67" s="45">
        <v>98850</v>
      </c>
      <c r="C67" s="45">
        <v>99850</v>
      </c>
      <c r="D67" s="45">
        <v>317</v>
      </c>
      <c r="E67" s="45">
        <v>99900</v>
      </c>
      <c r="F67" s="45">
        <v>99750</v>
      </c>
      <c r="G67" s="45">
        <v>7213</v>
      </c>
      <c r="H67" s="52">
        <f t="shared" si="0"/>
        <v>-1.0510510510510551E-2</v>
      </c>
      <c r="I67" s="52">
        <f t="shared" si="1"/>
        <v>-3.3162912809174827E-3</v>
      </c>
    </row>
    <row r="68" spans="1:9" x14ac:dyDescent="0.3">
      <c r="A68" s="42" t="s">
        <v>633</v>
      </c>
      <c r="B68" s="45">
        <v>97450</v>
      </c>
      <c r="C68" s="45">
        <v>98850</v>
      </c>
      <c r="D68" s="45">
        <v>277</v>
      </c>
      <c r="E68" s="45">
        <v>99300</v>
      </c>
      <c r="F68" s="45">
        <v>99900</v>
      </c>
      <c r="G68" s="45">
        <v>7242</v>
      </c>
      <c r="H68" s="52">
        <f t="shared" si="0"/>
        <v>-1.8630412890231596E-2</v>
      </c>
      <c r="I68" s="52">
        <f t="shared" si="1"/>
        <v>4.0205185082489159E-3</v>
      </c>
    </row>
    <row r="69" spans="1:9" x14ac:dyDescent="0.3">
      <c r="A69" s="42" t="s">
        <v>634</v>
      </c>
      <c r="B69" s="45">
        <v>95500</v>
      </c>
      <c r="C69" s="45">
        <v>97450</v>
      </c>
      <c r="D69" s="45">
        <v>790</v>
      </c>
      <c r="E69" s="45">
        <v>98650</v>
      </c>
      <c r="F69" s="45">
        <v>98000</v>
      </c>
      <c r="G69" s="45">
        <v>7514</v>
      </c>
      <c r="H69" s="52">
        <f t="shared" si="0"/>
        <v>-3.193106943740498E-2</v>
      </c>
      <c r="I69" s="52">
        <f t="shared" si="1"/>
        <v>3.7558685446009488E-2</v>
      </c>
    </row>
    <row r="70" spans="1:9" x14ac:dyDescent="0.3">
      <c r="A70" s="42" t="s">
        <v>635</v>
      </c>
      <c r="B70" s="45">
        <v>99000</v>
      </c>
      <c r="C70" s="45">
        <v>95500</v>
      </c>
      <c r="D70" s="45">
        <v>1736</v>
      </c>
      <c r="E70" s="45">
        <v>96350</v>
      </c>
      <c r="F70" s="45">
        <v>95800</v>
      </c>
      <c r="G70" s="45">
        <v>7487</v>
      </c>
      <c r="H70" s="52">
        <f t="shared" si="0"/>
        <v>2.7503892060197099E-2</v>
      </c>
      <c r="I70" s="52">
        <f t="shared" si="1"/>
        <v>-3.5932925206281219E-3</v>
      </c>
    </row>
    <row r="71" spans="1:9" x14ac:dyDescent="0.3">
      <c r="A71" t="s">
        <v>636</v>
      </c>
      <c r="B71">
        <v>114150</v>
      </c>
      <c r="C71">
        <v>116000</v>
      </c>
      <c r="D71">
        <v>4137</v>
      </c>
      <c r="E71">
        <v>116150</v>
      </c>
      <c r="F71">
        <v>115500</v>
      </c>
      <c r="G71">
        <v>15028</v>
      </c>
      <c r="H71" s="52">
        <f t="shared" si="0"/>
        <v>-1.7219113215669379E-2</v>
      </c>
      <c r="I71" s="52">
        <f t="shared" si="1"/>
        <v>1.0072125016695606</v>
      </c>
    </row>
    <row r="72" spans="1:9" x14ac:dyDescent="0.3">
      <c r="A72" t="s">
        <v>637</v>
      </c>
      <c r="B72" s="45">
        <v>107500</v>
      </c>
      <c r="C72" s="45">
        <v>114150</v>
      </c>
      <c r="D72" s="45">
        <v>2419</v>
      </c>
      <c r="E72" s="45">
        <v>114350</v>
      </c>
      <c r="F72" s="45">
        <v>114450</v>
      </c>
      <c r="G72" s="45">
        <v>15228</v>
      </c>
      <c r="H72" s="52">
        <f t="shared" si="0"/>
        <v>-5.990380411018803E-2</v>
      </c>
      <c r="I72" s="52">
        <f t="shared" si="1"/>
        <v>1.330849081714125E-2</v>
      </c>
    </row>
    <row r="73" spans="1:9" x14ac:dyDescent="0.3">
      <c r="A73" t="s">
        <v>638</v>
      </c>
      <c r="B73" s="45">
        <v>108950</v>
      </c>
      <c r="C73" s="45">
        <v>108300</v>
      </c>
      <c r="D73" s="45">
        <v>1527</v>
      </c>
      <c r="E73" s="45">
        <v>107850</v>
      </c>
      <c r="F73" s="45">
        <v>107950</v>
      </c>
      <c r="G73" s="45">
        <v>15431</v>
      </c>
      <c r="H73" s="52">
        <f t="shared" si="0"/>
        <v>1.0199350950394148E-2</v>
      </c>
      <c r="I73" s="52">
        <f t="shared" si="1"/>
        <v>1.3330706593117858E-2</v>
      </c>
    </row>
    <row r="74" spans="1:9" x14ac:dyDescent="0.3">
      <c r="A74" t="s">
        <v>639</v>
      </c>
      <c r="B74" s="45">
        <v>108150</v>
      </c>
      <c r="C74" s="45">
        <v>108950</v>
      </c>
      <c r="D74" s="45">
        <v>1894</v>
      </c>
      <c r="E74" s="45">
        <v>108850</v>
      </c>
      <c r="F74" s="45">
        <v>109250</v>
      </c>
      <c r="G74" s="45">
        <v>15439</v>
      </c>
      <c r="H74" s="52">
        <f t="shared" si="0"/>
        <v>-6.4308681672026191E-3</v>
      </c>
      <c r="I74" s="52">
        <f t="shared" si="1"/>
        <v>5.1843691270825332E-4</v>
      </c>
    </row>
    <row r="75" spans="1:9" x14ac:dyDescent="0.3">
      <c r="A75" t="s">
        <v>640</v>
      </c>
      <c r="B75" s="74">
        <v>112900</v>
      </c>
      <c r="C75" s="74">
        <v>108150</v>
      </c>
      <c r="D75" s="74">
        <v>3118</v>
      </c>
      <c r="E75" s="74">
        <v>108500</v>
      </c>
      <c r="F75" s="74">
        <v>108350</v>
      </c>
      <c r="G75" s="74">
        <v>15231</v>
      </c>
      <c r="H75" s="52">
        <f t="shared" si="0"/>
        <v>4.0552995391704982E-2</v>
      </c>
      <c r="I75" s="52">
        <f t="shared" si="1"/>
        <v>-1.3472375153831262E-2</v>
      </c>
    </row>
    <row r="76" spans="1:9" x14ac:dyDescent="0.3">
      <c r="A76" t="s">
        <v>641</v>
      </c>
      <c r="B76" s="75">
        <v>111700</v>
      </c>
      <c r="C76" s="75">
        <v>112900</v>
      </c>
      <c r="D76" s="75">
        <v>1462</v>
      </c>
      <c r="E76" s="75">
        <v>110500</v>
      </c>
      <c r="F76" s="75">
        <v>112550</v>
      </c>
      <c r="G76" s="75">
        <v>15088</v>
      </c>
      <c r="H76" s="52">
        <f t="shared" si="0"/>
        <v>1.0859728506787292E-2</v>
      </c>
      <c r="I76" s="52">
        <f t="shared" si="1"/>
        <v>-9.3887466351519899E-3</v>
      </c>
    </row>
    <row r="77" spans="1:9" x14ac:dyDescent="0.3">
      <c r="A77" t="s">
        <v>642</v>
      </c>
      <c r="B77" s="79">
        <v>112700</v>
      </c>
      <c r="C77" s="79">
        <v>111700</v>
      </c>
      <c r="D77" s="79">
        <v>2027</v>
      </c>
      <c r="E77" s="79">
        <v>112250</v>
      </c>
      <c r="F77" s="79">
        <v>112400</v>
      </c>
      <c r="G77" s="79">
        <v>15023</v>
      </c>
      <c r="H77" s="52">
        <f t="shared" si="0"/>
        <v>4.008908685968926E-3</v>
      </c>
      <c r="I77" s="52">
        <f t="shared" si="1"/>
        <v>-4.3080593849417204E-3</v>
      </c>
    </row>
    <row r="78" spans="1:9" x14ac:dyDescent="0.3">
      <c r="A78" t="s">
        <v>642</v>
      </c>
      <c r="B78" s="80">
        <v>112700</v>
      </c>
      <c r="C78" s="80">
        <v>111700</v>
      </c>
      <c r="D78" s="80">
        <v>2027</v>
      </c>
      <c r="E78" s="80">
        <v>112250</v>
      </c>
      <c r="F78" s="80">
        <v>112400</v>
      </c>
      <c r="G78" s="80">
        <v>15023</v>
      </c>
      <c r="H78" s="52">
        <f t="shared" ref="H78:H141" si="2">+B78/E78-1</f>
        <v>4.008908685968926E-3</v>
      </c>
      <c r="I78" s="52">
        <f t="shared" si="1"/>
        <v>0</v>
      </c>
    </row>
    <row r="79" spans="1:9" x14ac:dyDescent="0.3">
      <c r="A79" t="s">
        <v>642</v>
      </c>
      <c r="B79" s="81">
        <v>112700</v>
      </c>
      <c r="C79" s="81">
        <v>111700</v>
      </c>
      <c r="D79" s="81">
        <v>2027</v>
      </c>
      <c r="E79" s="81">
        <v>112250</v>
      </c>
      <c r="F79" s="81">
        <v>112400</v>
      </c>
      <c r="G79" s="81">
        <v>15023</v>
      </c>
      <c r="H79" s="52">
        <f t="shared" si="2"/>
        <v>4.008908685968926E-3</v>
      </c>
      <c r="I79" s="52">
        <f t="shared" ref="I79:I142" si="3">+G79/G78-1</f>
        <v>0</v>
      </c>
    </row>
    <row r="80" spans="1:9" x14ac:dyDescent="0.3">
      <c r="A80" t="s">
        <v>642</v>
      </c>
      <c r="B80" s="82">
        <v>112700</v>
      </c>
      <c r="C80" s="82">
        <v>111700</v>
      </c>
      <c r="D80" s="82">
        <v>2027</v>
      </c>
      <c r="E80" s="82">
        <v>112250</v>
      </c>
      <c r="F80" s="82">
        <v>112400</v>
      </c>
      <c r="G80" s="82">
        <v>15023</v>
      </c>
      <c r="H80" s="52">
        <f t="shared" si="2"/>
        <v>4.008908685968926E-3</v>
      </c>
      <c r="I80" s="52">
        <f t="shared" si="3"/>
        <v>0</v>
      </c>
    </row>
    <row r="81" spans="1:9" x14ac:dyDescent="0.3">
      <c r="A81" t="s">
        <v>642</v>
      </c>
      <c r="B81" s="83">
        <v>112700</v>
      </c>
      <c r="C81" s="83">
        <v>111700</v>
      </c>
      <c r="D81" s="83">
        <v>2027</v>
      </c>
      <c r="E81" s="83">
        <v>112250</v>
      </c>
      <c r="F81" s="83">
        <v>112400</v>
      </c>
      <c r="G81" s="83">
        <v>15023</v>
      </c>
      <c r="H81" s="52">
        <f t="shared" si="2"/>
        <v>4.008908685968926E-3</v>
      </c>
      <c r="I81" s="52">
        <f t="shared" si="3"/>
        <v>0</v>
      </c>
    </row>
    <row r="82" spans="1:9" x14ac:dyDescent="0.3">
      <c r="A82" t="s">
        <v>642</v>
      </c>
      <c r="B82" s="84">
        <v>112700</v>
      </c>
      <c r="C82" s="84">
        <v>111700</v>
      </c>
      <c r="D82" s="84">
        <v>2027</v>
      </c>
      <c r="E82" s="84">
        <v>112250</v>
      </c>
      <c r="F82" s="84">
        <v>112400</v>
      </c>
      <c r="G82" s="84">
        <v>15023</v>
      </c>
      <c r="H82" s="52">
        <f t="shared" si="2"/>
        <v>4.008908685968926E-3</v>
      </c>
      <c r="I82" s="52">
        <f t="shared" si="3"/>
        <v>0</v>
      </c>
    </row>
    <row r="83" spans="1:9" x14ac:dyDescent="0.3">
      <c r="A83" t="s">
        <v>642</v>
      </c>
      <c r="B83" s="85">
        <v>112700</v>
      </c>
      <c r="C83" s="85">
        <v>111700</v>
      </c>
      <c r="D83" s="85">
        <v>2027</v>
      </c>
      <c r="E83" s="85">
        <v>112250</v>
      </c>
      <c r="F83" s="85">
        <v>112400</v>
      </c>
      <c r="G83" s="85">
        <v>15023</v>
      </c>
      <c r="H83" s="52">
        <f t="shared" si="2"/>
        <v>4.008908685968926E-3</v>
      </c>
      <c r="I83" s="52">
        <f t="shared" si="3"/>
        <v>0</v>
      </c>
    </row>
    <row r="84" spans="1:9" x14ac:dyDescent="0.3">
      <c r="A84" t="s">
        <v>642</v>
      </c>
      <c r="B84" s="86">
        <v>112700</v>
      </c>
      <c r="C84" s="86">
        <v>111700</v>
      </c>
      <c r="D84" s="86">
        <v>2027</v>
      </c>
      <c r="E84" s="86">
        <v>112250</v>
      </c>
      <c r="F84" s="86">
        <v>112400</v>
      </c>
      <c r="G84" s="86">
        <v>15023</v>
      </c>
      <c r="H84" s="52">
        <f t="shared" si="2"/>
        <v>4.008908685968926E-3</v>
      </c>
      <c r="I84" s="52">
        <f t="shared" si="3"/>
        <v>0</v>
      </c>
    </row>
    <row r="85" spans="1:9" x14ac:dyDescent="0.3">
      <c r="A85" t="s">
        <v>643</v>
      </c>
      <c r="B85" s="89">
        <v>113750</v>
      </c>
      <c r="C85" s="89">
        <v>112700</v>
      </c>
      <c r="D85" s="89">
        <v>1555</v>
      </c>
      <c r="E85" s="89">
        <v>112900</v>
      </c>
      <c r="F85" s="89">
        <v>112350</v>
      </c>
      <c r="G85" s="89">
        <v>14934</v>
      </c>
      <c r="H85" s="52">
        <f t="shared" si="2"/>
        <v>7.5287865367581475E-3</v>
      </c>
      <c r="I85" s="52">
        <f t="shared" si="3"/>
        <v>-5.9242494841242888E-3</v>
      </c>
    </row>
    <row r="86" spans="1:9" x14ac:dyDescent="0.3">
      <c r="A86" t="s">
        <v>644</v>
      </c>
      <c r="B86" s="93">
        <v>114750</v>
      </c>
      <c r="C86" s="93">
        <v>113750</v>
      </c>
      <c r="D86" s="93">
        <v>1525</v>
      </c>
      <c r="E86" s="93">
        <v>114150</v>
      </c>
      <c r="F86" s="93">
        <v>113800</v>
      </c>
      <c r="G86" s="93">
        <v>15000</v>
      </c>
      <c r="H86" s="52">
        <f t="shared" si="2"/>
        <v>5.2562417871222511E-3</v>
      </c>
      <c r="I86" s="52">
        <f t="shared" si="3"/>
        <v>4.4194455604660288E-3</v>
      </c>
    </row>
    <row r="87" spans="1:9" x14ac:dyDescent="0.3">
      <c r="A87" t="s">
        <v>645</v>
      </c>
      <c r="B87" s="96">
        <v>116650</v>
      </c>
      <c r="C87" s="96">
        <v>114750</v>
      </c>
      <c r="D87" s="96">
        <v>3096</v>
      </c>
      <c r="E87" s="96">
        <v>114100</v>
      </c>
      <c r="F87" s="96">
        <v>115250</v>
      </c>
      <c r="G87" s="96">
        <v>14866</v>
      </c>
      <c r="H87" s="52">
        <f t="shared" si="2"/>
        <v>2.2348816827344464E-2</v>
      </c>
      <c r="I87" s="52">
        <f t="shared" si="3"/>
        <v>-8.9333333333333487E-3</v>
      </c>
    </row>
    <row r="88" spans="1:9" x14ac:dyDescent="0.3">
      <c r="A88" t="s">
        <v>646</v>
      </c>
      <c r="B88" s="99">
        <v>113450</v>
      </c>
      <c r="C88" s="99">
        <v>116650</v>
      </c>
      <c r="D88" s="99">
        <v>2705</v>
      </c>
      <c r="E88" s="99">
        <v>116850</v>
      </c>
      <c r="F88" s="99">
        <v>115900</v>
      </c>
      <c r="G88" s="99">
        <v>14928</v>
      </c>
      <c r="H88" s="52">
        <f t="shared" si="2"/>
        <v>-2.9097133076593895E-2</v>
      </c>
      <c r="I88" s="52">
        <f t="shared" si="3"/>
        <v>4.1705906094444689E-3</v>
      </c>
    </row>
    <row r="89" spans="1:9" x14ac:dyDescent="0.3">
      <c r="A89" t="s">
        <v>647</v>
      </c>
      <c r="B89" s="102">
        <v>113150</v>
      </c>
      <c r="C89" s="102">
        <v>113450</v>
      </c>
      <c r="D89" s="102">
        <v>2257</v>
      </c>
      <c r="E89" s="102">
        <v>113650</v>
      </c>
      <c r="F89" s="102">
        <v>112500</v>
      </c>
      <c r="G89" s="102">
        <v>14944</v>
      </c>
      <c r="H89" s="52">
        <f t="shared" si="2"/>
        <v>-4.3994720633524498E-3</v>
      </c>
      <c r="I89" s="52">
        <f t="shared" si="3"/>
        <v>1.071811361200492E-3</v>
      </c>
    </row>
    <row r="90" spans="1:9" x14ac:dyDescent="0.3">
      <c r="A90" t="s">
        <v>648</v>
      </c>
      <c r="B90" s="105">
        <v>113400</v>
      </c>
      <c r="C90" s="105">
        <v>113150</v>
      </c>
      <c r="D90" s="105">
        <v>1634</v>
      </c>
      <c r="E90" s="105">
        <v>112900</v>
      </c>
      <c r="F90" s="105">
        <v>115650</v>
      </c>
      <c r="G90" s="105">
        <v>15321</v>
      </c>
      <c r="H90" s="52">
        <f t="shared" si="2"/>
        <v>4.4286979627989886E-3</v>
      </c>
      <c r="I90" s="52">
        <f t="shared" si="3"/>
        <v>2.52275160599571E-2</v>
      </c>
    </row>
    <row r="91" spans="1:9" x14ac:dyDescent="0.3">
      <c r="A91" t="s">
        <v>649</v>
      </c>
      <c r="B91" s="108">
        <v>109700</v>
      </c>
      <c r="C91" s="108">
        <v>113400</v>
      </c>
      <c r="D91" s="108">
        <v>2784</v>
      </c>
      <c r="E91" s="108">
        <v>113500</v>
      </c>
      <c r="F91" s="108">
        <v>113300</v>
      </c>
      <c r="G91" s="108">
        <v>15545</v>
      </c>
      <c r="H91" s="52">
        <f t="shared" si="2"/>
        <v>-3.3480176211453716E-2</v>
      </c>
      <c r="I91" s="52">
        <f t="shared" si="3"/>
        <v>1.4620455583839176E-2</v>
      </c>
    </row>
    <row r="92" spans="1:9" x14ac:dyDescent="0.3">
      <c r="A92" t="s">
        <v>650</v>
      </c>
      <c r="B92" s="115">
        <v>110850</v>
      </c>
      <c r="C92" s="115">
        <v>109700</v>
      </c>
      <c r="D92" s="115">
        <v>1794</v>
      </c>
      <c r="E92" s="115">
        <v>110550</v>
      </c>
      <c r="F92" s="115">
        <v>110000</v>
      </c>
      <c r="G92" s="115">
        <v>15380</v>
      </c>
      <c r="H92" s="52">
        <f t="shared" si="2"/>
        <v>2.7137042062415073E-3</v>
      </c>
      <c r="I92" s="52">
        <f t="shared" si="3"/>
        <v>-1.0614345448697327E-2</v>
      </c>
    </row>
    <row r="93" spans="1:9" x14ac:dyDescent="0.3">
      <c r="A93" t="s">
        <v>651</v>
      </c>
      <c r="B93" s="118">
        <v>110100</v>
      </c>
      <c r="C93" s="118">
        <v>110850</v>
      </c>
      <c r="D93" s="118">
        <v>5541</v>
      </c>
      <c r="E93" s="118">
        <v>110850</v>
      </c>
      <c r="F93" s="118">
        <v>110550</v>
      </c>
      <c r="G93" s="118">
        <v>15437</v>
      </c>
      <c r="H93" s="52">
        <f t="shared" si="2"/>
        <v>-6.7658998646820123E-3</v>
      </c>
      <c r="I93" s="52">
        <f t="shared" si="3"/>
        <v>3.7061118335499632E-3</v>
      </c>
    </row>
    <row r="94" spans="1:9" x14ac:dyDescent="0.3">
      <c r="A94" t="s">
        <v>652</v>
      </c>
      <c r="B94" s="122">
        <v>109050</v>
      </c>
      <c r="C94" s="122">
        <v>110100</v>
      </c>
      <c r="D94" s="122">
        <v>2311</v>
      </c>
      <c r="E94" s="122">
        <v>111550</v>
      </c>
      <c r="F94" s="122">
        <v>109200</v>
      </c>
      <c r="G94" s="122">
        <v>15618</v>
      </c>
      <c r="H94" s="52">
        <f t="shared" si="2"/>
        <v>-2.2411474675033571E-2</v>
      </c>
      <c r="I94" s="52">
        <f t="shared" si="3"/>
        <v>1.1725076115825628E-2</v>
      </c>
    </row>
    <row r="95" spans="1:9" x14ac:dyDescent="0.3">
      <c r="A95" t="s">
        <v>652</v>
      </c>
      <c r="B95" s="124">
        <v>109050</v>
      </c>
      <c r="C95" s="124">
        <v>110100</v>
      </c>
      <c r="D95" s="124">
        <v>2311</v>
      </c>
      <c r="E95" s="124">
        <v>111550</v>
      </c>
      <c r="F95" s="124">
        <v>109200</v>
      </c>
      <c r="G95" s="124">
        <v>15618</v>
      </c>
      <c r="H95" s="52">
        <f t="shared" si="2"/>
        <v>-2.2411474675033571E-2</v>
      </c>
      <c r="I95" s="52">
        <f t="shared" si="3"/>
        <v>0</v>
      </c>
    </row>
    <row r="96" spans="1:9" x14ac:dyDescent="0.3">
      <c r="A96" t="s">
        <v>653</v>
      </c>
      <c r="B96" s="126">
        <v>110550</v>
      </c>
      <c r="C96" s="126">
        <v>109050</v>
      </c>
      <c r="D96" s="126">
        <v>4274</v>
      </c>
      <c r="E96" s="126">
        <v>110100</v>
      </c>
      <c r="F96" s="126">
        <v>110050</v>
      </c>
      <c r="G96" s="126">
        <v>15832</v>
      </c>
      <c r="H96" s="52">
        <f t="shared" si="2"/>
        <v>4.0871934604904681E-3</v>
      </c>
      <c r="I96" s="52">
        <f t="shared" si="3"/>
        <v>1.3702138558074006E-2</v>
      </c>
    </row>
    <row r="97" spans="1:9" x14ac:dyDescent="0.3">
      <c r="A97" t="s">
        <v>654</v>
      </c>
      <c r="B97" s="129">
        <v>110950</v>
      </c>
      <c r="C97" s="129">
        <v>110550</v>
      </c>
      <c r="D97" s="129">
        <v>3666</v>
      </c>
      <c r="E97" s="129">
        <v>111100</v>
      </c>
      <c r="F97" s="129">
        <v>110700</v>
      </c>
      <c r="G97" s="129">
        <v>16267</v>
      </c>
      <c r="H97" s="52">
        <f t="shared" si="2"/>
        <v>-1.3501350135013412E-3</v>
      </c>
      <c r="I97" s="52">
        <f t="shared" si="3"/>
        <v>2.7475997978777089E-2</v>
      </c>
    </row>
    <row r="98" spans="1:9" x14ac:dyDescent="0.3">
      <c r="A98" t="s">
        <v>655</v>
      </c>
      <c r="B98" s="132">
        <v>111450</v>
      </c>
      <c r="C98" s="132">
        <v>110950</v>
      </c>
      <c r="D98" s="132">
        <v>4324</v>
      </c>
      <c r="E98" s="132">
        <v>110750</v>
      </c>
      <c r="F98" s="132">
        <v>110950</v>
      </c>
      <c r="G98" s="132">
        <v>16993</v>
      </c>
      <c r="H98" s="52">
        <f t="shared" si="2"/>
        <v>6.3205417607223868E-3</v>
      </c>
      <c r="I98" s="52">
        <f t="shared" si="3"/>
        <v>4.463023298702895E-2</v>
      </c>
    </row>
    <row r="99" spans="1:9" x14ac:dyDescent="0.3">
      <c r="A99" t="s">
        <v>656</v>
      </c>
      <c r="B99" s="135">
        <v>111050</v>
      </c>
      <c r="C99" s="135">
        <v>111450</v>
      </c>
      <c r="D99" s="135">
        <v>2720</v>
      </c>
      <c r="E99" s="135">
        <v>112000</v>
      </c>
      <c r="F99" s="135">
        <v>111750</v>
      </c>
      <c r="G99" s="135">
        <v>16975</v>
      </c>
      <c r="H99" s="52">
        <f t="shared" si="2"/>
        <v>-8.4821428571428825E-3</v>
      </c>
      <c r="I99" s="52">
        <f t="shared" si="3"/>
        <v>-1.0592596951686239E-3</v>
      </c>
    </row>
    <row r="100" spans="1:9" x14ac:dyDescent="0.3">
      <c r="A100" t="s">
        <v>657</v>
      </c>
      <c r="B100" s="138">
        <v>111700</v>
      </c>
      <c r="C100" s="138">
        <v>111050</v>
      </c>
      <c r="D100" s="138">
        <v>1320</v>
      </c>
      <c r="E100" s="138">
        <v>112100</v>
      </c>
      <c r="F100" s="138">
        <v>111500</v>
      </c>
      <c r="G100" s="138">
        <v>17144</v>
      </c>
      <c r="H100" s="52">
        <f t="shared" si="2"/>
        <v>-3.5682426404995971E-3</v>
      </c>
      <c r="I100" s="52">
        <f t="shared" si="3"/>
        <v>9.9558173784977111E-3</v>
      </c>
    </row>
    <row r="101" spans="1:9" x14ac:dyDescent="0.3">
      <c r="A101" t="s">
        <v>658</v>
      </c>
      <c r="B101" s="140">
        <v>116200</v>
      </c>
      <c r="C101" s="140">
        <v>111700</v>
      </c>
      <c r="D101" s="140">
        <v>6774</v>
      </c>
      <c r="E101" s="140">
        <v>111500</v>
      </c>
      <c r="F101" s="140">
        <v>111000</v>
      </c>
      <c r="G101" s="140">
        <v>19095</v>
      </c>
      <c r="H101" s="52">
        <f t="shared" si="2"/>
        <v>4.2152466367713082E-2</v>
      </c>
      <c r="I101" s="52">
        <f t="shared" si="3"/>
        <v>0.11380074661689221</v>
      </c>
    </row>
    <row r="102" spans="1:9" x14ac:dyDescent="0.3">
      <c r="A102" t="s">
        <v>659</v>
      </c>
      <c r="B102" s="143">
        <v>113050</v>
      </c>
      <c r="C102" s="143">
        <v>116200</v>
      </c>
      <c r="D102" s="143">
        <v>5488</v>
      </c>
      <c r="E102" s="143">
        <v>114650</v>
      </c>
      <c r="F102" s="143">
        <v>116200</v>
      </c>
      <c r="G102" s="143">
        <v>18947</v>
      </c>
      <c r="H102" s="52">
        <f t="shared" si="2"/>
        <v>-1.3955516790231104E-2</v>
      </c>
      <c r="I102" s="52">
        <f t="shared" si="3"/>
        <v>-7.750720083791518E-3</v>
      </c>
    </row>
    <row r="103" spans="1:9" x14ac:dyDescent="0.3">
      <c r="A103" t="s">
        <v>660</v>
      </c>
      <c r="B103" s="146">
        <v>114500</v>
      </c>
      <c r="C103" s="146">
        <v>113050</v>
      </c>
      <c r="D103" s="146">
        <v>3376</v>
      </c>
      <c r="E103" s="146">
        <v>114500</v>
      </c>
      <c r="F103" s="146">
        <v>113500</v>
      </c>
      <c r="G103" s="146">
        <v>20020</v>
      </c>
      <c r="H103" s="52">
        <f t="shared" si="2"/>
        <v>0</v>
      </c>
      <c r="I103" s="52">
        <f t="shared" si="3"/>
        <v>5.6631656726658486E-2</v>
      </c>
    </row>
    <row r="104" spans="1:9" x14ac:dyDescent="0.3">
      <c r="A104" t="s">
        <v>661</v>
      </c>
      <c r="B104" s="151">
        <v>115650</v>
      </c>
      <c r="C104" s="151">
        <v>114500</v>
      </c>
      <c r="D104" s="151">
        <v>4548</v>
      </c>
      <c r="E104" s="151">
        <v>113800</v>
      </c>
      <c r="F104" s="151">
        <v>114150</v>
      </c>
      <c r="G104" s="151">
        <v>21059</v>
      </c>
      <c r="H104" s="52">
        <f t="shared" si="2"/>
        <v>1.6256590509666102E-2</v>
      </c>
      <c r="I104" s="52">
        <f t="shared" si="3"/>
        <v>5.1898101898101956E-2</v>
      </c>
    </row>
    <row r="105" spans="1:9" x14ac:dyDescent="0.3">
      <c r="A105" t="s">
        <v>662</v>
      </c>
      <c r="B105" s="154">
        <v>113950</v>
      </c>
      <c r="C105" s="154">
        <v>115650</v>
      </c>
      <c r="D105" s="154">
        <v>3628</v>
      </c>
      <c r="E105" s="154">
        <v>115400</v>
      </c>
      <c r="F105" s="154">
        <v>115900</v>
      </c>
      <c r="G105" s="154">
        <v>21479</v>
      </c>
      <c r="H105" s="52">
        <f t="shared" si="2"/>
        <v>-1.256499133448874E-2</v>
      </c>
      <c r="I105" s="52">
        <f t="shared" si="3"/>
        <v>1.9943966949997671E-2</v>
      </c>
    </row>
    <row r="106" spans="1:9" x14ac:dyDescent="0.3">
      <c r="A106" t="s">
        <v>663</v>
      </c>
      <c r="B106" s="156">
        <v>113900</v>
      </c>
      <c r="C106" s="156">
        <v>113950</v>
      </c>
      <c r="D106" s="156">
        <v>5615</v>
      </c>
      <c r="E106" s="156">
        <v>114300</v>
      </c>
      <c r="F106" s="156">
        <v>113950</v>
      </c>
      <c r="G106" s="156">
        <v>22707</v>
      </c>
      <c r="H106" s="52">
        <f t="shared" si="2"/>
        <v>-3.4995625546806464E-3</v>
      </c>
      <c r="I106" s="52">
        <f t="shared" si="3"/>
        <v>5.7172121607151238E-2</v>
      </c>
    </row>
    <row r="107" spans="1:9" x14ac:dyDescent="0.3">
      <c r="A107" t="s">
        <v>664</v>
      </c>
      <c r="B107" s="158">
        <v>111100</v>
      </c>
      <c r="C107" s="158">
        <v>113900</v>
      </c>
      <c r="D107" s="158">
        <v>9032</v>
      </c>
      <c r="E107" s="158">
        <v>114000</v>
      </c>
      <c r="F107" s="158">
        <v>113500</v>
      </c>
      <c r="G107" s="158">
        <v>24687</v>
      </c>
      <c r="H107" s="52">
        <f t="shared" si="2"/>
        <v>-2.5438596491228038E-2</v>
      </c>
      <c r="I107" s="52">
        <f t="shared" si="3"/>
        <v>8.7197780420134707E-2</v>
      </c>
    </row>
    <row r="108" spans="1:9" x14ac:dyDescent="0.3">
      <c r="A108" t="s">
        <v>665</v>
      </c>
      <c r="B108" s="160">
        <v>110100</v>
      </c>
      <c r="C108" s="160">
        <v>111100</v>
      </c>
      <c r="D108" s="160">
        <v>5894</v>
      </c>
      <c r="E108" s="160">
        <v>111750</v>
      </c>
      <c r="F108" s="160">
        <v>111000</v>
      </c>
      <c r="G108" s="160">
        <v>26157</v>
      </c>
      <c r="H108" s="52">
        <f t="shared" si="2"/>
        <v>-1.4765100671140896E-2</v>
      </c>
      <c r="I108" s="52">
        <f t="shared" si="3"/>
        <v>5.9545509782476636E-2</v>
      </c>
    </row>
    <row r="109" spans="1:9" x14ac:dyDescent="0.3">
      <c r="A109" t="s">
        <v>666</v>
      </c>
      <c r="B109" s="162">
        <v>108550</v>
      </c>
      <c r="C109" s="162">
        <v>110100</v>
      </c>
      <c r="D109" s="162">
        <v>10410</v>
      </c>
      <c r="E109" s="162">
        <v>110200</v>
      </c>
      <c r="F109" s="162">
        <v>110100</v>
      </c>
      <c r="G109" s="162">
        <v>28307</v>
      </c>
      <c r="H109" s="52">
        <f t="shared" si="2"/>
        <v>-1.4972776769510032E-2</v>
      </c>
      <c r="I109" s="52">
        <f t="shared" si="3"/>
        <v>8.2195970485912095E-2</v>
      </c>
    </row>
    <row r="110" spans="1:9" x14ac:dyDescent="0.3">
      <c r="A110" t="s">
        <v>667</v>
      </c>
      <c r="B110" s="164">
        <v>106450</v>
      </c>
      <c r="C110" s="164">
        <v>108550</v>
      </c>
      <c r="D110" s="164">
        <v>12295</v>
      </c>
      <c r="E110" s="164">
        <v>109650</v>
      </c>
      <c r="F110" s="164">
        <v>108000</v>
      </c>
      <c r="G110" s="164">
        <v>28970</v>
      </c>
      <c r="H110" s="52">
        <f t="shared" si="2"/>
        <v>-2.9183766529867761E-2</v>
      </c>
      <c r="I110" s="52">
        <f t="shared" si="3"/>
        <v>2.3421768467163595E-2</v>
      </c>
    </row>
    <row r="111" spans="1:9" x14ac:dyDescent="0.3">
      <c r="A111" t="s">
        <v>668</v>
      </c>
      <c r="B111" s="166">
        <v>107700</v>
      </c>
      <c r="C111" s="166">
        <v>106450</v>
      </c>
      <c r="D111" s="166">
        <v>4596</v>
      </c>
      <c r="E111" s="166">
        <v>107100</v>
      </c>
      <c r="F111" s="166">
        <v>107000</v>
      </c>
      <c r="G111" s="166">
        <v>29187</v>
      </c>
      <c r="H111" s="52">
        <f t="shared" si="2"/>
        <v>5.6022408963585235E-3</v>
      </c>
      <c r="I111" s="52">
        <f t="shared" si="3"/>
        <v>7.4905074214703937E-3</v>
      </c>
    </row>
    <row r="112" spans="1:9" x14ac:dyDescent="0.3">
      <c r="A112" t="s">
        <v>669</v>
      </c>
      <c r="B112" s="168">
        <v>109700</v>
      </c>
      <c r="C112" s="168">
        <v>107700</v>
      </c>
      <c r="D112" s="168">
        <v>6629</v>
      </c>
      <c r="E112" s="168">
        <v>107550</v>
      </c>
      <c r="F112" s="168">
        <v>108250</v>
      </c>
      <c r="G112" s="168">
        <v>29655</v>
      </c>
      <c r="H112" s="52">
        <f t="shared" si="2"/>
        <v>1.999070199907016E-2</v>
      </c>
      <c r="I112" s="52">
        <f t="shared" si="3"/>
        <v>1.603453592352766E-2</v>
      </c>
    </row>
    <row r="113" spans="1:9" x14ac:dyDescent="0.3">
      <c r="A113" t="s">
        <v>670</v>
      </c>
      <c r="B113" s="171">
        <v>109300</v>
      </c>
      <c r="C113" s="171">
        <v>109700</v>
      </c>
      <c r="D113" s="171">
        <v>9519</v>
      </c>
      <c r="E113" s="171">
        <v>109450</v>
      </c>
      <c r="F113" s="171">
        <v>110300</v>
      </c>
      <c r="G113" s="171">
        <v>29372</v>
      </c>
      <c r="H113" s="52">
        <f t="shared" si="2"/>
        <v>-1.3704888076747634E-3</v>
      </c>
      <c r="I113" s="52">
        <f t="shared" si="3"/>
        <v>-9.5430787388298688E-3</v>
      </c>
    </row>
    <row r="114" spans="1:9" x14ac:dyDescent="0.3">
      <c r="A114" t="s">
        <v>671</v>
      </c>
      <c r="B114" s="175">
        <v>110000</v>
      </c>
      <c r="C114" s="175">
        <v>109300</v>
      </c>
      <c r="D114" s="175">
        <v>12870</v>
      </c>
      <c r="E114" s="175">
        <v>110000</v>
      </c>
      <c r="F114" s="175">
        <v>109600</v>
      </c>
      <c r="G114" s="175">
        <v>30528</v>
      </c>
      <c r="H114" s="52">
        <f t="shared" si="2"/>
        <v>0</v>
      </c>
      <c r="I114" s="52">
        <f t="shared" si="3"/>
        <v>3.9357210949203303E-2</v>
      </c>
    </row>
    <row r="115" spans="1:9" x14ac:dyDescent="0.3">
      <c r="A115" t="s">
        <v>672</v>
      </c>
      <c r="B115" s="177">
        <v>110050</v>
      </c>
      <c r="C115" s="177">
        <v>110000</v>
      </c>
      <c r="D115" s="177">
        <v>6275</v>
      </c>
      <c r="E115" s="177">
        <v>110450</v>
      </c>
      <c r="F115" s="177">
        <v>110000</v>
      </c>
      <c r="G115" s="177">
        <v>31423</v>
      </c>
      <c r="H115" s="52">
        <f t="shared" si="2"/>
        <v>-3.6215482118605591E-3</v>
      </c>
      <c r="I115" s="52">
        <f t="shared" si="3"/>
        <v>2.9317348008385702E-2</v>
      </c>
    </row>
    <row r="116" spans="1:9" x14ac:dyDescent="0.3">
      <c r="A116" t="s">
        <v>673</v>
      </c>
      <c r="B116" s="179">
        <v>109800</v>
      </c>
      <c r="C116" s="179">
        <v>110050</v>
      </c>
      <c r="D116" s="179">
        <v>12148</v>
      </c>
      <c r="E116" s="179">
        <v>110250</v>
      </c>
      <c r="F116" s="179">
        <v>109300</v>
      </c>
      <c r="G116" s="179">
        <v>33703</v>
      </c>
      <c r="H116" s="52">
        <f t="shared" si="2"/>
        <v>-4.0816326530612734E-3</v>
      </c>
      <c r="I116" s="52">
        <f t="shared" si="3"/>
        <v>7.2558317156223184E-2</v>
      </c>
    </row>
    <row r="117" spans="1:9" x14ac:dyDescent="0.3">
      <c r="A117" t="s">
        <v>674</v>
      </c>
      <c r="B117" s="181">
        <v>110450</v>
      </c>
      <c r="C117" s="181">
        <v>109800</v>
      </c>
      <c r="D117" s="181">
        <v>12177</v>
      </c>
      <c r="E117" s="181">
        <v>109050</v>
      </c>
      <c r="F117" s="181">
        <v>110050</v>
      </c>
      <c r="G117" s="181">
        <v>36246</v>
      </c>
      <c r="H117" s="52">
        <f t="shared" si="2"/>
        <v>1.2838147638697839E-2</v>
      </c>
      <c r="I117" s="52">
        <f t="shared" si="3"/>
        <v>7.5453223748627618E-2</v>
      </c>
    </row>
    <row r="118" spans="1:9" x14ac:dyDescent="0.3">
      <c r="A118" t="s">
        <v>675</v>
      </c>
      <c r="B118" s="183">
        <v>109450</v>
      </c>
      <c r="C118" s="183">
        <v>110450</v>
      </c>
      <c r="D118" s="183">
        <v>11043</v>
      </c>
      <c r="E118" s="183">
        <v>110450</v>
      </c>
      <c r="F118" s="183">
        <v>110950</v>
      </c>
      <c r="G118" s="183">
        <v>37613</v>
      </c>
      <c r="H118" s="52">
        <f t="shared" si="2"/>
        <v>-9.0538705296514532E-3</v>
      </c>
      <c r="I118" s="52">
        <f t="shared" si="3"/>
        <v>3.7714506428295547E-2</v>
      </c>
    </row>
    <row r="119" spans="1:9" x14ac:dyDescent="0.3">
      <c r="A119" t="s">
        <v>676</v>
      </c>
      <c r="B119" s="185">
        <v>108650</v>
      </c>
      <c r="C119" s="185">
        <v>109450</v>
      </c>
      <c r="D119" s="185">
        <v>12613</v>
      </c>
      <c r="E119" s="185">
        <v>110200</v>
      </c>
      <c r="F119" s="185">
        <v>110000</v>
      </c>
      <c r="G119" s="185">
        <v>38635</v>
      </c>
      <c r="H119" s="52">
        <f t="shared" si="2"/>
        <v>-1.4065335753176034E-2</v>
      </c>
      <c r="I119" s="52">
        <f t="shared" si="3"/>
        <v>2.7171456677212769E-2</v>
      </c>
    </row>
    <row r="120" spans="1:9" x14ac:dyDescent="0.3">
      <c r="A120" t="s">
        <v>677</v>
      </c>
      <c r="B120" s="187">
        <v>108500</v>
      </c>
      <c r="C120" s="187">
        <v>108650</v>
      </c>
      <c r="D120" s="187">
        <v>10493</v>
      </c>
      <c r="E120" s="187">
        <v>109650</v>
      </c>
      <c r="F120" s="187">
        <v>108400</v>
      </c>
      <c r="G120" s="187">
        <v>39477</v>
      </c>
      <c r="H120" s="52">
        <f t="shared" si="2"/>
        <v>-1.0487916096671213E-2</v>
      </c>
      <c r="I120" s="52">
        <f t="shared" si="3"/>
        <v>2.179371036624822E-2</v>
      </c>
    </row>
    <row r="121" spans="1:9" x14ac:dyDescent="0.3">
      <c r="A121" t="s">
        <v>678</v>
      </c>
      <c r="B121" s="189">
        <v>109200</v>
      </c>
      <c r="C121" s="189">
        <v>108500</v>
      </c>
      <c r="D121" s="189">
        <v>18274</v>
      </c>
      <c r="E121" s="189">
        <v>108350</v>
      </c>
      <c r="F121" s="189">
        <v>109500</v>
      </c>
      <c r="G121" s="189">
        <v>41976</v>
      </c>
      <c r="H121" s="52">
        <f t="shared" si="2"/>
        <v>7.8449469312413811E-3</v>
      </c>
      <c r="I121" s="52">
        <f t="shared" si="3"/>
        <v>6.3302682574663649E-2</v>
      </c>
    </row>
    <row r="122" spans="1:9" x14ac:dyDescent="0.3">
      <c r="A122" t="s">
        <v>679</v>
      </c>
      <c r="B122" s="191">
        <v>108600</v>
      </c>
      <c r="C122" s="191">
        <v>109200</v>
      </c>
      <c r="D122" s="191">
        <v>13539</v>
      </c>
      <c r="E122" s="191">
        <v>109700</v>
      </c>
      <c r="F122" s="191">
        <v>109500</v>
      </c>
      <c r="G122" s="191">
        <v>42965</v>
      </c>
      <c r="H122" s="52">
        <f t="shared" si="2"/>
        <v>-1.0027347310847756E-2</v>
      </c>
      <c r="I122" s="52">
        <f t="shared" si="3"/>
        <v>2.3561082523346766E-2</v>
      </c>
    </row>
    <row r="123" spans="1:9" x14ac:dyDescent="0.3">
      <c r="A123" t="s">
        <v>680</v>
      </c>
      <c r="B123" s="192">
        <v>106250</v>
      </c>
      <c r="C123" s="192">
        <v>108600</v>
      </c>
      <c r="D123" s="192">
        <v>21599</v>
      </c>
      <c r="E123" s="192">
        <v>109100</v>
      </c>
      <c r="F123" s="192">
        <v>107850</v>
      </c>
      <c r="G123" s="192">
        <v>44931</v>
      </c>
      <c r="H123" s="52">
        <f t="shared" si="2"/>
        <v>-2.6122823098075121E-2</v>
      </c>
      <c r="I123" s="52">
        <f t="shared" si="3"/>
        <v>4.5758175258931777E-2</v>
      </c>
    </row>
    <row r="124" spans="1:9" x14ac:dyDescent="0.3">
      <c r="A124" t="s">
        <v>681</v>
      </c>
      <c r="B124" s="194">
        <v>105650</v>
      </c>
      <c r="C124" s="194">
        <v>106250</v>
      </c>
      <c r="D124" s="194">
        <v>11621</v>
      </c>
      <c r="E124" s="194">
        <v>106400</v>
      </c>
      <c r="F124" s="194">
        <v>105600</v>
      </c>
      <c r="G124" s="194">
        <v>46064</v>
      </c>
      <c r="H124" s="52">
        <f t="shared" si="2"/>
        <v>-7.0488721804511378E-3</v>
      </c>
      <c r="I124" s="52">
        <f t="shared" si="3"/>
        <v>2.5216442990362964E-2</v>
      </c>
    </row>
    <row r="125" spans="1:9" x14ac:dyDescent="0.3">
      <c r="A125" t="s">
        <v>682</v>
      </c>
      <c r="B125" s="196">
        <v>104000</v>
      </c>
      <c r="C125" s="196">
        <v>105650</v>
      </c>
      <c r="D125" s="196">
        <v>18371</v>
      </c>
      <c r="E125" s="196">
        <v>105900</v>
      </c>
      <c r="F125" s="196">
        <v>105550</v>
      </c>
      <c r="G125" s="196">
        <v>49334</v>
      </c>
      <c r="H125" s="52">
        <f t="shared" si="2"/>
        <v>-1.7941454202077378E-2</v>
      </c>
      <c r="I125" s="52">
        <f t="shared" si="3"/>
        <v>7.0988190343869384E-2</v>
      </c>
    </row>
    <row r="126" spans="1:9" x14ac:dyDescent="0.3">
      <c r="A126" t="s">
        <v>683</v>
      </c>
      <c r="B126" s="198">
        <v>104900</v>
      </c>
      <c r="C126" s="198">
        <v>104000</v>
      </c>
      <c r="D126" s="198">
        <v>14725</v>
      </c>
      <c r="E126" s="198">
        <v>104350</v>
      </c>
      <c r="F126" s="198">
        <v>104550</v>
      </c>
      <c r="G126" s="198">
        <v>50644</v>
      </c>
      <c r="H126" s="52">
        <f t="shared" si="2"/>
        <v>5.2707235265931907E-3</v>
      </c>
      <c r="I126" s="52">
        <f t="shared" si="3"/>
        <v>2.6553695220334905E-2</v>
      </c>
    </row>
    <row r="127" spans="1:9" x14ac:dyDescent="0.3">
      <c r="A127" t="s">
        <v>688</v>
      </c>
      <c r="B127" s="200">
        <v>103950</v>
      </c>
      <c r="C127" s="200">
        <v>104900</v>
      </c>
      <c r="D127" s="200">
        <v>15886</v>
      </c>
      <c r="E127" s="200">
        <v>104250</v>
      </c>
      <c r="F127" s="200">
        <v>105450</v>
      </c>
      <c r="G127" s="200">
        <v>52647</v>
      </c>
      <c r="H127" s="52">
        <f t="shared" si="2"/>
        <v>-2.8776978417266452E-3</v>
      </c>
      <c r="I127" s="52">
        <f t="shared" si="3"/>
        <v>3.9550588421135791E-2</v>
      </c>
    </row>
    <row r="128" spans="1:9" x14ac:dyDescent="0.3">
      <c r="A128" t="s">
        <v>689</v>
      </c>
      <c r="B128" s="203">
        <v>101250</v>
      </c>
      <c r="C128" s="203">
        <v>103950</v>
      </c>
      <c r="D128" s="203">
        <v>20563</v>
      </c>
      <c r="E128" s="203">
        <v>104400</v>
      </c>
      <c r="F128" s="203">
        <v>103400</v>
      </c>
      <c r="G128" s="203">
        <v>56050</v>
      </c>
      <c r="H128" s="52">
        <f t="shared" si="2"/>
        <v>-3.0172413793103425E-2</v>
      </c>
      <c r="I128" s="52">
        <f t="shared" si="3"/>
        <v>6.4638061048112982E-2</v>
      </c>
    </row>
    <row r="129" spans="1:11" x14ac:dyDescent="0.3">
      <c r="A129" t="s">
        <v>684</v>
      </c>
      <c r="B129" s="205">
        <v>103150</v>
      </c>
      <c r="C129" s="205">
        <v>101250</v>
      </c>
      <c r="D129" s="205">
        <v>38852</v>
      </c>
      <c r="E129" s="205">
        <v>102200</v>
      </c>
      <c r="F129" s="205">
        <v>101000</v>
      </c>
      <c r="G129" s="205">
        <v>61171</v>
      </c>
      <c r="H129" s="52">
        <f t="shared" si="2"/>
        <v>9.2954990215263766E-3</v>
      </c>
      <c r="I129" s="52">
        <f t="shared" si="3"/>
        <v>9.1364852809991071E-2</v>
      </c>
    </row>
    <row r="130" spans="1:11" x14ac:dyDescent="0.3">
      <c r="A130" t="s">
        <v>685</v>
      </c>
      <c r="B130" s="207">
        <v>101950</v>
      </c>
      <c r="C130" s="207">
        <v>103150</v>
      </c>
      <c r="D130" s="207">
        <v>36487</v>
      </c>
      <c r="E130" s="207">
        <v>101200</v>
      </c>
      <c r="F130" s="207">
        <v>102800</v>
      </c>
      <c r="G130" s="207">
        <v>63084</v>
      </c>
      <c r="H130" s="52">
        <f t="shared" si="2"/>
        <v>7.411067193675791E-3</v>
      </c>
      <c r="I130" s="52">
        <f t="shared" si="3"/>
        <v>3.1272988834578408E-2</v>
      </c>
    </row>
    <row r="131" spans="1:11" x14ac:dyDescent="0.3">
      <c r="A131" t="s">
        <v>686</v>
      </c>
      <c r="B131" s="209">
        <v>101150</v>
      </c>
      <c r="C131" s="209">
        <v>101950</v>
      </c>
      <c r="D131" s="209">
        <v>23443</v>
      </c>
      <c r="E131" s="209">
        <v>102200</v>
      </c>
      <c r="F131" s="209">
        <v>101550</v>
      </c>
      <c r="G131" s="209">
        <v>65328</v>
      </c>
      <c r="H131" s="52">
        <f t="shared" si="2"/>
        <v>-1.0273972602739767E-2</v>
      </c>
      <c r="I131" s="52">
        <f t="shared" si="3"/>
        <v>3.5571618793988957E-2</v>
      </c>
    </row>
    <row r="132" spans="1:11" x14ac:dyDescent="0.3">
      <c r="A132" t="s">
        <v>687</v>
      </c>
      <c r="B132" s="211">
        <v>99700</v>
      </c>
      <c r="C132" s="211">
        <v>101150</v>
      </c>
      <c r="D132" s="211">
        <v>32181</v>
      </c>
      <c r="E132" s="211">
        <v>101400</v>
      </c>
      <c r="F132" s="211">
        <v>100550</v>
      </c>
      <c r="G132" s="211">
        <v>71185</v>
      </c>
      <c r="H132" s="52">
        <f t="shared" si="2"/>
        <v>-1.6765285996055201E-2</v>
      </c>
      <c r="I132" s="52">
        <f t="shared" si="3"/>
        <v>8.9655277981876003E-2</v>
      </c>
    </row>
    <row r="133" spans="1:11" x14ac:dyDescent="0.3">
      <c r="A133" t="s">
        <v>690</v>
      </c>
      <c r="B133" s="214">
        <v>97450</v>
      </c>
      <c r="C133" s="214">
        <v>99700</v>
      </c>
      <c r="D133" s="214">
        <v>51403</v>
      </c>
      <c r="E133" s="214">
        <v>100250</v>
      </c>
      <c r="F133" s="214">
        <v>100100</v>
      </c>
      <c r="G133" s="214">
        <v>84358</v>
      </c>
      <c r="H133" s="52">
        <f t="shared" si="2"/>
        <v>-2.7930174563591037E-2</v>
      </c>
      <c r="I133" s="52">
        <f t="shared" si="3"/>
        <v>0.1850530308351479</v>
      </c>
    </row>
    <row r="134" spans="1:11" x14ac:dyDescent="0.3">
      <c r="A134" t="s">
        <v>691</v>
      </c>
      <c r="B134" s="216">
        <v>97950</v>
      </c>
      <c r="C134" s="216">
        <v>97450</v>
      </c>
      <c r="D134" s="216">
        <v>35068</v>
      </c>
      <c r="E134" s="216">
        <v>98600</v>
      </c>
      <c r="F134" s="216">
        <v>97850</v>
      </c>
      <c r="G134" s="216">
        <v>88473</v>
      </c>
      <c r="H134" s="52">
        <f t="shared" si="2"/>
        <v>-6.5922920892494963E-3</v>
      </c>
      <c r="I134" s="52">
        <f t="shared" si="3"/>
        <v>4.8780198677066844E-2</v>
      </c>
    </row>
    <row r="135" spans="1:11" x14ac:dyDescent="0.3">
      <c r="A135" t="s">
        <v>692</v>
      </c>
      <c r="B135" s="218">
        <v>98250</v>
      </c>
      <c r="C135" s="218">
        <v>97950</v>
      </c>
      <c r="D135" s="218">
        <v>32920</v>
      </c>
      <c r="E135" s="218">
        <v>97900</v>
      </c>
      <c r="F135" s="218">
        <v>98200</v>
      </c>
      <c r="G135" s="218">
        <v>91241</v>
      </c>
      <c r="H135" s="52">
        <f t="shared" si="2"/>
        <v>3.5750766087845331E-3</v>
      </c>
      <c r="I135" s="52">
        <f t="shared" si="3"/>
        <v>3.1286381155832821E-2</v>
      </c>
    </row>
    <row r="136" spans="1:11" x14ac:dyDescent="0.3">
      <c r="A136" t="s">
        <v>693</v>
      </c>
      <c r="B136" s="220">
        <v>96450</v>
      </c>
      <c r="C136" s="220">
        <v>98250</v>
      </c>
      <c r="D136" s="220">
        <v>56075</v>
      </c>
      <c r="E136" s="220">
        <v>98250</v>
      </c>
      <c r="F136" s="220">
        <v>98550</v>
      </c>
      <c r="G136" s="220">
        <v>99599</v>
      </c>
      <c r="H136" s="52">
        <f t="shared" si="2"/>
        <v>-1.8320610687022953E-2</v>
      </c>
      <c r="I136" s="52">
        <f t="shared" si="3"/>
        <v>9.160355541916454E-2</v>
      </c>
    </row>
    <row r="137" spans="1:11" x14ac:dyDescent="0.3">
      <c r="A137" t="s">
        <v>694</v>
      </c>
      <c r="B137" s="222">
        <v>93000</v>
      </c>
      <c r="C137" s="222">
        <v>96450</v>
      </c>
      <c r="D137" s="222">
        <v>75697</v>
      </c>
      <c r="E137" s="222">
        <v>97550</v>
      </c>
      <c r="F137" s="222">
        <v>96000</v>
      </c>
      <c r="G137" s="222">
        <v>112563</v>
      </c>
      <c r="H137" s="52">
        <f t="shared" si="2"/>
        <v>-4.6642747309072252E-2</v>
      </c>
      <c r="I137" s="52">
        <f t="shared" si="3"/>
        <v>0.13016194941716286</v>
      </c>
    </row>
    <row r="138" spans="1:11" x14ac:dyDescent="0.3">
      <c r="A138" t="s">
        <v>695</v>
      </c>
      <c r="B138" s="224">
        <v>94650</v>
      </c>
      <c r="C138" s="224">
        <v>93000</v>
      </c>
      <c r="D138" s="224">
        <v>113792</v>
      </c>
      <c r="E138" s="224">
        <v>94100</v>
      </c>
      <c r="F138" s="224">
        <v>93500</v>
      </c>
      <c r="G138" s="224">
        <v>123440</v>
      </c>
      <c r="H138" s="52">
        <f t="shared" si="2"/>
        <v>5.8448459086077875E-3</v>
      </c>
      <c r="I138" s="52">
        <f t="shared" si="3"/>
        <v>9.663033145882749E-2</v>
      </c>
    </row>
    <row r="139" spans="1:11" x14ac:dyDescent="0.3">
      <c r="A139" t="s">
        <v>696</v>
      </c>
      <c r="B139" s="226">
        <v>97050</v>
      </c>
      <c r="C139" s="226">
        <v>94650</v>
      </c>
      <c r="D139" s="226">
        <v>166442</v>
      </c>
      <c r="E139" s="226">
        <v>93000</v>
      </c>
      <c r="F139" s="226">
        <v>94800</v>
      </c>
      <c r="G139" s="226">
        <v>131967</v>
      </c>
      <c r="H139" s="52">
        <f t="shared" si="2"/>
        <v>4.354838709677411E-2</v>
      </c>
      <c r="I139" s="52">
        <f t="shared" si="3"/>
        <v>6.9078094620868447E-2</v>
      </c>
    </row>
    <row r="140" spans="1:11" x14ac:dyDescent="0.3">
      <c r="A140" t="s">
        <v>697</v>
      </c>
      <c r="B140" s="228">
        <v>94600</v>
      </c>
      <c r="C140" s="228">
        <v>97050</v>
      </c>
      <c r="D140" s="228">
        <v>150614</v>
      </c>
      <c r="E140" s="228">
        <v>96350</v>
      </c>
      <c r="F140" s="228">
        <v>96650</v>
      </c>
      <c r="G140" s="228">
        <v>142021</v>
      </c>
      <c r="H140" s="52">
        <f t="shared" si="2"/>
        <v>-1.8162947586922717E-2</v>
      </c>
      <c r="I140" s="52">
        <f t="shared" si="3"/>
        <v>7.6185713094940377E-2</v>
      </c>
    </row>
    <row r="141" spans="1:11" x14ac:dyDescent="0.3">
      <c r="A141" t="s">
        <v>698</v>
      </c>
      <c r="B141" s="230">
        <v>94500</v>
      </c>
      <c r="C141" s="230">
        <v>94600</v>
      </c>
      <c r="D141" s="230">
        <v>176810</v>
      </c>
      <c r="E141" s="230">
        <v>95500</v>
      </c>
      <c r="F141" s="230">
        <v>94000</v>
      </c>
      <c r="G141" s="230">
        <v>151305</v>
      </c>
      <c r="H141" s="52">
        <f t="shared" si="2"/>
        <v>-1.0471204188481686E-2</v>
      </c>
      <c r="I141" s="52">
        <f t="shared" si="3"/>
        <v>6.5370614204941502E-2</v>
      </c>
    </row>
    <row r="142" spans="1:11" x14ac:dyDescent="0.3">
      <c r="A142" t="s">
        <v>699</v>
      </c>
      <c r="B142" s="232">
        <v>95650</v>
      </c>
      <c r="C142" s="232">
        <v>94500</v>
      </c>
      <c r="D142" s="232">
        <v>186860</v>
      </c>
      <c r="E142" s="232">
        <v>94200</v>
      </c>
      <c r="F142" s="232">
        <v>93800</v>
      </c>
      <c r="G142" s="232">
        <v>161162</v>
      </c>
      <c r="H142" s="52">
        <f t="shared" ref="H142:H205" si="4">+B142/E142-1</f>
        <v>1.5392781316348136E-2</v>
      </c>
      <c r="I142" s="52">
        <f t="shared" si="3"/>
        <v>6.5146558276329314E-2</v>
      </c>
    </row>
    <row r="143" spans="1:11" x14ac:dyDescent="0.3">
      <c r="A143" t="s">
        <v>700</v>
      </c>
      <c r="B143" s="234">
        <v>94050</v>
      </c>
      <c r="C143" s="234">
        <v>95650</v>
      </c>
      <c r="D143" s="234">
        <v>140825</v>
      </c>
      <c r="E143" s="234">
        <v>93300</v>
      </c>
      <c r="F143" s="234">
        <v>95400</v>
      </c>
      <c r="G143" s="234">
        <v>166674</v>
      </c>
      <c r="H143" s="52">
        <f t="shared" si="4"/>
        <v>8.0385852090032461E-3</v>
      </c>
      <c r="I143" s="52">
        <f t="shared" ref="I143:I206" si="5">+G143/G142-1</f>
        <v>3.4201610801553706E-2</v>
      </c>
    </row>
    <row r="144" spans="1:11" x14ac:dyDescent="0.3">
      <c r="A144" t="s">
        <v>701</v>
      </c>
      <c r="B144" s="236">
        <v>94550</v>
      </c>
      <c r="C144" s="236">
        <v>94050</v>
      </c>
      <c r="D144" s="236">
        <v>135067</v>
      </c>
      <c r="E144" s="236">
        <v>94850</v>
      </c>
      <c r="F144" s="236">
        <v>94000</v>
      </c>
      <c r="G144" s="236">
        <v>169401</v>
      </c>
      <c r="H144" s="52">
        <f t="shared" si="4"/>
        <v>-3.162888771744865E-3</v>
      </c>
      <c r="I144" s="52">
        <f t="shared" si="5"/>
        <v>1.6361280103675435E-2</v>
      </c>
      <c r="K144" s="43"/>
    </row>
    <row r="145" spans="1:9" x14ac:dyDescent="0.3">
      <c r="A145" t="s">
        <v>702</v>
      </c>
      <c r="B145" s="238">
        <v>93950</v>
      </c>
      <c r="C145" s="238">
        <v>94550</v>
      </c>
      <c r="D145" s="238">
        <v>140991</v>
      </c>
      <c r="E145" s="238">
        <v>94400</v>
      </c>
      <c r="F145" s="238">
        <v>95100</v>
      </c>
      <c r="G145" s="238">
        <v>174503</v>
      </c>
      <c r="H145" s="52">
        <f t="shared" si="4"/>
        <v>-4.7669491525423879E-3</v>
      </c>
      <c r="I145" s="52">
        <f t="shared" si="5"/>
        <v>3.0117885962892776E-2</v>
      </c>
    </row>
    <row r="146" spans="1:9" x14ac:dyDescent="0.3">
      <c r="A146" t="s">
        <v>703</v>
      </c>
      <c r="B146" s="240">
        <v>93900</v>
      </c>
      <c r="C146" s="240">
        <v>93950</v>
      </c>
      <c r="D146" s="240">
        <v>143190</v>
      </c>
      <c r="E146" s="240">
        <v>94750</v>
      </c>
      <c r="F146" s="240">
        <v>93550</v>
      </c>
      <c r="G146" s="240">
        <v>168777</v>
      </c>
      <c r="H146" s="52">
        <f t="shared" si="4"/>
        <v>-8.9709762532981241E-3</v>
      </c>
      <c r="I146" s="52">
        <f t="shared" si="5"/>
        <v>-3.2813189458060887E-2</v>
      </c>
    </row>
    <row r="147" spans="1:9" x14ac:dyDescent="0.3">
      <c r="A147" t="s">
        <v>704</v>
      </c>
      <c r="B147" s="242">
        <v>93650</v>
      </c>
      <c r="C147" s="242">
        <v>93900</v>
      </c>
      <c r="D147" s="242">
        <v>129708</v>
      </c>
      <c r="E147" s="242">
        <v>93900</v>
      </c>
      <c r="F147" s="242">
        <v>94200</v>
      </c>
      <c r="G147" s="242">
        <v>173942</v>
      </c>
      <c r="H147" s="52">
        <f t="shared" si="4"/>
        <v>-2.6624068157614644E-3</v>
      </c>
      <c r="I147" s="52">
        <f t="shared" si="5"/>
        <v>3.0602511005646482E-2</v>
      </c>
    </row>
    <row r="148" spans="1:9" x14ac:dyDescent="0.3">
      <c r="A148" t="s">
        <v>705</v>
      </c>
      <c r="B148" s="244">
        <v>94150</v>
      </c>
      <c r="C148" s="244">
        <v>93650</v>
      </c>
      <c r="D148" s="244">
        <v>131239</v>
      </c>
      <c r="E148" s="244">
        <v>94000</v>
      </c>
      <c r="F148" s="244">
        <v>93450</v>
      </c>
      <c r="G148" s="244">
        <v>170658</v>
      </c>
      <c r="H148" s="52">
        <f t="shared" si="4"/>
        <v>1.5957446808509967E-3</v>
      </c>
      <c r="I148" s="52">
        <f t="shared" si="5"/>
        <v>-1.8879856503892123E-2</v>
      </c>
    </row>
    <row r="149" spans="1:9" x14ac:dyDescent="0.3">
      <c r="A149" t="s">
        <v>706</v>
      </c>
      <c r="B149" s="246">
        <v>91800</v>
      </c>
      <c r="C149" s="246">
        <v>94150</v>
      </c>
      <c r="D149" s="246">
        <v>149171</v>
      </c>
      <c r="E149" s="246">
        <v>93900</v>
      </c>
      <c r="F149" s="246">
        <v>93900</v>
      </c>
      <c r="G149" s="246">
        <v>176216</v>
      </c>
      <c r="H149" s="52">
        <f t="shared" si="4"/>
        <v>-2.2364217252396124E-2</v>
      </c>
      <c r="I149" s="52">
        <f t="shared" si="5"/>
        <v>3.2568060096801688E-2</v>
      </c>
    </row>
    <row r="150" spans="1:9" x14ac:dyDescent="0.3">
      <c r="A150" t="s">
        <v>707</v>
      </c>
      <c r="B150" s="248">
        <v>92500</v>
      </c>
      <c r="C150" s="248">
        <v>91800</v>
      </c>
      <c r="D150" s="248">
        <v>155537</v>
      </c>
      <c r="E150" s="248">
        <v>93100</v>
      </c>
      <c r="F150" s="248">
        <v>92000</v>
      </c>
      <c r="G150" s="248">
        <v>169488</v>
      </c>
      <c r="H150" s="52">
        <f t="shared" si="4"/>
        <v>-6.4446831364124435E-3</v>
      </c>
      <c r="I150" s="52">
        <f t="shared" si="5"/>
        <v>-3.818041494529445E-2</v>
      </c>
    </row>
    <row r="151" spans="1:9" x14ac:dyDescent="0.3">
      <c r="A151" t="s">
        <v>708</v>
      </c>
      <c r="B151" s="250">
        <v>91350</v>
      </c>
      <c r="C151" s="250">
        <v>92500</v>
      </c>
      <c r="D151" s="250">
        <v>95103</v>
      </c>
      <c r="E151" s="250">
        <v>91850</v>
      </c>
      <c r="F151" s="250">
        <v>92500</v>
      </c>
      <c r="G151" s="250">
        <v>170948</v>
      </c>
      <c r="H151" s="52">
        <f t="shared" si="4"/>
        <v>-5.4436581382689697E-3</v>
      </c>
      <c r="I151" s="52">
        <f t="shared" si="5"/>
        <v>8.6141791749267949E-3</v>
      </c>
    </row>
    <row r="152" spans="1:9" x14ac:dyDescent="0.3">
      <c r="A152" t="s">
        <v>709</v>
      </c>
      <c r="B152" s="252">
        <v>87950</v>
      </c>
      <c r="C152" s="252">
        <v>91350</v>
      </c>
      <c r="D152" s="252">
        <v>163344</v>
      </c>
      <c r="E152" s="252">
        <v>91650</v>
      </c>
      <c r="F152" s="252">
        <v>90800</v>
      </c>
      <c r="G152" s="252">
        <v>186340</v>
      </c>
      <c r="H152" s="52">
        <f t="shared" si="4"/>
        <v>-4.0370976541189263E-2</v>
      </c>
      <c r="I152" s="52">
        <f t="shared" si="5"/>
        <v>9.0039076210309599E-2</v>
      </c>
    </row>
    <row r="153" spans="1:9" x14ac:dyDescent="0.3">
      <c r="A153" t="s">
        <v>710</v>
      </c>
      <c r="B153" s="255">
        <v>86850</v>
      </c>
      <c r="C153" s="255">
        <v>88800</v>
      </c>
      <c r="D153" s="255">
        <v>122188</v>
      </c>
      <c r="E153" s="255">
        <v>88250</v>
      </c>
      <c r="F153" s="255">
        <v>89000</v>
      </c>
      <c r="G153" s="255">
        <v>189619</v>
      </c>
      <c r="H153" s="52">
        <f t="shared" si="4"/>
        <v>-1.5864022662889554E-2</v>
      </c>
      <c r="I153" s="52">
        <f t="shared" si="5"/>
        <v>1.7596865943973361E-2</v>
      </c>
    </row>
    <row r="154" spans="1:9" x14ac:dyDescent="0.3">
      <c r="A154" t="s">
        <v>711</v>
      </c>
      <c r="B154" s="258">
        <v>87950</v>
      </c>
      <c r="C154" s="258">
        <v>86850</v>
      </c>
      <c r="D154" s="258">
        <v>116472</v>
      </c>
      <c r="E154" s="258">
        <v>88000</v>
      </c>
      <c r="F154" s="258">
        <v>86500</v>
      </c>
      <c r="G154" s="258">
        <v>188020</v>
      </c>
      <c r="H154" s="52">
        <f t="shared" si="4"/>
        <v>-5.6818181818185653E-4</v>
      </c>
      <c r="I154" s="52">
        <f t="shared" si="5"/>
        <v>-8.4326992548214852E-3</v>
      </c>
    </row>
    <row r="155" spans="1:9" x14ac:dyDescent="0.3">
      <c r="A155" t="s">
        <v>712</v>
      </c>
      <c r="B155" s="260">
        <v>89800</v>
      </c>
      <c r="C155" s="260">
        <v>87950</v>
      </c>
      <c r="D155" s="260">
        <v>227163</v>
      </c>
      <c r="E155" s="260">
        <v>87300</v>
      </c>
      <c r="F155" s="260">
        <v>87500</v>
      </c>
      <c r="G155" s="260">
        <v>188958</v>
      </c>
      <c r="H155" s="52">
        <f t="shared" si="4"/>
        <v>2.8636884306987298E-2</v>
      </c>
      <c r="I155" s="52">
        <f t="shared" si="5"/>
        <v>4.9888309754282378E-3</v>
      </c>
    </row>
    <row r="156" spans="1:9" x14ac:dyDescent="0.3">
      <c r="A156" t="s">
        <v>713</v>
      </c>
      <c r="B156" s="262">
        <v>88950</v>
      </c>
      <c r="C156" s="262">
        <v>89800</v>
      </c>
      <c r="D156" s="262">
        <v>103539</v>
      </c>
      <c r="E156" s="262">
        <v>89000</v>
      </c>
      <c r="F156" s="262">
        <v>88900</v>
      </c>
      <c r="G156" s="262">
        <v>189656</v>
      </c>
      <c r="H156" s="52">
        <f t="shared" si="4"/>
        <v>-5.6179775280895683E-4</v>
      </c>
      <c r="I156" s="52">
        <f t="shared" si="5"/>
        <v>3.6939425692481542E-3</v>
      </c>
    </row>
    <row r="157" spans="1:9" x14ac:dyDescent="0.3">
      <c r="A157" t="s">
        <v>714</v>
      </c>
      <c r="B157" s="264">
        <v>87900</v>
      </c>
      <c r="C157" s="264">
        <v>88950</v>
      </c>
      <c r="D157" s="264">
        <v>142439</v>
      </c>
      <c r="E157" s="264">
        <v>88750</v>
      </c>
      <c r="F157" s="264">
        <v>88850</v>
      </c>
      <c r="G157" s="264">
        <v>186336</v>
      </c>
      <c r="H157" s="52">
        <f t="shared" si="4"/>
        <v>-9.5774647887324482E-3</v>
      </c>
      <c r="I157" s="52">
        <f t="shared" si="5"/>
        <v>-1.7505378158349849E-2</v>
      </c>
    </row>
    <row r="158" spans="1:9" x14ac:dyDescent="0.3">
      <c r="A158" t="s">
        <v>715</v>
      </c>
      <c r="B158" s="266">
        <v>86900</v>
      </c>
      <c r="C158" s="266">
        <v>87900</v>
      </c>
      <c r="D158" s="266">
        <v>131926</v>
      </c>
      <c r="E158" s="266">
        <v>88850</v>
      </c>
      <c r="F158" s="266">
        <v>88250</v>
      </c>
      <c r="G158" s="266">
        <v>188091</v>
      </c>
      <c r="H158" s="52">
        <f t="shared" si="4"/>
        <v>-2.1947101857062501E-2</v>
      </c>
      <c r="I158" s="52">
        <f t="shared" si="5"/>
        <v>9.4184698608963391E-3</v>
      </c>
    </row>
    <row r="159" spans="1:9" x14ac:dyDescent="0.3">
      <c r="A159" t="s">
        <v>716</v>
      </c>
      <c r="B159" s="268">
        <v>87050</v>
      </c>
      <c r="C159" s="268">
        <v>86900</v>
      </c>
      <c r="D159" s="268">
        <v>141988</v>
      </c>
      <c r="E159" s="268">
        <v>87200</v>
      </c>
      <c r="F159" s="268">
        <v>86300</v>
      </c>
      <c r="G159" s="268">
        <v>188050</v>
      </c>
      <c r="H159" s="52">
        <f t="shared" si="4"/>
        <v>-1.7201834862384802E-3</v>
      </c>
      <c r="I159" s="52">
        <f t="shared" si="5"/>
        <v>-2.1797959498326414E-4</v>
      </c>
    </row>
    <row r="160" spans="1:9" x14ac:dyDescent="0.3">
      <c r="A160" t="s">
        <v>717</v>
      </c>
      <c r="B160" s="270">
        <v>85850</v>
      </c>
      <c r="C160" s="270">
        <v>87050</v>
      </c>
      <c r="D160" s="270">
        <v>117347</v>
      </c>
      <c r="E160" s="270">
        <v>86150</v>
      </c>
      <c r="F160" s="270">
        <v>87800</v>
      </c>
      <c r="G160" s="270">
        <v>193373</v>
      </c>
      <c r="H160" s="52">
        <f t="shared" si="4"/>
        <v>-3.4822983168891763E-3</v>
      </c>
      <c r="I160" s="52">
        <f t="shared" si="5"/>
        <v>2.8306301515554466E-2</v>
      </c>
    </row>
    <row r="161" spans="1:9" x14ac:dyDescent="0.3">
      <c r="A161" t="s">
        <v>718</v>
      </c>
      <c r="B161" s="272">
        <v>83400</v>
      </c>
      <c r="C161" s="272">
        <v>85850</v>
      </c>
      <c r="D161" s="272">
        <v>162135</v>
      </c>
      <c r="E161" s="272">
        <v>86900</v>
      </c>
      <c r="F161" s="272">
        <v>85750</v>
      </c>
      <c r="G161" s="272">
        <v>207937</v>
      </c>
      <c r="H161" s="52">
        <f t="shared" si="4"/>
        <v>-4.0276179516685828E-2</v>
      </c>
      <c r="I161" s="52">
        <f t="shared" si="5"/>
        <v>7.5315581803043763E-2</v>
      </c>
    </row>
    <row r="162" spans="1:9" x14ac:dyDescent="0.3">
      <c r="A162" t="s">
        <v>719</v>
      </c>
      <c r="B162" s="274">
        <v>81150</v>
      </c>
      <c r="C162" s="274">
        <v>83400</v>
      </c>
      <c r="D162" s="274">
        <v>181988</v>
      </c>
      <c r="E162" s="274">
        <v>84700</v>
      </c>
      <c r="F162" s="274">
        <v>83650</v>
      </c>
      <c r="G162" s="274">
        <v>215920</v>
      </c>
      <c r="H162" s="52">
        <f t="shared" si="4"/>
        <v>-4.191263282172375E-2</v>
      </c>
      <c r="I162" s="52">
        <f t="shared" si="5"/>
        <v>3.8391435867594526E-2</v>
      </c>
    </row>
    <row r="163" spans="1:9" x14ac:dyDescent="0.3">
      <c r="A163" t="s">
        <v>720</v>
      </c>
      <c r="B163" s="276">
        <v>82700</v>
      </c>
      <c r="C163" s="276">
        <v>81150</v>
      </c>
      <c r="D163" s="276">
        <v>191801</v>
      </c>
      <c r="E163" s="276">
        <v>81900</v>
      </c>
      <c r="F163" s="276">
        <v>82000</v>
      </c>
      <c r="G163" s="276">
        <v>209232</v>
      </c>
      <c r="H163" s="52">
        <f t="shared" si="4"/>
        <v>9.7680097680097333E-3</v>
      </c>
      <c r="I163" s="52">
        <f t="shared" si="5"/>
        <v>-3.0974434975917009E-2</v>
      </c>
    </row>
    <row r="164" spans="1:9" x14ac:dyDescent="0.3">
      <c r="A164" t="s">
        <v>721</v>
      </c>
      <c r="B164" s="278">
        <v>80850</v>
      </c>
      <c r="C164" s="278">
        <v>82700</v>
      </c>
      <c r="D164" s="278">
        <v>172722</v>
      </c>
      <c r="E164" s="278">
        <v>82750</v>
      </c>
      <c r="F164" s="278">
        <v>83200</v>
      </c>
      <c r="G164" s="278">
        <v>222825</v>
      </c>
      <c r="H164" s="52">
        <f t="shared" si="4"/>
        <v>-2.296072507552871E-2</v>
      </c>
      <c r="I164" s="52">
        <f t="shared" si="5"/>
        <v>6.4966161963753155E-2</v>
      </c>
    </row>
    <row r="165" spans="1:9" x14ac:dyDescent="0.3">
      <c r="A165" t="s">
        <v>722</v>
      </c>
      <c r="B165" s="280">
        <v>81000</v>
      </c>
      <c r="C165" s="280">
        <v>80850</v>
      </c>
      <c r="D165" s="280">
        <v>179822</v>
      </c>
      <c r="E165" s="280">
        <v>81750</v>
      </c>
      <c r="F165" s="280">
        <v>80200</v>
      </c>
      <c r="G165" s="280">
        <v>215611</v>
      </c>
      <c r="H165" s="52">
        <f t="shared" si="4"/>
        <v>-9.1743119266054496E-3</v>
      </c>
      <c r="I165" s="52">
        <f t="shared" si="5"/>
        <v>-3.2375182317962548E-2</v>
      </c>
    </row>
    <row r="166" spans="1:9" x14ac:dyDescent="0.3">
      <c r="A166" t="s">
        <v>723</v>
      </c>
      <c r="B166" s="282">
        <v>81500</v>
      </c>
      <c r="C166" s="282">
        <v>81000</v>
      </c>
      <c r="D166" s="282">
        <v>161386</v>
      </c>
      <c r="E166" s="282">
        <v>80700</v>
      </c>
      <c r="F166" s="282">
        <v>80200</v>
      </c>
      <c r="G166" s="282">
        <v>210593</v>
      </c>
      <c r="H166" s="52">
        <f t="shared" si="4"/>
        <v>9.9132589838910601E-3</v>
      </c>
      <c r="I166" s="52">
        <f t="shared" si="5"/>
        <v>-2.32733951421773E-2</v>
      </c>
    </row>
    <row r="167" spans="1:9" x14ac:dyDescent="0.3">
      <c r="A167" t="s">
        <v>724</v>
      </c>
      <c r="B167" s="284">
        <v>81250</v>
      </c>
      <c r="C167" s="284">
        <v>81500</v>
      </c>
      <c r="D167" s="284">
        <v>112245</v>
      </c>
      <c r="E167" s="284">
        <v>81150</v>
      </c>
      <c r="F167" s="284">
        <v>82000</v>
      </c>
      <c r="G167" s="284">
        <v>207139</v>
      </c>
      <c r="H167" s="52">
        <f t="shared" si="4"/>
        <v>1.2322858903266454E-3</v>
      </c>
      <c r="I167" s="52">
        <f t="shared" si="5"/>
        <v>-1.6401304886677126E-2</v>
      </c>
    </row>
    <row r="168" spans="1:9" x14ac:dyDescent="0.3">
      <c r="A168" t="s">
        <v>725</v>
      </c>
      <c r="B168" s="286">
        <v>80300</v>
      </c>
      <c r="C168" s="286">
        <v>81250</v>
      </c>
      <c r="D168" s="286">
        <v>90947</v>
      </c>
      <c r="E168" s="286">
        <v>81500</v>
      </c>
      <c r="F168" s="286">
        <v>81850</v>
      </c>
      <c r="G168" s="286">
        <v>209655</v>
      </c>
      <c r="H168" s="52">
        <f t="shared" si="4"/>
        <v>-1.4723926380368124E-2</v>
      </c>
      <c r="I168" s="52">
        <f t="shared" si="5"/>
        <v>1.2146433071512419E-2</v>
      </c>
    </row>
    <row r="169" spans="1:9" x14ac:dyDescent="0.3">
      <c r="A169" t="s">
        <v>726</v>
      </c>
      <c r="B169" s="288">
        <v>78500</v>
      </c>
      <c r="C169" s="288">
        <v>80300</v>
      </c>
      <c r="D169" s="288">
        <v>137278</v>
      </c>
      <c r="E169" s="288">
        <v>80650</v>
      </c>
      <c r="F169" s="288">
        <v>80600</v>
      </c>
      <c r="G169" s="288">
        <v>219537</v>
      </c>
      <c r="H169" s="52">
        <f t="shared" si="4"/>
        <v>-2.6658400495970236E-2</v>
      </c>
      <c r="I169" s="52">
        <f t="shared" si="5"/>
        <v>4.7134578235672908E-2</v>
      </c>
    </row>
    <row r="170" spans="1:9" x14ac:dyDescent="0.3">
      <c r="A170" t="s">
        <v>727</v>
      </c>
      <c r="B170" s="290">
        <v>77550</v>
      </c>
      <c r="C170" s="290">
        <v>78500</v>
      </c>
      <c r="D170" s="290">
        <v>150525</v>
      </c>
      <c r="E170" s="290">
        <v>79400</v>
      </c>
      <c r="F170" s="290">
        <v>79100</v>
      </c>
      <c r="G170" s="290">
        <v>221881</v>
      </c>
      <c r="H170" s="52">
        <f t="shared" si="4"/>
        <v>-2.3299748110831242E-2</v>
      </c>
      <c r="I170" s="52">
        <f t="shared" si="5"/>
        <v>1.0677015719446015E-2</v>
      </c>
    </row>
    <row r="171" spans="1:9" x14ac:dyDescent="0.3">
      <c r="A171" t="s">
        <v>728</v>
      </c>
      <c r="B171" s="292">
        <v>76000</v>
      </c>
      <c r="C171" s="292">
        <v>77550</v>
      </c>
      <c r="D171" s="292">
        <v>112956</v>
      </c>
      <c r="E171" s="292">
        <v>78650</v>
      </c>
      <c r="F171" s="292">
        <v>77950</v>
      </c>
      <c r="G171" s="292">
        <v>230478</v>
      </c>
      <c r="H171" s="52">
        <f t="shared" si="4"/>
        <v>-3.3693579148124653E-2</v>
      </c>
      <c r="I171" s="52">
        <f t="shared" si="5"/>
        <v>3.8745994474515655E-2</v>
      </c>
    </row>
    <row r="172" spans="1:9" x14ac:dyDescent="0.3">
      <c r="A172" t="s">
        <v>729</v>
      </c>
      <c r="B172" s="294">
        <v>77000</v>
      </c>
      <c r="C172" s="294">
        <v>76000</v>
      </c>
      <c r="D172" s="294">
        <v>198114</v>
      </c>
      <c r="E172" s="294">
        <v>76900</v>
      </c>
      <c r="F172" s="294">
        <v>76100</v>
      </c>
      <c r="G172" s="294">
        <v>221774</v>
      </c>
      <c r="H172" s="52">
        <f t="shared" si="4"/>
        <v>1.3003901170351995E-3</v>
      </c>
      <c r="I172" s="52">
        <f t="shared" si="5"/>
        <v>-3.7764992754189097E-2</v>
      </c>
    </row>
    <row r="173" spans="1:9" x14ac:dyDescent="0.3">
      <c r="A173" t="s">
        <v>730</v>
      </c>
      <c r="B173" s="296">
        <v>73450</v>
      </c>
      <c r="C173" s="296">
        <v>77000</v>
      </c>
      <c r="D173" s="296">
        <v>216635</v>
      </c>
      <c r="E173" s="296">
        <v>76650</v>
      </c>
      <c r="F173" s="296">
        <v>76800</v>
      </c>
      <c r="G173" s="296">
        <v>230303</v>
      </c>
      <c r="H173" s="52">
        <f t="shared" si="4"/>
        <v>-4.1748206131767773E-2</v>
      </c>
      <c r="I173" s="52">
        <f t="shared" si="5"/>
        <v>3.8458069927042926E-2</v>
      </c>
    </row>
    <row r="174" spans="1:9" x14ac:dyDescent="0.3">
      <c r="A174" t="s">
        <v>731</v>
      </c>
      <c r="B174" s="298">
        <v>72400</v>
      </c>
      <c r="C174" s="298">
        <v>73450</v>
      </c>
      <c r="D174" s="298">
        <v>212442</v>
      </c>
      <c r="E174" s="298">
        <v>74800</v>
      </c>
      <c r="F174" s="298">
        <v>73600</v>
      </c>
      <c r="G174" s="298">
        <v>229864</v>
      </c>
      <c r="H174" s="52">
        <f t="shared" si="4"/>
        <v>-3.208556149732622E-2</v>
      </c>
      <c r="I174" s="52">
        <f t="shared" si="5"/>
        <v>-1.9061844613400547E-3</v>
      </c>
    </row>
    <row r="175" spans="1:9" x14ac:dyDescent="0.3">
      <c r="A175" t="s">
        <v>732</v>
      </c>
      <c r="B175" s="300">
        <v>72950</v>
      </c>
      <c r="C175" s="300">
        <v>72400</v>
      </c>
      <c r="D175" s="300">
        <v>179002</v>
      </c>
      <c r="E175" s="300">
        <v>72650</v>
      </c>
      <c r="F175" s="300">
        <v>73200</v>
      </c>
      <c r="G175" s="300">
        <v>225197</v>
      </c>
      <c r="H175" s="52">
        <f t="shared" si="4"/>
        <v>4.1293874741912262E-3</v>
      </c>
      <c r="I175" s="52">
        <f t="shared" si="5"/>
        <v>-2.0303309783176182E-2</v>
      </c>
    </row>
    <row r="176" spans="1:9" x14ac:dyDescent="0.3">
      <c r="A176" t="s">
        <v>733</v>
      </c>
      <c r="B176" s="302">
        <v>73400</v>
      </c>
      <c r="C176" s="302">
        <v>72950</v>
      </c>
      <c r="D176" s="302">
        <v>173315</v>
      </c>
      <c r="E176" s="302">
        <v>73250</v>
      </c>
      <c r="F176" s="302">
        <v>73350</v>
      </c>
      <c r="G176" s="302">
        <v>226887</v>
      </c>
      <c r="H176" s="52">
        <f t="shared" si="4"/>
        <v>2.0477815699657675E-3</v>
      </c>
      <c r="I176" s="52">
        <f t="shared" si="5"/>
        <v>7.5045404690115003E-3</v>
      </c>
    </row>
    <row r="177" spans="1:9" x14ac:dyDescent="0.3">
      <c r="A177" t="s">
        <v>734</v>
      </c>
      <c r="B177" s="304">
        <v>75000</v>
      </c>
      <c r="C177" s="304">
        <v>73400</v>
      </c>
      <c r="D177" s="304">
        <v>155457</v>
      </c>
      <c r="E177" s="304">
        <v>72800</v>
      </c>
      <c r="F177" s="304">
        <v>73400</v>
      </c>
      <c r="G177" s="304">
        <v>227057</v>
      </c>
      <c r="H177" s="52">
        <f t="shared" si="4"/>
        <v>3.0219780219780112E-2</v>
      </c>
      <c r="I177" s="52">
        <f t="shared" si="5"/>
        <v>7.4927166386795641E-4</v>
      </c>
    </row>
    <row r="178" spans="1:9" x14ac:dyDescent="0.3">
      <c r="A178" t="s">
        <v>735</v>
      </c>
      <c r="B178" s="306">
        <v>77900</v>
      </c>
      <c r="C178" s="306">
        <v>75000</v>
      </c>
      <c r="D178" s="306">
        <v>311907</v>
      </c>
      <c r="E178" s="306">
        <v>73950</v>
      </c>
      <c r="F178" s="306">
        <v>75500</v>
      </c>
      <c r="G178" s="306">
        <v>224646</v>
      </c>
      <c r="H178" s="52">
        <f t="shared" si="4"/>
        <v>5.3414469235970152E-2</v>
      </c>
      <c r="I178" s="52">
        <f t="shared" si="5"/>
        <v>-1.0618479060324093E-2</v>
      </c>
    </row>
    <row r="179" spans="1:9" x14ac:dyDescent="0.3">
      <c r="A179" t="s">
        <v>736</v>
      </c>
      <c r="B179" s="308">
        <v>75450</v>
      </c>
      <c r="C179" s="308">
        <v>77900</v>
      </c>
      <c r="D179" s="308">
        <v>271095</v>
      </c>
      <c r="E179" s="308">
        <v>76700</v>
      </c>
      <c r="F179" s="308">
        <v>77450</v>
      </c>
      <c r="G179" s="308">
        <v>220587</v>
      </c>
      <c r="H179" s="52">
        <f t="shared" si="4"/>
        <v>-1.6297262059973949E-2</v>
      </c>
      <c r="I179" s="52">
        <f t="shared" si="5"/>
        <v>-1.8068427659517661E-2</v>
      </c>
    </row>
    <row r="180" spans="1:9" x14ac:dyDescent="0.3">
      <c r="A180" t="s">
        <v>737</v>
      </c>
      <c r="B180" s="310">
        <v>73350</v>
      </c>
      <c r="C180" s="310">
        <v>75450</v>
      </c>
      <c r="D180" s="310">
        <v>184257</v>
      </c>
      <c r="E180" s="310">
        <v>76400</v>
      </c>
      <c r="F180" s="310">
        <v>75250</v>
      </c>
      <c r="G180" s="310">
        <v>217889</v>
      </c>
      <c r="H180" s="52">
        <f t="shared" si="4"/>
        <v>-3.9921465968586367E-2</v>
      </c>
      <c r="I180" s="52">
        <f t="shared" si="5"/>
        <v>-1.2231001826943588E-2</v>
      </c>
    </row>
    <row r="181" spans="1:9" x14ac:dyDescent="0.3">
      <c r="A181" t="s">
        <v>738</v>
      </c>
      <c r="B181" s="312">
        <v>74350</v>
      </c>
      <c r="C181" s="312">
        <v>73350</v>
      </c>
      <c r="D181" s="312">
        <v>183293</v>
      </c>
      <c r="E181" s="312">
        <v>74150</v>
      </c>
      <c r="F181" s="312">
        <v>74000</v>
      </c>
      <c r="G181" s="312">
        <v>221357</v>
      </c>
      <c r="H181" s="52">
        <f t="shared" si="4"/>
        <v>2.6972353337828547E-3</v>
      </c>
      <c r="I181" s="52">
        <f t="shared" si="5"/>
        <v>1.5916361082936703E-2</v>
      </c>
    </row>
    <row r="182" spans="1:9" x14ac:dyDescent="0.3">
      <c r="A182" t="s">
        <v>739</v>
      </c>
      <c r="B182" s="314">
        <v>76150</v>
      </c>
      <c r="C182" s="314">
        <v>74350</v>
      </c>
      <c r="D182" s="314">
        <v>224363</v>
      </c>
      <c r="E182" s="314">
        <v>74150</v>
      </c>
      <c r="F182" s="314">
        <v>74600</v>
      </c>
      <c r="G182" s="314">
        <v>222639</v>
      </c>
      <c r="H182" s="52">
        <f t="shared" si="4"/>
        <v>2.6972353337828769E-2</v>
      </c>
      <c r="I182" s="52">
        <f t="shared" si="5"/>
        <v>5.7915493975795318E-3</v>
      </c>
    </row>
    <row r="183" spans="1:9" x14ac:dyDescent="0.3">
      <c r="A183" t="s">
        <v>740</v>
      </c>
      <c r="B183" s="316">
        <v>75750</v>
      </c>
      <c r="C183" s="316">
        <v>76150</v>
      </c>
      <c r="D183" s="316">
        <v>202705</v>
      </c>
      <c r="E183" s="316">
        <v>75650</v>
      </c>
      <c r="F183" s="316">
        <v>76000</v>
      </c>
      <c r="G183" s="316">
        <v>227100</v>
      </c>
      <c r="H183" s="52">
        <f t="shared" si="4"/>
        <v>1.3218770654328527E-3</v>
      </c>
      <c r="I183" s="52">
        <f t="shared" si="5"/>
        <v>2.0036920755123866E-2</v>
      </c>
    </row>
    <row r="184" spans="1:9" x14ac:dyDescent="0.3">
      <c r="A184" t="s">
        <v>741</v>
      </c>
      <c r="B184" s="318">
        <v>76850</v>
      </c>
      <c r="C184" s="318">
        <v>75750</v>
      </c>
      <c r="D184" s="318">
        <v>269825</v>
      </c>
      <c r="E184" s="318">
        <v>75500</v>
      </c>
      <c r="F184" s="318">
        <v>75950</v>
      </c>
      <c r="G184" s="318">
        <v>236888</v>
      </c>
      <c r="H184" s="52">
        <f t="shared" si="4"/>
        <v>1.788079470198678E-2</v>
      </c>
      <c r="I184" s="52">
        <f t="shared" si="5"/>
        <v>4.3099955966534598E-2</v>
      </c>
    </row>
    <row r="185" spans="1:9" x14ac:dyDescent="0.3">
      <c r="A185" t="s">
        <v>742</v>
      </c>
      <c r="B185" s="320">
        <v>78900</v>
      </c>
      <c r="C185" s="320">
        <v>76850</v>
      </c>
      <c r="D185" s="320">
        <v>288902</v>
      </c>
      <c r="E185" s="320">
        <v>76550</v>
      </c>
      <c r="F185" s="320">
        <v>76850</v>
      </c>
      <c r="G185" s="320">
        <v>232278</v>
      </c>
      <c r="H185" s="52">
        <f t="shared" si="4"/>
        <v>3.0698889614630964E-2</v>
      </c>
      <c r="I185" s="52">
        <f t="shared" si="5"/>
        <v>-1.9460673398399297E-2</v>
      </c>
    </row>
    <row r="186" spans="1:9" x14ac:dyDescent="0.3">
      <c r="A186" t="s">
        <v>743</v>
      </c>
      <c r="B186" s="322">
        <v>75200</v>
      </c>
      <c r="C186" s="322">
        <v>78900</v>
      </c>
      <c r="D186" s="322">
        <v>291828</v>
      </c>
      <c r="E186" s="322">
        <v>78250</v>
      </c>
      <c r="F186" s="322">
        <v>78250</v>
      </c>
      <c r="G186" s="322">
        <v>229216</v>
      </c>
      <c r="H186" s="52">
        <f t="shared" si="4"/>
        <v>-3.8977635782747599E-2</v>
      </c>
      <c r="I186" s="52">
        <f t="shared" si="5"/>
        <v>-1.318247961494412E-2</v>
      </c>
    </row>
    <row r="187" spans="1:9" x14ac:dyDescent="0.3">
      <c r="A187" t="s">
        <v>744</v>
      </c>
      <c r="B187" s="324">
        <v>74900</v>
      </c>
      <c r="C187" s="324">
        <v>75200</v>
      </c>
      <c r="D187" s="324">
        <v>206102</v>
      </c>
      <c r="E187" s="324">
        <v>76550</v>
      </c>
      <c r="F187" s="324">
        <v>75300</v>
      </c>
      <c r="G187" s="324">
        <v>233484</v>
      </c>
      <c r="H187" s="52">
        <f t="shared" si="4"/>
        <v>-2.1554539516655757E-2</v>
      </c>
      <c r="I187" s="52">
        <f t="shared" si="5"/>
        <v>1.8619991623621379E-2</v>
      </c>
    </row>
    <row r="188" spans="1:9" x14ac:dyDescent="0.3">
      <c r="A188" t="s">
        <v>745</v>
      </c>
      <c r="B188" s="326">
        <v>73600</v>
      </c>
      <c r="C188" s="326">
        <v>74900</v>
      </c>
      <c r="D188" s="326">
        <v>197297</v>
      </c>
      <c r="E188" s="326">
        <v>74600</v>
      </c>
      <c r="F188" s="326">
        <v>74050</v>
      </c>
      <c r="G188" s="326">
        <v>234032</v>
      </c>
      <c r="H188" s="52">
        <f t="shared" si="4"/>
        <v>-1.3404825737265424E-2</v>
      </c>
      <c r="I188" s="52">
        <f t="shared" si="5"/>
        <v>2.3470559010467795E-3</v>
      </c>
    </row>
    <row r="189" spans="1:9" x14ac:dyDescent="0.3">
      <c r="A189" t="s">
        <v>746</v>
      </c>
      <c r="B189" s="328">
        <v>70750</v>
      </c>
      <c r="C189" s="328">
        <v>73600</v>
      </c>
      <c r="D189" s="328">
        <v>251520</v>
      </c>
      <c r="E189" s="328">
        <v>74000</v>
      </c>
      <c r="F189" s="328">
        <v>73500</v>
      </c>
      <c r="G189" s="328">
        <v>245150</v>
      </c>
      <c r="H189" s="52">
        <f t="shared" si="4"/>
        <v>-4.391891891891897E-2</v>
      </c>
      <c r="I189" s="52">
        <f t="shared" si="5"/>
        <v>4.7506323921514992E-2</v>
      </c>
    </row>
    <row r="190" spans="1:9" x14ac:dyDescent="0.3">
      <c r="A190" t="s">
        <v>747</v>
      </c>
      <c r="B190" s="330">
        <v>71200</v>
      </c>
      <c r="C190" s="330">
        <v>70750</v>
      </c>
      <c r="D190" s="330">
        <v>245768</v>
      </c>
      <c r="E190" s="330">
        <v>72250</v>
      </c>
      <c r="F190" s="330">
        <v>71600</v>
      </c>
      <c r="G190" s="330">
        <v>239300</v>
      </c>
      <c r="H190" s="52">
        <f t="shared" si="4"/>
        <v>-1.453287197231834E-2</v>
      </c>
      <c r="I190" s="52">
        <f t="shared" si="5"/>
        <v>-2.3862941056496001E-2</v>
      </c>
    </row>
    <row r="191" spans="1:9" x14ac:dyDescent="0.3">
      <c r="A191" t="s">
        <v>748</v>
      </c>
      <c r="B191" s="332">
        <v>73150</v>
      </c>
      <c r="C191" s="332">
        <v>71200</v>
      </c>
      <c r="D191" s="332">
        <v>214357</v>
      </c>
      <c r="E191" s="332">
        <v>70750</v>
      </c>
      <c r="F191" s="332">
        <v>70300</v>
      </c>
      <c r="G191" s="332">
        <v>234926</v>
      </c>
      <c r="H191" s="52">
        <f t="shared" si="4"/>
        <v>3.3922261484099048E-2</v>
      </c>
      <c r="I191" s="52">
        <f t="shared" si="5"/>
        <v>-1.8278311742582543E-2</v>
      </c>
    </row>
    <row r="192" spans="1:9" x14ac:dyDescent="0.3">
      <c r="A192" t="s">
        <v>749</v>
      </c>
      <c r="B192" s="334">
        <v>72150</v>
      </c>
      <c r="C192" s="334">
        <v>73150</v>
      </c>
      <c r="D192" s="334">
        <v>196239</v>
      </c>
      <c r="E192" s="334">
        <v>71350</v>
      </c>
      <c r="F192" s="334">
        <v>73200</v>
      </c>
      <c r="G192" s="334">
        <v>236989</v>
      </c>
      <c r="H192" s="52">
        <f t="shared" si="4"/>
        <v>1.1212333566923638E-2</v>
      </c>
      <c r="I192" s="52">
        <f t="shared" si="5"/>
        <v>8.7814886389756541E-3</v>
      </c>
    </row>
    <row r="193" spans="1:9" x14ac:dyDescent="0.3">
      <c r="A193" t="s">
        <v>750</v>
      </c>
      <c r="B193" s="336">
        <v>78450</v>
      </c>
      <c r="C193" s="336">
        <v>72150</v>
      </c>
      <c r="D193" s="336">
        <v>577307</v>
      </c>
      <c r="E193" s="336">
        <v>72700</v>
      </c>
      <c r="F193" s="336">
        <v>72900</v>
      </c>
      <c r="G193" s="336">
        <v>254596</v>
      </c>
      <c r="H193" s="52">
        <f t="shared" si="4"/>
        <v>7.909215955983484E-2</v>
      </c>
      <c r="I193" s="52">
        <f t="shared" si="5"/>
        <v>7.429458751250051E-2</v>
      </c>
    </row>
    <row r="194" spans="1:9" x14ac:dyDescent="0.3">
      <c r="A194" t="s">
        <v>751</v>
      </c>
      <c r="B194" s="338">
        <v>76950</v>
      </c>
      <c r="C194" s="338">
        <v>78450</v>
      </c>
      <c r="D194" s="338">
        <v>408382</v>
      </c>
      <c r="E194" s="338">
        <v>76650</v>
      </c>
      <c r="F194" s="338">
        <v>79600</v>
      </c>
      <c r="G194" s="338">
        <v>246549</v>
      </c>
      <c r="H194" s="52">
        <f t="shared" si="4"/>
        <v>3.9138943248533398E-3</v>
      </c>
      <c r="I194" s="52">
        <f t="shared" si="5"/>
        <v>-3.1606938050872779E-2</v>
      </c>
    </row>
    <row r="195" spans="1:9" x14ac:dyDescent="0.3">
      <c r="A195" t="s">
        <v>752</v>
      </c>
      <c r="B195" s="340">
        <v>77550</v>
      </c>
      <c r="C195" s="340">
        <v>76950</v>
      </c>
      <c r="D195" s="340">
        <v>260115</v>
      </c>
      <c r="E195" s="340">
        <v>77300</v>
      </c>
      <c r="F195" s="340">
        <v>77800</v>
      </c>
      <c r="G195" s="340">
        <v>239306</v>
      </c>
      <c r="H195" s="52">
        <f t="shared" si="4"/>
        <v>3.2341526520052177E-3</v>
      </c>
      <c r="I195" s="52">
        <f t="shared" si="5"/>
        <v>-2.9377527388064872E-2</v>
      </c>
    </row>
    <row r="196" spans="1:9" x14ac:dyDescent="0.3">
      <c r="A196" t="s">
        <v>753</v>
      </c>
      <c r="B196" s="344">
        <v>75300</v>
      </c>
      <c r="C196" s="344">
        <v>77550</v>
      </c>
      <c r="D196" s="344">
        <v>219265</v>
      </c>
      <c r="E196" s="344">
        <v>77150</v>
      </c>
      <c r="F196" s="344">
        <v>77550</v>
      </c>
      <c r="G196" s="344">
        <v>231645</v>
      </c>
      <c r="H196" s="52">
        <f t="shared" si="4"/>
        <v>-2.3979261179520428E-2</v>
      </c>
      <c r="I196" s="52">
        <f t="shared" si="5"/>
        <v>-3.2013405430703745E-2</v>
      </c>
    </row>
    <row r="197" spans="1:9" x14ac:dyDescent="0.3">
      <c r="A197" t="s">
        <v>754</v>
      </c>
      <c r="B197" s="346">
        <v>75700</v>
      </c>
      <c r="C197" s="346">
        <v>75300</v>
      </c>
      <c r="D197" s="346">
        <v>244398</v>
      </c>
      <c r="E197" s="346">
        <v>75650</v>
      </c>
      <c r="F197" s="346">
        <v>75500</v>
      </c>
      <c r="G197" s="346">
        <v>226801</v>
      </c>
      <c r="H197" s="52">
        <f t="shared" si="4"/>
        <v>6.6093853271653735E-4</v>
      </c>
      <c r="I197" s="52">
        <f t="shared" si="5"/>
        <v>-2.0911308251850946E-2</v>
      </c>
    </row>
    <row r="198" spans="1:9" x14ac:dyDescent="0.3">
      <c r="A198" t="s">
        <v>755</v>
      </c>
      <c r="B198" s="348">
        <v>75300</v>
      </c>
      <c r="C198" s="348">
        <v>75700</v>
      </c>
      <c r="D198" s="348">
        <v>193963</v>
      </c>
      <c r="E198" s="348">
        <v>75150</v>
      </c>
      <c r="F198" s="348">
        <v>76250</v>
      </c>
      <c r="G198" s="348">
        <v>225720</v>
      </c>
      <c r="H198" s="52">
        <f t="shared" si="4"/>
        <v>1.9960079840319889E-3</v>
      </c>
      <c r="I198" s="52">
        <f t="shared" si="5"/>
        <v>-4.7662929175796842E-3</v>
      </c>
    </row>
    <row r="199" spans="1:9" x14ac:dyDescent="0.3">
      <c r="A199" t="s">
        <v>756</v>
      </c>
      <c r="B199" s="350">
        <v>74850</v>
      </c>
      <c r="C199" s="350">
        <v>75300</v>
      </c>
      <c r="D199" s="350">
        <v>258432</v>
      </c>
      <c r="E199" s="350">
        <v>75250</v>
      </c>
      <c r="F199" s="350">
        <v>74800</v>
      </c>
      <c r="G199" s="350">
        <v>221399</v>
      </c>
      <c r="H199" s="52">
        <f t="shared" si="4"/>
        <v>-5.3156146179401675E-3</v>
      </c>
      <c r="I199" s="52">
        <f t="shared" si="5"/>
        <v>-1.9143186248449351E-2</v>
      </c>
    </row>
    <row r="200" spans="1:9" x14ac:dyDescent="0.3">
      <c r="A200" t="s">
        <v>757</v>
      </c>
      <c r="B200" s="352">
        <v>76800</v>
      </c>
      <c r="C200" s="352">
        <v>74850</v>
      </c>
      <c r="D200" s="352">
        <v>235393</v>
      </c>
      <c r="E200" s="352">
        <v>75150</v>
      </c>
      <c r="F200" s="352">
        <v>75150</v>
      </c>
      <c r="G200" s="352">
        <v>231192</v>
      </c>
      <c r="H200" s="52">
        <f t="shared" si="4"/>
        <v>2.1956087824351211E-2</v>
      </c>
      <c r="I200" s="52">
        <f t="shared" si="5"/>
        <v>4.4232358773074854E-2</v>
      </c>
    </row>
    <row r="201" spans="1:9" x14ac:dyDescent="0.3">
      <c r="A201" t="s">
        <v>758</v>
      </c>
      <c r="B201" s="354">
        <v>75850</v>
      </c>
      <c r="C201" s="354">
        <v>76800</v>
      </c>
      <c r="D201" s="354">
        <v>348452</v>
      </c>
      <c r="E201" s="354">
        <v>76150</v>
      </c>
      <c r="F201" s="354">
        <v>78100</v>
      </c>
      <c r="G201" s="354">
        <v>230880</v>
      </c>
      <c r="H201" s="52">
        <f t="shared" si="4"/>
        <v>-3.939592908732803E-3</v>
      </c>
      <c r="I201" s="52">
        <f t="shared" si="5"/>
        <v>-1.3495276653171517E-3</v>
      </c>
    </row>
    <row r="202" spans="1:9" x14ac:dyDescent="0.3">
      <c r="A202" t="s">
        <v>759</v>
      </c>
      <c r="B202" s="356">
        <v>77050</v>
      </c>
      <c r="C202" s="356">
        <v>75850</v>
      </c>
      <c r="D202" s="356">
        <v>208282</v>
      </c>
      <c r="E202" s="356">
        <v>77850</v>
      </c>
      <c r="F202" s="356">
        <v>76250</v>
      </c>
      <c r="G202" s="356">
        <v>222721</v>
      </c>
      <c r="H202" s="52">
        <f t="shared" si="4"/>
        <v>-1.0276172125883054E-2</v>
      </c>
      <c r="I202" s="52">
        <f t="shared" si="5"/>
        <v>-3.5338704088704098E-2</v>
      </c>
    </row>
    <row r="203" spans="1:9" x14ac:dyDescent="0.3">
      <c r="A203" t="s">
        <v>760</v>
      </c>
      <c r="B203" s="358">
        <v>76950</v>
      </c>
      <c r="C203" s="358">
        <v>77050</v>
      </c>
      <c r="D203" s="358">
        <v>285188</v>
      </c>
      <c r="E203" s="358">
        <v>76350</v>
      </c>
      <c r="F203" s="358">
        <v>77950</v>
      </c>
      <c r="G203" s="358">
        <v>222019</v>
      </c>
      <c r="H203" s="52">
        <f t="shared" si="4"/>
        <v>7.8585461689586467E-3</v>
      </c>
      <c r="I203" s="52">
        <f t="shared" si="5"/>
        <v>-3.1519255032080862E-3</v>
      </c>
    </row>
    <row r="204" spans="1:9" x14ac:dyDescent="0.3">
      <c r="A204" t="s">
        <v>761</v>
      </c>
      <c r="B204" s="360">
        <v>79750</v>
      </c>
      <c r="C204" s="360">
        <v>76950</v>
      </c>
      <c r="D204" s="360">
        <v>346154</v>
      </c>
      <c r="E204" s="360">
        <v>77650</v>
      </c>
      <c r="F204" s="360">
        <v>79350</v>
      </c>
      <c r="G204" s="360">
        <v>217601</v>
      </c>
      <c r="H204" s="52">
        <f t="shared" si="4"/>
        <v>2.7044430135222175E-2</v>
      </c>
      <c r="I204" s="52">
        <f t="shared" si="5"/>
        <v>-1.9899197816403147E-2</v>
      </c>
    </row>
    <row r="205" spans="1:9" x14ac:dyDescent="0.3">
      <c r="A205" t="s">
        <v>762</v>
      </c>
      <c r="B205" s="362">
        <v>76650</v>
      </c>
      <c r="C205" s="362">
        <v>79750</v>
      </c>
      <c r="D205" s="362">
        <v>381012</v>
      </c>
      <c r="E205" s="362">
        <v>79300</v>
      </c>
      <c r="F205" s="362">
        <v>81500</v>
      </c>
      <c r="G205" s="362">
        <v>211822</v>
      </c>
      <c r="H205" s="52">
        <f t="shared" si="4"/>
        <v>-3.341740226986134E-2</v>
      </c>
      <c r="I205" s="52">
        <f t="shared" si="5"/>
        <v>-2.6557782363132554E-2</v>
      </c>
    </row>
    <row r="206" spans="1:9" x14ac:dyDescent="0.3">
      <c r="A206" t="s">
        <v>763</v>
      </c>
      <c r="B206" s="364">
        <v>76400</v>
      </c>
      <c r="C206" s="364">
        <v>76650</v>
      </c>
      <c r="D206" s="364">
        <v>176135</v>
      </c>
      <c r="E206" s="364">
        <v>80650</v>
      </c>
      <c r="F206" s="364">
        <v>76200</v>
      </c>
      <c r="G206" s="364">
        <v>210574</v>
      </c>
      <c r="H206" s="52">
        <f t="shared" ref="H206:H231" si="6">+B206/E206-1</f>
        <v>-5.2696838189708606E-2</v>
      </c>
      <c r="I206" s="52">
        <f t="shared" si="5"/>
        <v>-5.8917392905364352E-3</v>
      </c>
    </row>
    <row r="207" spans="1:9" x14ac:dyDescent="0.3">
      <c r="A207" t="s">
        <v>764</v>
      </c>
      <c r="B207" s="366">
        <v>73700</v>
      </c>
      <c r="C207" s="366">
        <v>76400</v>
      </c>
      <c r="D207" s="366">
        <v>219356</v>
      </c>
      <c r="E207" s="366">
        <v>76850</v>
      </c>
      <c r="F207" s="366">
        <v>76800</v>
      </c>
      <c r="G207" s="366">
        <v>211131</v>
      </c>
      <c r="H207" s="52">
        <f t="shared" si="6"/>
        <v>-4.0988939492517917E-2</v>
      </c>
      <c r="I207" s="52">
        <f t="shared" ref="I207:I231" si="7">+G207/G206-1</f>
        <v>2.6451508733271734E-3</v>
      </c>
    </row>
    <row r="208" spans="1:9" x14ac:dyDescent="0.3">
      <c r="A208" t="s">
        <v>765</v>
      </c>
      <c r="B208" s="368">
        <v>73900</v>
      </c>
      <c r="C208" s="368">
        <v>73700</v>
      </c>
      <c r="D208" s="368">
        <v>192245</v>
      </c>
      <c r="E208" s="368">
        <v>76350</v>
      </c>
      <c r="F208" s="368">
        <v>74700</v>
      </c>
      <c r="G208" s="368">
        <v>198642</v>
      </c>
      <c r="H208" s="52">
        <f t="shared" si="6"/>
        <v>-3.2089063523248251E-2</v>
      </c>
      <c r="I208" s="52">
        <f t="shared" si="7"/>
        <v>-5.9152848231666555E-2</v>
      </c>
    </row>
    <row r="209" spans="1:9" x14ac:dyDescent="0.3">
      <c r="A209" t="s">
        <v>766</v>
      </c>
      <c r="B209" s="370">
        <v>73100</v>
      </c>
      <c r="C209" s="370">
        <v>73900</v>
      </c>
      <c r="D209" s="370">
        <v>179620</v>
      </c>
      <c r="E209" s="370">
        <v>73950</v>
      </c>
      <c r="F209" s="370">
        <v>74600</v>
      </c>
      <c r="G209" s="370">
        <v>199837</v>
      </c>
      <c r="H209" s="52">
        <f t="shared" si="6"/>
        <v>-1.1494252873563204E-2</v>
      </c>
      <c r="I209" s="52">
        <f t="shared" si="7"/>
        <v>6.0158476052396548E-3</v>
      </c>
    </row>
    <row r="210" spans="1:9" x14ac:dyDescent="0.3">
      <c r="A210" t="s">
        <v>767</v>
      </c>
      <c r="B210" s="372">
        <v>73400</v>
      </c>
      <c r="C210" s="372">
        <v>73100</v>
      </c>
      <c r="D210" s="372">
        <v>120400</v>
      </c>
      <c r="E210" s="372">
        <v>73650</v>
      </c>
      <c r="F210" s="372">
        <v>73100</v>
      </c>
      <c r="G210" s="372">
        <v>186900</v>
      </c>
      <c r="H210" s="52">
        <f t="shared" si="6"/>
        <v>-3.3944331296673624E-3</v>
      </c>
      <c r="I210" s="52">
        <f t="shared" si="7"/>
        <v>-6.4737761275439509E-2</v>
      </c>
    </row>
    <row r="211" spans="1:9" x14ac:dyDescent="0.3">
      <c r="A211" t="s">
        <v>768</v>
      </c>
      <c r="B211" s="374">
        <v>71150</v>
      </c>
      <c r="C211" s="374">
        <v>73400</v>
      </c>
      <c r="D211" s="374">
        <v>133323</v>
      </c>
      <c r="E211" s="374">
        <v>73400</v>
      </c>
      <c r="F211" s="374">
        <v>73700</v>
      </c>
      <c r="G211" s="374">
        <v>188680</v>
      </c>
      <c r="H211" s="52">
        <f t="shared" si="6"/>
        <v>-3.065395095367851E-2</v>
      </c>
      <c r="I211" s="52">
        <f t="shared" si="7"/>
        <v>9.52380952380949E-3</v>
      </c>
    </row>
    <row r="212" spans="1:9" x14ac:dyDescent="0.3">
      <c r="A212" t="s">
        <v>769</v>
      </c>
      <c r="B212" s="376">
        <v>68600</v>
      </c>
      <c r="C212" s="376">
        <v>71150</v>
      </c>
      <c r="D212" s="376">
        <v>146283</v>
      </c>
      <c r="E212" s="376">
        <v>72300</v>
      </c>
      <c r="F212" s="376">
        <v>71250</v>
      </c>
      <c r="G212" s="376">
        <v>181603</v>
      </c>
      <c r="H212" s="52">
        <f t="shared" si="6"/>
        <v>-5.1175656984785656E-2</v>
      </c>
      <c r="I212" s="52">
        <f t="shared" si="7"/>
        <v>-3.7507949968200172E-2</v>
      </c>
    </row>
    <row r="213" spans="1:9" x14ac:dyDescent="0.3">
      <c r="A213" t="s">
        <v>771</v>
      </c>
      <c r="B213" s="378">
        <v>70650</v>
      </c>
      <c r="C213" s="378">
        <v>68600</v>
      </c>
      <c r="D213" s="378">
        <v>190861</v>
      </c>
      <c r="E213" s="378">
        <v>70350</v>
      </c>
      <c r="F213" s="378">
        <v>69000</v>
      </c>
      <c r="G213" s="378">
        <v>160820</v>
      </c>
      <c r="H213" s="52">
        <f t="shared" si="6"/>
        <v>4.2643923240939241E-3</v>
      </c>
      <c r="I213" s="52">
        <f t="shared" si="7"/>
        <v>-0.11444194203840241</v>
      </c>
    </row>
    <row r="214" spans="1:9" x14ac:dyDescent="0.3">
      <c r="A214" t="s">
        <v>770</v>
      </c>
      <c r="B214" s="380">
        <v>69000</v>
      </c>
      <c r="C214" s="380">
        <v>70650</v>
      </c>
      <c r="D214" s="380">
        <v>80829</v>
      </c>
      <c r="E214" s="380">
        <v>70100</v>
      </c>
      <c r="F214" s="380">
        <v>71950</v>
      </c>
      <c r="G214" s="380">
        <v>147348</v>
      </c>
      <c r="H214" s="52">
        <f t="shared" si="6"/>
        <v>-1.5691868758915817E-2</v>
      </c>
      <c r="I214" s="52">
        <f t="shared" si="7"/>
        <v>-8.3770675289143171E-2</v>
      </c>
    </row>
    <row r="215" spans="1:9" x14ac:dyDescent="0.3">
      <c r="A215" t="s">
        <v>772</v>
      </c>
      <c r="B215" s="383">
        <v>70100</v>
      </c>
      <c r="C215" s="383">
        <v>69000</v>
      </c>
      <c r="D215" s="383">
        <v>61892</v>
      </c>
      <c r="E215" s="383">
        <v>70000</v>
      </c>
      <c r="F215" s="383">
        <v>68650</v>
      </c>
      <c r="G215" s="383">
        <v>134068</v>
      </c>
      <c r="H215" s="52">
        <f t="shared" si="6"/>
        <v>1.4285714285713347E-3</v>
      </c>
      <c r="I215" s="52">
        <f t="shared" si="7"/>
        <v>-9.01267747102098E-2</v>
      </c>
    </row>
    <row r="216" spans="1:9" x14ac:dyDescent="0.3">
      <c r="A216" t="s">
        <v>773</v>
      </c>
      <c r="B216" s="385">
        <v>71500</v>
      </c>
      <c r="C216" s="385">
        <v>70100</v>
      </c>
      <c r="D216" s="385">
        <v>55829</v>
      </c>
      <c r="E216" s="385">
        <v>69500</v>
      </c>
      <c r="F216" s="385">
        <v>69250</v>
      </c>
      <c r="G216" s="385">
        <v>118925</v>
      </c>
      <c r="H216" s="52">
        <f t="shared" si="6"/>
        <v>2.877697841726623E-2</v>
      </c>
      <c r="I216" s="52">
        <f t="shared" si="7"/>
        <v>-0.11295014470268816</v>
      </c>
    </row>
    <row r="217" spans="1:9" x14ac:dyDescent="0.3">
      <c r="A217" t="s">
        <v>774</v>
      </c>
      <c r="B217" s="387">
        <v>70900</v>
      </c>
      <c r="C217" s="387">
        <v>71500</v>
      </c>
      <c r="D217" s="387">
        <v>37509</v>
      </c>
      <c r="E217" s="387">
        <v>70800</v>
      </c>
      <c r="F217" s="387">
        <v>71600</v>
      </c>
      <c r="G217" s="387">
        <v>107078</v>
      </c>
      <c r="H217" s="52">
        <f t="shared" si="6"/>
        <v>1.4124293785311437E-3</v>
      </c>
      <c r="I217" s="52">
        <f t="shared" si="7"/>
        <v>-9.9617405928105973E-2</v>
      </c>
    </row>
    <row r="218" spans="1:9" x14ac:dyDescent="0.3">
      <c r="A218" t="s">
        <v>775</v>
      </c>
      <c r="B218" s="389">
        <v>71150</v>
      </c>
      <c r="C218" s="389">
        <v>70900</v>
      </c>
      <c r="D218" s="389">
        <v>38712</v>
      </c>
      <c r="E218" s="389">
        <v>70650</v>
      </c>
      <c r="F218" s="389">
        <v>70600</v>
      </c>
      <c r="G218" s="389">
        <v>91156</v>
      </c>
      <c r="H218" s="52">
        <f t="shared" si="6"/>
        <v>7.077140835102691E-3</v>
      </c>
      <c r="I218" s="52">
        <f t="shared" si="7"/>
        <v>-0.14869534358131453</v>
      </c>
    </row>
    <row r="219" spans="1:9" x14ac:dyDescent="0.3">
      <c r="A219" t="s">
        <v>776</v>
      </c>
      <c r="B219" s="391">
        <v>72800</v>
      </c>
      <c r="C219" s="391">
        <v>71150</v>
      </c>
      <c r="D219" s="391">
        <v>37459</v>
      </c>
      <c r="E219" s="391">
        <v>71250</v>
      </c>
      <c r="F219" s="391">
        <v>71000</v>
      </c>
      <c r="G219" s="391">
        <v>74947</v>
      </c>
      <c r="H219" s="52">
        <f t="shared" si="6"/>
        <v>2.1754385964912304E-2</v>
      </c>
      <c r="I219" s="52">
        <f t="shared" si="7"/>
        <v>-0.17781605160384395</v>
      </c>
    </row>
    <row r="220" spans="1:9" x14ac:dyDescent="0.3">
      <c r="A220" t="s">
        <v>777</v>
      </c>
      <c r="B220" s="393">
        <v>71300</v>
      </c>
      <c r="C220" s="393">
        <v>72800</v>
      </c>
      <c r="D220" s="393">
        <v>24472</v>
      </c>
      <c r="E220" s="393">
        <v>72550</v>
      </c>
      <c r="F220" s="393">
        <v>72550</v>
      </c>
      <c r="G220" s="393">
        <v>66086</v>
      </c>
      <c r="H220" s="52">
        <f t="shared" si="6"/>
        <v>-1.7229496898690577E-2</v>
      </c>
      <c r="I220" s="52">
        <f t="shared" si="7"/>
        <v>-0.11823021601932027</v>
      </c>
    </row>
    <row r="221" spans="1:9" x14ac:dyDescent="0.3">
      <c r="A221" t="s">
        <v>778</v>
      </c>
      <c r="B221" s="395">
        <v>70200</v>
      </c>
      <c r="C221" s="395">
        <v>71300</v>
      </c>
      <c r="D221" s="395">
        <v>24185</v>
      </c>
      <c r="E221" s="395">
        <v>72300</v>
      </c>
      <c r="F221" s="395">
        <v>70800</v>
      </c>
      <c r="G221" s="395">
        <v>54332</v>
      </c>
      <c r="H221" s="52">
        <f t="shared" si="6"/>
        <v>-2.9045643153526979E-2</v>
      </c>
      <c r="I221" s="52">
        <f t="shared" si="7"/>
        <v>-0.17785915322458612</v>
      </c>
    </row>
    <row r="222" spans="1:9" x14ac:dyDescent="0.3">
      <c r="A222" t="s">
        <v>779</v>
      </c>
      <c r="B222" s="397">
        <v>72950</v>
      </c>
      <c r="C222" s="397">
        <v>70200</v>
      </c>
      <c r="D222" s="397">
        <v>45993</v>
      </c>
      <c r="E222" s="397">
        <v>70300</v>
      </c>
      <c r="F222" s="397">
        <v>70200</v>
      </c>
      <c r="G222" s="397">
        <v>26370</v>
      </c>
      <c r="H222" s="52">
        <f t="shared" si="6"/>
        <v>3.7695590327169182E-2</v>
      </c>
      <c r="I222" s="52">
        <f t="shared" si="7"/>
        <v>-0.51465066627401901</v>
      </c>
    </row>
    <row r="223" spans="1:9" x14ac:dyDescent="0.3">
      <c r="A223" t="s">
        <v>780</v>
      </c>
      <c r="B223" s="399">
        <v>76000</v>
      </c>
      <c r="C223" s="399">
        <v>75000</v>
      </c>
      <c r="D223" s="399">
        <v>1587</v>
      </c>
      <c r="E223" s="399">
        <v>74150</v>
      </c>
      <c r="F223" s="399">
        <v>75000</v>
      </c>
      <c r="G223" s="399">
        <v>14791</v>
      </c>
      <c r="H223" s="52">
        <f t="shared" si="6"/>
        <v>2.4949426837491462E-2</v>
      </c>
      <c r="I223" s="52">
        <f t="shared" si="7"/>
        <v>-0.43909745923397803</v>
      </c>
    </row>
    <row r="224" spans="1:9" x14ac:dyDescent="0.3">
      <c r="A224" t="s">
        <v>781</v>
      </c>
      <c r="B224" s="401">
        <v>76000</v>
      </c>
      <c r="C224" s="401">
        <v>76000</v>
      </c>
      <c r="D224" s="401">
        <v>1874</v>
      </c>
      <c r="E224" s="401">
        <v>75550</v>
      </c>
      <c r="F224" s="401">
        <v>77900</v>
      </c>
      <c r="G224" s="401">
        <v>11417</v>
      </c>
      <c r="H224" s="52">
        <f t="shared" si="6"/>
        <v>5.9563203176704604E-3</v>
      </c>
      <c r="I224" s="52">
        <f t="shared" si="7"/>
        <v>-0.22811168954093708</v>
      </c>
    </row>
    <row r="225" spans="1:9" x14ac:dyDescent="0.3">
      <c r="A225" t="s">
        <v>782</v>
      </c>
      <c r="B225" s="403">
        <v>74000</v>
      </c>
      <c r="C225" s="403">
        <v>76000</v>
      </c>
      <c r="D225" s="403">
        <v>1280</v>
      </c>
      <c r="E225" s="403">
        <v>76350</v>
      </c>
      <c r="F225" s="403">
        <v>76350</v>
      </c>
      <c r="G225" s="403">
        <v>8378</v>
      </c>
      <c r="H225" s="52">
        <f t="shared" si="6"/>
        <v>-3.0779305828421699E-2</v>
      </c>
      <c r="I225" s="52">
        <f t="shared" si="7"/>
        <v>-0.2661820092844005</v>
      </c>
    </row>
    <row r="226" spans="1:9" x14ac:dyDescent="0.3">
      <c r="A226" t="s">
        <v>783</v>
      </c>
      <c r="B226" s="405">
        <v>75600</v>
      </c>
      <c r="C226" s="405">
        <v>74000</v>
      </c>
      <c r="D226" s="405">
        <v>615</v>
      </c>
      <c r="E226" s="405">
        <v>75100</v>
      </c>
      <c r="F226" s="405">
        <v>74450</v>
      </c>
      <c r="G226" s="405">
        <v>5952</v>
      </c>
      <c r="H226" s="52">
        <f t="shared" si="6"/>
        <v>6.6577896138482195E-3</v>
      </c>
      <c r="I226" s="52">
        <f t="shared" si="7"/>
        <v>-0.28956791597039866</v>
      </c>
    </row>
    <row r="227" spans="1:9" x14ac:dyDescent="0.3">
      <c r="A227" t="s">
        <v>784</v>
      </c>
      <c r="B227" s="407">
        <v>74550</v>
      </c>
      <c r="C227" s="407">
        <v>75600</v>
      </c>
      <c r="D227" s="407">
        <v>785</v>
      </c>
      <c r="E227" s="407">
        <v>74550</v>
      </c>
      <c r="F227" s="407">
        <v>75100</v>
      </c>
      <c r="G227" s="407">
        <v>4783</v>
      </c>
      <c r="H227" s="52">
        <f t="shared" si="6"/>
        <v>0</v>
      </c>
      <c r="I227" s="52">
        <f t="shared" si="7"/>
        <v>-0.19640456989247312</v>
      </c>
    </row>
    <row r="228" spans="1:9" x14ac:dyDescent="0.3">
      <c r="A228" t="s">
        <v>785</v>
      </c>
      <c r="B228" s="409">
        <v>78500</v>
      </c>
      <c r="C228" s="409">
        <v>74550</v>
      </c>
      <c r="D228" s="409">
        <v>294</v>
      </c>
      <c r="E228" s="409">
        <v>76400</v>
      </c>
      <c r="F228" s="409">
        <v>74550</v>
      </c>
      <c r="G228" s="409">
        <v>3192</v>
      </c>
      <c r="H228" s="52">
        <f t="shared" si="6"/>
        <v>2.7486910994764413E-2</v>
      </c>
      <c r="I228" s="52">
        <f t="shared" si="7"/>
        <v>-0.33263642065649179</v>
      </c>
    </row>
    <row r="229" spans="1:9" x14ac:dyDescent="0.3">
      <c r="A229" t="s">
        <v>786</v>
      </c>
      <c r="B229" s="411">
        <v>78300</v>
      </c>
      <c r="C229" s="411">
        <v>78500</v>
      </c>
      <c r="D229" s="411">
        <v>342</v>
      </c>
      <c r="E229" s="411">
        <v>75300</v>
      </c>
      <c r="F229" s="411">
        <v>78500</v>
      </c>
      <c r="G229" s="411">
        <v>2033</v>
      </c>
      <c r="H229" s="52">
        <f t="shared" si="6"/>
        <v>3.9840637450199168E-2</v>
      </c>
      <c r="I229" s="52">
        <f t="shared" si="7"/>
        <v>-0.36309523809523814</v>
      </c>
    </row>
    <row r="230" spans="1:9" x14ac:dyDescent="0.3">
      <c r="A230" t="s">
        <v>787</v>
      </c>
      <c r="B230" s="413">
        <v>84400</v>
      </c>
      <c r="C230" s="413">
        <v>78300</v>
      </c>
      <c r="D230" s="413">
        <v>410</v>
      </c>
      <c r="E230" s="413">
        <v>78650</v>
      </c>
      <c r="F230" s="413">
        <v>78650</v>
      </c>
      <c r="G230" s="413">
        <v>1551</v>
      </c>
      <c r="H230" s="52">
        <f t="shared" si="6"/>
        <v>7.3108709472345934E-2</v>
      </c>
      <c r="I230" s="52">
        <f t="shared" si="7"/>
        <v>-0.23708804722085586</v>
      </c>
    </row>
    <row r="231" spans="1:9" x14ac:dyDescent="0.3">
      <c r="A231" t="s">
        <v>788</v>
      </c>
      <c r="B231" s="415">
        <v>82250</v>
      </c>
      <c r="C231" s="415">
        <v>84400</v>
      </c>
      <c r="D231" s="415">
        <v>155</v>
      </c>
      <c r="E231" s="415">
        <v>82500</v>
      </c>
      <c r="F231" s="415">
        <v>84150</v>
      </c>
      <c r="G231" s="415">
        <v>0</v>
      </c>
      <c r="H231" s="52">
        <f t="shared" si="6"/>
        <v>-3.0303030303030498E-3</v>
      </c>
      <c r="I231" s="52">
        <f t="shared" si="7"/>
        <v>-1</v>
      </c>
    </row>
  </sheetData>
  <conditionalFormatting sqref="H1:I1048576">
    <cfRule type="cellIs" dxfId="90" priority="2" operator="less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31"/>
  <sheetViews>
    <sheetView showGridLines="0" workbookViewId="0">
      <pane xSplit="1" ySplit="13" topLeftCell="B202" activePane="bottomRight" state="frozen"/>
      <selection pane="topRight" activeCell="B1" sqref="B1"/>
      <selection pane="bottomLeft" activeCell="A14" sqref="A14"/>
      <selection pane="bottomRight" activeCell="A231" sqref="A231:XFD231"/>
    </sheetView>
  </sheetViews>
  <sheetFormatPr defaultColWidth="9.44140625" defaultRowHeight="14.4" x14ac:dyDescent="0.3"/>
  <cols>
    <col min="1" max="1" width="19.5546875" bestFit="1" customWidth="1"/>
    <col min="2" max="3" width="11.5546875" style="3" bestFit="1" customWidth="1"/>
    <col min="4" max="4" width="10.44140625" style="3" bestFit="1" customWidth="1"/>
    <col min="5" max="5" width="11.44140625" style="3" bestFit="1" customWidth="1"/>
    <col min="6" max="6" width="11.5546875" style="3" bestFit="1" customWidth="1"/>
    <col min="7" max="7" width="13.5546875" style="3" bestFit="1" customWidth="1"/>
    <col min="8" max="8" width="9.44140625" style="62" customWidth="1"/>
    <col min="9" max="9" width="9.44140625" style="52" customWidth="1"/>
    <col min="10" max="81" width="9.44140625" customWidth="1"/>
  </cols>
  <sheetData>
    <row r="1" spans="1:9" x14ac:dyDescent="0.3">
      <c r="A1" s="8" t="s">
        <v>558</v>
      </c>
      <c r="B1" s="8" t="s">
        <v>559</v>
      </c>
      <c r="C1" s="8" t="s">
        <v>560</v>
      </c>
      <c r="D1" s="8" t="s">
        <v>3</v>
      </c>
      <c r="E1" s="8" t="s">
        <v>561</v>
      </c>
      <c r="F1" s="8" t="s">
        <v>562</v>
      </c>
      <c r="G1" s="8" t="s">
        <v>563</v>
      </c>
      <c r="H1" s="68" t="s">
        <v>614</v>
      </c>
      <c r="I1" s="52" t="s">
        <v>565</v>
      </c>
    </row>
    <row r="2" spans="1:9" hidden="1" x14ac:dyDescent="0.3">
      <c r="A2" s="42"/>
      <c r="B2" s="33"/>
      <c r="C2" s="33"/>
      <c r="D2" s="33"/>
      <c r="E2" s="33"/>
      <c r="F2" s="33"/>
      <c r="G2" s="33"/>
      <c r="H2" s="32"/>
    </row>
    <row r="3" spans="1:9" hidden="1" x14ac:dyDescent="0.3">
      <c r="A3" s="42"/>
      <c r="B3" s="33"/>
      <c r="C3" s="33"/>
      <c r="D3" s="33"/>
      <c r="E3" s="33"/>
      <c r="F3" s="33"/>
      <c r="G3" s="33"/>
      <c r="H3" s="32"/>
    </row>
    <row r="4" spans="1:9" hidden="1" x14ac:dyDescent="0.3">
      <c r="A4" s="42"/>
      <c r="B4" s="33"/>
      <c r="C4" s="33"/>
      <c r="D4" s="33"/>
      <c r="E4" s="33"/>
      <c r="F4" s="33"/>
      <c r="G4" s="33"/>
      <c r="H4" s="32"/>
    </row>
    <row r="5" spans="1:9" hidden="1" x14ac:dyDescent="0.3">
      <c r="A5" s="42"/>
      <c r="B5" s="33"/>
      <c r="C5" s="33"/>
      <c r="D5" s="33"/>
      <c r="E5" s="33"/>
      <c r="F5" s="33"/>
      <c r="G5" s="33"/>
      <c r="H5" s="32"/>
    </row>
    <row r="6" spans="1:9" hidden="1" x14ac:dyDescent="0.3">
      <c r="A6" s="42"/>
      <c r="B6" s="33"/>
      <c r="C6" s="33"/>
      <c r="D6" s="33"/>
      <c r="E6" s="33"/>
      <c r="F6" s="33"/>
      <c r="G6" s="33"/>
      <c r="H6" s="32"/>
    </row>
    <row r="7" spans="1:9" hidden="1" x14ac:dyDescent="0.3">
      <c r="A7" s="42"/>
      <c r="B7" s="33"/>
      <c r="C7" s="33"/>
      <c r="D7" s="33"/>
      <c r="E7" s="33"/>
      <c r="F7" s="33"/>
      <c r="G7" s="33"/>
      <c r="H7" s="32"/>
    </row>
    <row r="8" spans="1:9" hidden="1" x14ac:dyDescent="0.3">
      <c r="A8" s="42"/>
      <c r="B8" s="45"/>
      <c r="C8" s="45"/>
      <c r="D8" s="45"/>
      <c r="E8" s="45"/>
      <c r="F8" s="45"/>
      <c r="G8" s="45"/>
      <c r="H8" s="32"/>
    </row>
    <row r="9" spans="1:9" hidden="1" x14ac:dyDescent="0.3">
      <c r="A9" s="42"/>
      <c r="B9" s="45"/>
      <c r="C9" s="45"/>
      <c r="D9" s="45"/>
      <c r="E9" s="45"/>
      <c r="F9" s="45"/>
      <c r="G9" s="45"/>
      <c r="H9" s="32"/>
    </row>
    <row r="10" spans="1:9" hidden="1" x14ac:dyDescent="0.3">
      <c r="A10" s="42"/>
      <c r="B10" s="45"/>
      <c r="C10" s="45"/>
      <c r="D10" s="45"/>
      <c r="E10" s="45"/>
      <c r="F10" s="45"/>
      <c r="G10" s="45"/>
      <c r="H10" s="32"/>
    </row>
    <row r="11" spans="1:9" hidden="1" x14ac:dyDescent="0.3">
      <c r="A11" s="42"/>
      <c r="B11" s="45"/>
      <c r="C11" s="45"/>
      <c r="D11" s="45"/>
      <c r="E11" s="45"/>
      <c r="F11" s="45"/>
      <c r="G11" s="45"/>
      <c r="H11" s="32"/>
    </row>
    <row r="12" spans="1:9" hidden="1" x14ac:dyDescent="0.3">
      <c r="A12" s="42"/>
      <c r="B12" s="45"/>
      <c r="C12" s="45"/>
      <c r="D12" s="45"/>
      <c r="E12" s="45"/>
      <c r="F12" s="45"/>
      <c r="G12" s="45"/>
      <c r="H12" s="32"/>
    </row>
    <row r="13" spans="1:9" hidden="1" x14ac:dyDescent="0.3">
      <c r="A13" s="42"/>
      <c r="B13" s="45"/>
      <c r="C13" s="45"/>
      <c r="D13" s="45"/>
      <c r="E13" s="45"/>
      <c r="F13" s="45"/>
      <c r="G13" s="45"/>
      <c r="H13" s="32"/>
    </row>
    <row r="14" spans="1:9" x14ac:dyDescent="0.3">
      <c r="A14" s="42" t="s">
        <v>578</v>
      </c>
      <c r="B14" s="45">
        <v>112050</v>
      </c>
      <c r="C14" s="45">
        <v>111650</v>
      </c>
      <c r="D14" s="45">
        <v>1004</v>
      </c>
      <c r="E14" s="45">
        <v>110800</v>
      </c>
      <c r="F14" s="45">
        <v>111450</v>
      </c>
      <c r="G14" s="45">
        <v>2325</v>
      </c>
      <c r="H14" s="52">
        <v>1.128158844765337E-2</v>
      </c>
    </row>
    <row r="15" spans="1:9" x14ac:dyDescent="0.3">
      <c r="A15" s="42" t="s">
        <v>579</v>
      </c>
      <c r="B15" s="45">
        <v>105200</v>
      </c>
      <c r="C15" s="45">
        <v>112050</v>
      </c>
      <c r="D15" s="45">
        <v>2558</v>
      </c>
      <c r="E15" s="45">
        <v>112150</v>
      </c>
      <c r="F15" s="45">
        <v>111050</v>
      </c>
      <c r="G15" s="45">
        <v>2800</v>
      </c>
      <c r="H15" s="52">
        <v>-6.1970575122603622E-2</v>
      </c>
      <c r="I15" s="52">
        <v>0.20430107526881719</v>
      </c>
    </row>
    <row r="16" spans="1:9" x14ac:dyDescent="0.3">
      <c r="A16" s="42" t="s">
        <v>580</v>
      </c>
      <c r="B16" s="45">
        <v>106800</v>
      </c>
      <c r="C16" s="45">
        <v>105200</v>
      </c>
      <c r="D16" s="45">
        <v>2080</v>
      </c>
      <c r="E16" s="45">
        <v>107950</v>
      </c>
      <c r="F16" s="45">
        <v>105700</v>
      </c>
      <c r="G16" s="45">
        <v>2937</v>
      </c>
      <c r="H16" s="52">
        <v>-1.065308012968968E-2</v>
      </c>
      <c r="I16" s="52">
        <v>4.8928571428571432E-2</v>
      </c>
    </row>
    <row r="17" spans="1:9" x14ac:dyDescent="0.3">
      <c r="A17" s="42" t="s">
        <v>581</v>
      </c>
      <c r="B17" s="45">
        <v>108850</v>
      </c>
      <c r="C17" s="45">
        <v>106800</v>
      </c>
      <c r="D17" s="45">
        <v>2147</v>
      </c>
      <c r="E17" s="45">
        <v>106550</v>
      </c>
      <c r="F17" s="45">
        <v>107100</v>
      </c>
      <c r="G17" s="45">
        <v>2894</v>
      </c>
      <c r="H17" s="52">
        <v>2.1586109807602009E-2</v>
      </c>
      <c r="I17" s="52">
        <v>-1.464078992168882E-2</v>
      </c>
    </row>
    <row r="18" spans="1:9" x14ac:dyDescent="0.3">
      <c r="A18" s="42" t="s">
        <v>582</v>
      </c>
      <c r="B18" s="45">
        <v>106150</v>
      </c>
      <c r="C18" s="45">
        <v>108850</v>
      </c>
      <c r="D18" s="45">
        <v>1253</v>
      </c>
      <c r="E18" s="45">
        <v>108500</v>
      </c>
      <c r="F18" s="45">
        <v>108850</v>
      </c>
      <c r="G18" s="45">
        <v>3129</v>
      </c>
      <c r="H18" s="52">
        <v>-2.1658986175115191E-2</v>
      </c>
      <c r="I18" s="52">
        <v>8.1202487906012477E-2</v>
      </c>
    </row>
    <row r="19" spans="1:9" x14ac:dyDescent="0.3">
      <c r="A19" s="42" t="s">
        <v>583</v>
      </c>
      <c r="B19" s="45">
        <v>102900</v>
      </c>
      <c r="C19" s="45">
        <v>106150</v>
      </c>
      <c r="D19" s="45">
        <v>3043</v>
      </c>
      <c r="E19" s="45">
        <v>107200</v>
      </c>
      <c r="F19" s="45">
        <v>106050</v>
      </c>
      <c r="G19" s="45">
        <v>3608</v>
      </c>
      <c r="H19" s="52">
        <v>-4.0111940298507509E-2</v>
      </c>
      <c r="I19" s="52">
        <v>0.15308405241291159</v>
      </c>
    </row>
    <row r="20" spans="1:9" x14ac:dyDescent="0.3">
      <c r="A20" s="42" t="s">
        <v>584</v>
      </c>
      <c r="B20" s="45">
        <v>96050</v>
      </c>
      <c r="C20" s="45">
        <v>102900</v>
      </c>
      <c r="D20" s="45">
        <v>3831</v>
      </c>
      <c r="E20" s="45">
        <v>103250</v>
      </c>
      <c r="F20" s="45">
        <v>102950</v>
      </c>
      <c r="G20" s="45">
        <v>4562</v>
      </c>
      <c r="H20" s="52">
        <v>-6.9733656174334135E-2</v>
      </c>
      <c r="I20" s="52">
        <v>0.26441241685144118</v>
      </c>
    </row>
    <row r="21" spans="1:9" x14ac:dyDescent="0.3">
      <c r="A21" s="42" t="s">
        <v>585</v>
      </c>
      <c r="B21" s="45">
        <v>92050</v>
      </c>
      <c r="C21" s="45">
        <v>96050</v>
      </c>
      <c r="D21" s="45">
        <v>2418</v>
      </c>
      <c r="E21" s="45">
        <v>98950</v>
      </c>
      <c r="F21" s="45">
        <v>96000</v>
      </c>
      <c r="G21" s="45">
        <v>5254</v>
      </c>
      <c r="H21" s="52">
        <v>-6.9732187973724158E-2</v>
      </c>
      <c r="I21" s="52">
        <v>0.1516878562034196</v>
      </c>
    </row>
    <row r="22" spans="1:9" x14ac:dyDescent="0.3">
      <c r="A22" s="42" t="s">
        <v>586</v>
      </c>
      <c r="B22" s="45">
        <v>92150</v>
      </c>
      <c r="C22" s="45">
        <v>92050</v>
      </c>
      <c r="D22" s="45">
        <v>6158</v>
      </c>
      <c r="E22" s="45">
        <v>93300</v>
      </c>
      <c r="F22" s="45">
        <v>88500</v>
      </c>
      <c r="G22" s="45">
        <v>5389</v>
      </c>
      <c r="H22" s="52">
        <v>-1.2325830653804879E-2</v>
      </c>
      <c r="I22" s="52">
        <v>2.569470879330038E-2</v>
      </c>
    </row>
    <row r="23" spans="1:9" x14ac:dyDescent="0.3">
      <c r="A23" s="42" t="s">
        <v>587</v>
      </c>
      <c r="B23" s="45">
        <v>94100</v>
      </c>
      <c r="C23" s="45">
        <v>92150</v>
      </c>
      <c r="D23" s="45">
        <v>2511</v>
      </c>
      <c r="E23" s="45">
        <v>87950</v>
      </c>
      <c r="F23" s="45">
        <v>91900</v>
      </c>
      <c r="G23" s="45">
        <v>5496</v>
      </c>
      <c r="H23" s="52">
        <v>6.9926094371802083E-2</v>
      </c>
      <c r="I23" s="52">
        <v>1.9855260716273859E-2</v>
      </c>
    </row>
    <row r="24" spans="1:9" x14ac:dyDescent="0.3">
      <c r="A24" s="42" t="s">
        <v>588</v>
      </c>
      <c r="B24" s="45">
        <v>100850</v>
      </c>
      <c r="C24" s="45">
        <v>94100</v>
      </c>
      <c r="D24" s="45">
        <v>4490</v>
      </c>
      <c r="E24" s="45">
        <v>91700</v>
      </c>
      <c r="F24" s="45">
        <v>97050</v>
      </c>
      <c r="G24" s="45">
        <v>7421</v>
      </c>
      <c r="H24" s="52">
        <v>9.9781897491821203E-2</v>
      </c>
      <c r="I24" s="52">
        <v>0.35025473071324598</v>
      </c>
    </row>
    <row r="25" spans="1:9" x14ac:dyDescent="0.3">
      <c r="A25" s="42" t="s">
        <v>589</v>
      </c>
      <c r="B25" s="45">
        <v>95650</v>
      </c>
      <c r="C25" s="45">
        <v>100850</v>
      </c>
      <c r="D25" s="45">
        <v>14380</v>
      </c>
      <c r="E25" s="45">
        <v>100200</v>
      </c>
      <c r="F25" s="45">
        <v>104050</v>
      </c>
      <c r="G25" s="45">
        <v>6493</v>
      </c>
      <c r="H25" s="52">
        <v>-4.5409181636726581E-2</v>
      </c>
      <c r="I25" s="52">
        <v>-0.12505053227327859</v>
      </c>
    </row>
    <row r="26" spans="1:9" x14ac:dyDescent="0.3">
      <c r="A26" s="42" t="s">
        <v>590</v>
      </c>
      <c r="B26" s="45">
        <v>92950</v>
      </c>
      <c r="C26" s="45">
        <v>95650</v>
      </c>
      <c r="D26" s="45">
        <v>8183</v>
      </c>
      <c r="E26" s="45">
        <v>100800</v>
      </c>
      <c r="F26" s="45">
        <v>94850</v>
      </c>
      <c r="G26" s="45">
        <v>7420</v>
      </c>
      <c r="H26" s="52">
        <v>-7.7876984126984072E-2</v>
      </c>
      <c r="I26" s="52">
        <v>0.14276913599260729</v>
      </c>
    </row>
    <row r="27" spans="1:9" x14ac:dyDescent="0.3">
      <c r="A27" s="42" t="s">
        <v>591</v>
      </c>
      <c r="B27" s="65">
        <v>102700</v>
      </c>
      <c r="C27" s="65">
        <v>92950</v>
      </c>
      <c r="D27" s="65">
        <v>6097</v>
      </c>
      <c r="E27" s="65">
        <v>93400</v>
      </c>
      <c r="F27" s="65">
        <v>92300</v>
      </c>
      <c r="G27" s="65">
        <v>7285</v>
      </c>
      <c r="H27" s="52">
        <v>9.9571734475374818E-2</v>
      </c>
      <c r="I27" s="52">
        <v>-1.819407008086249E-2</v>
      </c>
    </row>
    <row r="28" spans="1:9" x14ac:dyDescent="0.3">
      <c r="A28" s="42" t="s">
        <v>592</v>
      </c>
      <c r="B28" s="66">
        <v>101550</v>
      </c>
      <c r="C28" s="66">
        <v>102700</v>
      </c>
      <c r="D28" s="66">
        <v>5785</v>
      </c>
      <c r="E28" s="66">
        <v>94350</v>
      </c>
      <c r="F28" s="66">
        <v>101500</v>
      </c>
      <c r="G28" s="66">
        <v>7254</v>
      </c>
      <c r="H28" s="52">
        <v>7.6311605723370368E-2</v>
      </c>
      <c r="I28" s="52">
        <v>-4.2553191489361764E-3</v>
      </c>
    </row>
    <row r="29" spans="1:9" x14ac:dyDescent="0.3">
      <c r="A29" s="42" t="s">
        <v>593</v>
      </c>
      <c r="B29" s="45">
        <v>103450</v>
      </c>
      <c r="C29" s="45">
        <v>101550</v>
      </c>
      <c r="D29" s="45">
        <v>3019</v>
      </c>
      <c r="E29" s="45">
        <v>99300</v>
      </c>
      <c r="F29" s="45">
        <v>101000</v>
      </c>
      <c r="G29" s="45">
        <v>7067</v>
      </c>
      <c r="H29" s="52">
        <v>4.1792547834843978E-2</v>
      </c>
      <c r="I29" s="52">
        <v>-2.5778880617590261E-2</v>
      </c>
    </row>
    <row r="30" spans="1:9" x14ac:dyDescent="0.3">
      <c r="A30" s="42" t="s">
        <v>594</v>
      </c>
      <c r="B30" s="45">
        <v>101850</v>
      </c>
      <c r="C30" s="45">
        <v>103450</v>
      </c>
      <c r="D30" s="45">
        <v>2692</v>
      </c>
      <c r="E30" s="45">
        <v>103900</v>
      </c>
      <c r="F30" s="45">
        <v>103900</v>
      </c>
      <c r="G30" s="45">
        <v>7103</v>
      </c>
      <c r="H30" s="52">
        <v>-1.973051010587101E-2</v>
      </c>
      <c r="I30" s="52">
        <v>5.0940993349370967E-3</v>
      </c>
    </row>
    <row r="31" spans="1:9" x14ac:dyDescent="0.3">
      <c r="A31" s="42" t="s">
        <v>595</v>
      </c>
      <c r="B31" s="45">
        <v>101600</v>
      </c>
      <c r="C31" s="45">
        <v>101850</v>
      </c>
      <c r="D31" s="45">
        <v>915</v>
      </c>
      <c r="E31" s="45">
        <v>103000</v>
      </c>
      <c r="F31" s="45">
        <v>102000</v>
      </c>
      <c r="G31" s="45">
        <v>7171</v>
      </c>
      <c r="H31" s="52">
        <v>-1.3592233009708689E-2</v>
      </c>
      <c r="I31" s="52">
        <v>9.5734196818246797E-3</v>
      </c>
    </row>
    <row r="32" spans="1:9" x14ac:dyDescent="0.3">
      <c r="A32" s="42" t="s">
        <v>596</v>
      </c>
      <c r="B32" s="45">
        <v>101700</v>
      </c>
      <c r="C32" s="45">
        <v>101600</v>
      </c>
      <c r="D32" s="45">
        <v>1090</v>
      </c>
      <c r="E32" s="45">
        <v>101600</v>
      </c>
      <c r="F32" s="45">
        <v>101500</v>
      </c>
      <c r="G32" s="45">
        <v>7043</v>
      </c>
      <c r="H32" s="52">
        <v>9.8425196850393526E-4</v>
      </c>
      <c r="I32" s="52">
        <v>-1.7849672291172739E-2</v>
      </c>
    </row>
    <row r="33" spans="1:9" x14ac:dyDescent="0.3">
      <c r="A33" s="42" t="s">
        <v>597</v>
      </c>
      <c r="B33" s="45">
        <v>99300</v>
      </c>
      <c r="C33" s="45">
        <v>101700</v>
      </c>
      <c r="D33" s="45">
        <v>1836</v>
      </c>
      <c r="E33" s="45">
        <v>101650</v>
      </c>
      <c r="F33" s="45">
        <v>101000</v>
      </c>
      <c r="G33" s="45">
        <v>7249</v>
      </c>
      <c r="H33" s="52">
        <v>-2.3118544023610469E-2</v>
      </c>
      <c r="I33" s="52">
        <v>2.9248899616640681E-2</v>
      </c>
    </row>
    <row r="34" spans="1:9" x14ac:dyDescent="0.3">
      <c r="A34" s="42" t="s">
        <v>598</v>
      </c>
      <c r="B34" s="45">
        <v>101400</v>
      </c>
      <c r="C34" s="45">
        <v>99300</v>
      </c>
      <c r="D34" s="45">
        <v>1622</v>
      </c>
      <c r="E34" s="45">
        <v>99100</v>
      </c>
      <c r="F34" s="45">
        <v>98600</v>
      </c>
      <c r="G34" s="45">
        <v>7103</v>
      </c>
      <c r="H34" s="52">
        <v>2.3208879919273558E-2</v>
      </c>
      <c r="I34" s="52">
        <v>-2.014070906331911E-2</v>
      </c>
    </row>
    <row r="35" spans="1:9" s="42" customFormat="1" x14ac:dyDescent="0.3">
      <c r="A35" s="42" t="s">
        <v>599</v>
      </c>
      <c r="B35" s="45">
        <v>102950</v>
      </c>
      <c r="C35" s="45">
        <v>101400</v>
      </c>
      <c r="D35" s="45">
        <v>1186</v>
      </c>
      <c r="E35" s="45">
        <v>101100</v>
      </c>
      <c r="F35" s="45">
        <v>102100</v>
      </c>
      <c r="G35" s="45">
        <v>6851</v>
      </c>
      <c r="H35" s="52">
        <v>1.8298714144411529E-2</v>
      </c>
      <c r="I35" s="52">
        <v>-3.5477967056173447E-2</v>
      </c>
    </row>
    <row r="36" spans="1:9" x14ac:dyDescent="0.3">
      <c r="A36" s="42" t="s">
        <v>600</v>
      </c>
      <c r="B36" s="45">
        <v>106250</v>
      </c>
      <c r="C36" s="45">
        <v>102950</v>
      </c>
      <c r="D36" s="45">
        <v>1826</v>
      </c>
      <c r="E36" s="45">
        <v>103200</v>
      </c>
      <c r="F36" s="45">
        <v>103300</v>
      </c>
      <c r="G36" s="45">
        <v>6612</v>
      </c>
      <c r="H36" s="52">
        <v>2.9554263565891411E-2</v>
      </c>
      <c r="I36" s="52">
        <v>-3.4885418187125983E-2</v>
      </c>
    </row>
    <row r="37" spans="1:9" x14ac:dyDescent="0.3">
      <c r="A37" s="42" t="s">
        <v>601</v>
      </c>
      <c r="B37" s="45">
        <v>106100</v>
      </c>
      <c r="C37" s="45">
        <v>106250</v>
      </c>
      <c r="D37" s="45">
        <v>2168</v>
      </c>
      <c r="E37" s="45">
        <v>105800</v>
      </c>
      <c r="F37" s="45">
        <v>106450</v>
      </c>
      <c r="G37" s="45">
        <v>6452</v>
      </c>
      <c r="H37" s="52">
        <v>2.835538752362865E-3</v>
      </c>
      <c r="I37" s="52">
        <v>-2.419842710223841E-2</v>
      </c>
    </row>
    <row r="38" spans="1:9" x14ac:dyDescent="0.3">
      <c r="A38" s="42" t="s">
        <v>602</v>
      </c>
      <c r="B38" s="45">
        <v>107650</v>
      </c>
      <c r="C38" s="45">
        <v>106100</v>
      </c>
      <c r="D38" s="45">
        <v>992</v>
      </c>
      <c r="E38" s="45">
        <v>106700</v>
      </c>
      <c r="F38" s="45">
        <v>105950</v>
      </c>
      <c r="G38" s="45">
        <v>6434</v>
      </c>
      <c r="H38" s="52">
        <v>8.9034676663541923E-3</v>
      </c>
      <c r="I38" s="52">
        <v>-2.7898326100433972E-3</v>
      </c>
    </row>
    <row r="39" spans="1:9" s="42" customFormat="1" x14ac:dyDescent="0.3">
      <c r="A39" s="42" t="s">
        <v>603</v>
      </c>
      <c r="B39" s="45">
        <v>107350</v>
      </c>
      <c r="C39" s="45">
        <v>107650</v>
      </c>
      <c r="D39" s="45">
        <v>969</v>
      </c>
      <c r="E39" s="45">
        <v>106600</v>
      </c>
      <c r="F39" s="45">
        <v>107000</v>
      </c>
      <c r="G39" s="45">
        <v>6364</v>
      </c>
      <c r="H39" s="52">
        <v>7.0356472795496394E-3</v>
      </c>
      <c r="I39" s="52">
        <v>-1.087970158532792E-2</v>
      </c>
    </row>
    <row r="40" spans="1:9" x14ac:dyDescent="0.3">
      <c r="A40" s="42" t="s">
        <v>604</v>
      </c>
      <c r="B40" s="45">
        <v>108350</v>
      </c>
      <c r="C40" s="45">
        <v>107350</v>
      </c>
      <c r="D40" s="45">
        <v>857</v>
      </c>
      <c r="E40" s="45">
        <v>107150</v>
      </c>
      <c r="F40" s="45">
        <v>107050</v>
      </c>
      <c r="G40" s="45">
        <v>6269</v>
      </c>
      <c r="H40" s="52">
        <v>1.119925338310779E-2</v>
      </c>
      <c r="I40" s="52">
        <v>-1.492771841609053E-2</v>
      </c>
    </row>
    <row r="41" spans="1:9" x14ac:dyDescent="0.3">
      <c r="A41" s="42" t="s">
        <v>605</v>
      </c>
      <c r="B41" s="45">
        <v>106950</v>
      </c>
      <c r="C41" s="45">
        <v>108350</v>
      </c>
      <c r="D41" s="45">
        <v>691</v>
      </c>
      <c r="E41" s="45">
        <v>107800</v>
      </c>
      <c r="F41" s="45">
        <v>108550</v>
      </c>
      <c r="G41" s="45">
        <v>6277</v>
      </c>
      <c r="H41" s="52">
        <v>-7.8849721706865106E-3</v>
      </c>
      <c r="I41" s="52">
        <v>1.2761205933959909E-3</v>
      </c>
    </row>
    <row r="42" spans="1:9" x14ac:dyDescent="0.3">
      <c r="A42" s="42" t="s">
        <v>606</v>
      </c>
      <c r="B42" s="45">
        <v>101650</v>
      </c>
      <c r="C42" s="45">
        <v>106950</v>
      </c>
      <c r="D42" s="45">
        <v>1336</v>
      </c>
      <c r="E42" s="45">
        <v>107650</v>
      </c>
      <c r="F42" s="45">
        <v>106600</v>
      </c>
      <c r="G42" s="45">
        <v>6486</v>
      </c>
      <c r="H42" s="52">
        <v>-5.5736182071528077E-2</v>
      </c>
      <c r="I42" s="52">
        <v>3.3296160586267387E-2</v>
      </c>
    </row>
    <row r="43" spans="1:9" x14ac:dyDescent="0.3">
      <c r="A43" s="42" t="s">
        <v>607</v>
      </c>
      <c r="B43" s="45">
        <v>100500</v>
      </c>
      <c r="C43" s="45">
        <v>101650</v>
      </c>
      <c r="D43" s="45">
        <v>1008</v>
      </c>
      <c r="E43" s="45">
        <v>104550</v>
      </c>
      <c r="F43" s="45">
        <v>101300</v>
      </c>
      <c r="G43" s="45">
        <v>6695</v>
      </c>
      <c r="H43" s="52">
        <v>-3.8737446197991347E-2</v>
      </c>
      <c r="I43" s="52">
        <v>3.2223250077089149E-2</v>
      </c>
    </row>
    <row r="44" spans="1:9" x14ac:dyDescent="0.3">
      <c r="A44" s="42" t="s">
        <v>608</v>
      </c>
      <c r="B44" s="45">
        <v>98650</v>
      </c>
      <c r="C44" s="45">
        <v>100500</v>
      </c>
      <c r="D44" s="45">
        <v>1012</v>
      </c>
      <c r="E44" s="45">
        <v>100000</v>
      </c>
      <c r="F44" s="45">
        <v>100000</v>
      </c>
      <c r="G44" s="45">
        <v>6914</v>
      </c>
      <c r="H44" s="52">
        <v>-1.349999999999996E-2</v>
      </c>
      <c r="I44" s="52">
        <v>3.2710978342046282E-2</v>
      </c>
    </row>
    <row r="45" spans="1:9" x14ac:dyDescent="0.3">
      <c r="A45" s="42" t="s">
        <v>609</v>
      </c>
      <c r="B45" s="45">
        <v>99150</v>
      </c>
      <c r="C45" s="45">
        <v>98650</v>
      </c>
      <c r="D45" s="45">
        <v>1072</v>
      </c>
      <c r="E45" s="45">
        <v>99550</v>
      </c>
      <c r="F45" s="45">
        <v>98650</v>
      </c>
      <c r="G45" s="45">
        <v>6735</v>
      </c>
      <c r="H45" s="52">
        <v>-4.0180813661476744E-3</v>
      </c>
      <c r="I45" s="52">
        <v>-2.5889499566097759E-2</v>
      </c>
    </row>
    <row r="46" spans="1:9" x14ac:dyDescent="0.3">
      <c r="A46" s="42" t="s">
        <v>610</v>
      </c>
      <c r="B46" s="45">
        <v>98400</v>
      </c>
      <c r="C46" s="45">
        <v>99150</v>
      </c>
      <c r="D46" s="45">
        <v>498</v>
      </c>
      <c r="E46" s="45">
        <v>98800</v>
      </c>
      <c r="F46" s="45">
        <v>99000</v>
      </c>
      <c r="G46" s="45">
        <v>6696</v>
      </c>
      <c r="H46" s="52">
        <v>-4.0485829959514552E-3</v>
      </c>
      <c r="I46" s="52">
        <v>-5.7906458797327698E-3</v>
      </c>
    </row>
    <row r="47" spans="1:9" x14ac:dyDescent="0.3">
      <c r="A47" s="42" t="s">
        <v>611</v>
      </c>
      <c r="B47" s="45">
        <v>104650</v>
      </c>
      <c r="C47" s="45">
        <v>98400</v>
      </c>
      <c r="D47" s="45">
        <v>1317</v>
      </c>
      <c r="E47" s="45">
        <v>99100</v>
      </c>
      <c r="F47" s="45">
        <v>98650</v>
      </c>
      <c r="G47" s="45">
        <v>6499</v>
      </c>
      <c r="H47" s="52">
        <v>5.6004036326942508E-2</v>
      </c>
      <c r="I47" s="52">
        <v>-2.9420549581839931E-2</v>
      </c>
    </row>
    <row r="48" spans="1:9" x14ac:dyDescent="0.3">
      <c r="A48" s="42" t="s">
        <v>612</v>
      </c>
      <c r="B48" s="45">
        <v>103500</v>
      </c>
      <c r="C48" s="45">
        <v>104650</v>
      </c>
      <c r="D48" s="45">
        <v>510</v>
      </c>
      <c r="E48" s="45">
        <v>102250</v>
      </c>
      <c r="F48" s="45">
        <v>104500</v>
      </c>
      <c r="G48" s="45">
        <v>6468</v>
      </c>
      <c r="H48" s="52">
        <v>1.222493887530551E-2</v>
      </c>
      <c r="I48" s="52">
        <v>-4.7699646099399473E-3</v>
      </c>
    </row>
    <row r="49" spans="1:9" x14ac:dyDescent="0.3">
      <c r="A49" s="42" t="s">
        <v>613</v>
      </c>
      <c r="B49" s="45">
        <v>102700</v>
      </c>
      <c r="C49" s="45">
        <v>103500</v>
      </c>
      <c r="D49" s="45">
        <v>485</v>
      </c>
      <c r="E49" s="45">
        <v>104000</v>
      </c>
      <c r="F49" s="45">
        <v>102450</v>
      </c>
      <c r="G49" s="45">
        <v>6519</v>
      </c>
      <c r="H49" s="52">
        <v>-1.2499999999999961E-2</v>
      </c>
      <c r="I49" s="52">
        <v>7.8849721706863996E-3</v>
      </c>
    </row>
    <row r="50" spans="1:9" x14ac:dyDescent="0.3">
      <c r="A50" s="42" t="s">
        <v>615</v>
      </c>
      <c r="B50" s="45">
        <v>104400</v>
      </c>
      <c r="C50" s="45">
        <v>102700</v>
      </c>
      <c r="D50" s="45">
        <v>565</v>
      </c>
      <c r="E50" s="45">
        <v>102350</v>
      </c>
      <c r="F50" s="45">
        <v>103100</v>
      </c>
      <c r="G50" s="45">
        <v>6501</v>
      </c>
      <c r="H50" s="52">
        <v>2.0029311187103049E-2</v>
      </c>
      <c r="I50" s="52">
        <v>-2.7611596870685822E-3</v>
      </c>
    </row>
    <row r="51" spans="1:9" x14ac:dyDescent="0.3">
      <c r="A51" s="42" t="s">
        <v>616</v>
      </c>
      <c r="B51" s="45">
        <v>102650</v>
      </c>
      <c r="C51" s="45">
        <v>104400</v>
      </c>
      <c r="D51" s="45">
        <v>913</v>
      </c>
      <c r="E51" s="45">
        <v>103850</v>
      </c>
      <c r="F51" s="45">
        <v>104500</v>
      </c>
      <c r="G51" s="45">
        <v>6627</v>
      </c>
      <c r="H51" s="52">
        <v>-1.155512758786714E-2</v>
      </c>
      <c r="I51" s="52">
        <v>1.9381633594831579E-2</v>
      </c>
    </row>
    <row r="52" spans="1:9" x14ac:dyDescent="0.3">
      <c r="A52" s="42" t="s">
        <v>617</v>
      </c>
      <c r="B52" s="45">
        <v>102850</v>
      </c>
      <c r="C52" s="45">
        <v>102650</v>
      </c>
      <c r="D52" s="45">
        <v>713</v>
      </c>
      <c r="E52" s="45">
        <v>104600</v>
      </c>
      <c r="F52" s="45">
        <v>102100</v>
      </c>
      <c r="G52" s="45">
        <v>6651</v>
      </c>
      <c r="H52" s="52">
        <v>-1.673040152963667E-2</v>
      </c>
      <c r="I52" s="52">
        <v>3.6215482118606701E-3</v>
      </c>
    </row>
    <row r="53" spans="1:9" x14ac:dyDescent="0.3">
      <c r="A53" s="42" t="s">
        <v>618</v>
      </c>
      <c r="B53" s="45">
        <v>102200</v>
      </c>
      <c r="C53" s="45">
        <v>102850</v>
      </c>
      <c r="D53" s="45">
        <v>300</v>
      </c>
      <c r="E53" s="45">
        <v>102700</v>
      </c>
      <c r="F53" s="45">
        <v>103400</v>
      </c>
      <c r="G53" s="45">
        <v>6732</v>
      </c>
      <c r="H53" s="52">
        <v>-4.8685491723466923E-3</v>
      </c>
      <c r="I53" s="52">
        <v>1.217861975642753E-2</v>
      </c>
    </row>
    <row r="54" spans="1:9" x14ac:dyDescent="0.3">
      <c r="A54" s="42" t="s">
        <v>619</v>
      </c>
      <c r="B54" s="45">
        <v>100750</v>
      </c>
      <c r="C54" s="45">
        <v>102200</v>
      </c>
      <c r="D54" s="45">
        <v>703</v>
      </c>
      <c r="E54" s="45">
        <v>102850</v>
      </c>
      <c r="F54" s="45">
        <v>102700</v>
      </c>
      <c r="G54" s="45">
        <v>6741</v>
      </c>
      <c r="H54" s="52">
        <v>-2.0418084589207571E-2</v>
      </c>
      <c r="I54" s="52">
        <v>1.336898395721819E-3</v>
      </c>
    </row>
    <row r="55" spans="1:9" x14ac:dyDescent="0.3">
      <c r="A55" s="42" t="s">
        <v>620</v>
      </c>
      <c r="B55" s="45">
        <v>103050</v>
      </c>
      <c r="C55" s="45">
        <v>100750</v>
      </c>
      <c r="D55" s="45">
        <v>548</v>
      </c>
      <c r="E55" s="45">
        <v>101200</v>
      </c>
      <c r="F55" s="45">
        <v>101500</v>
      </c>
      <c r="G55" s="45">
        <v>6788</v>
      </c>
      <c r="H55" s="52">
        <v>1.828063241106714E-2</v>
      </c>
      <c r="I55" s="52">
        <v>6.9722593087078177E-3</v>
      </c>
    </row>
    <row r="56" spans="1:9" x14ac:dyDescent="0.3">
      <c r="A56" s="42" t="s">
        <v>621</v>
      </c>
      <c r="B56" s="45">
        <v>103750</v>
      </c>
      <c r="C56" s="45">
        <v>103050</v>
      </c>
      <c r="D56" s="45">
        <v>354</v>
      </c>
      <c r="E56" s="45">
        <v>102400</v>
      </c>
      <c r="F56" s="45">
        <v>103400</v>
      </c>
      <c r="G56" s="45">
        <v>6898</v>
      </c>
      <c r="H56" s="52">
        <v>1.318359375E-2</v>
      </c>
      <c r="I56" s="52">
        <v>1.6205067766646989E-2</v>
      </c>
    </row>
    <row r="57" spans="1:9" x14ac:dyDescent="0.3">
      <c r="A57" s="42" t="s">
        <v>622</v>
      </c>
      <c r="B57" s="45">
        <v>102650</v>
      </c>
      <c r="C57" s="45">
        <v>103750</v>
      </c>
      <c r="D57" s="45">
        <v>560</v>
      </c>
      <c r="E57" s="45">
        <v>103450</v>
      </c>
      <c r="F57" s="45">
        <v>104000</v>
      </c>
      <c r="G57" s="45">
        <v>7016</v>
      </c>
      <c r="H57" s="52">
        <v>-7.7332044465925343E-3</v>
      </c>
      <c r="I57" s="52">
        <v>1.710640765439253E-2</v>
      </c>
    </row>
    <row r="58" spans="1:9" x14ac:dyDescent="0.3">
      <c r="A58" s="42" t="s">
        <v>623</v>
      </c>
      <c r="B58" s="45">
        <v>102300</v>
      </c>
      <c r="C58" s="45">
        <v>102650</v>
      </c>
      <c r="D58" s="45">
        <v>348</v>
      </c>
      <c r="E58" s="45">
        <v>103400</v>
      </c>
      <c r="F58" s="45">
        <v>103050</v>
      </c>
      <c r="G58" s="45">
        <v>7078</v>
      </c>
      <c r="H58" s="52">
        <v>-1.0638297872340391E-2</v>
      </c>
      <c r="I58" s="52">
        <v>8.8369441277080796E-3</v>
      </c>
    </row>
    <row r="59" spans="1:9" x14ac:dyDescent="0.3">
      <c r="A59" s="42" t="s">
        <v>624</v>
      </c>
      <c r="B59" s="45">
        <v>103450</v>
      </c>
      <c r="C59" s="45">
        <v>102300</v>
      </c>
      <c r="D59" s="45">
        <v>470</v>
      </c>
      <c r="E59" s="45">
        <v>103100</v>
      </c>
      <c r="F59" s="45">
        <v>102050</v>
      </c>
      <c r="G59" s="45">
        <v>7142</v>
      </c>
      <c r="H59" s="52">
        <v>3.3947623666343851E-3</v>
      </c>
      <c r="I59" s="52">
        <v>9.0421022887821056E-3</v>
      </c>
    </row>
    <row r="60" spans="1:9" x14ac:dyDescent="0.3">
      <c r="A60" s="42" t="s">
        <v>625</v>
      </c>
      <c r="B60" s="45">
        <v>102800</v>
      </c>
      <c r="C60" s="45">
        <v>103450</v>
      </c>
      <c r="D60" s="45">
        <v>178</v>
      </c>
      <c r="E60" s="45">
        <v>103350</v>
      </c>
      <c r="F60" s="45">
        <v>103800</v>
      </c>
      <c r="G60" s="45">
        <v>7130</v>
      </c>
      <c r="H60" s="52">
        <v>-5.3217223028543259E-3</v>
      </c>
      <c r="I60" s="52">
        <v>-1.68020162419491E-3</v>
      </c>
    </row>
    <row r="61" spans="1:9" x14ac:dyDescent="0.3">
      <c r="A61" s="42" t="s">
        <v>626</v>
      </c>
      <c r="B61" s="45">
        <v>101050</v>
      </c>
      <c r="C61" s="45">
        <v>102800</v>
      </c>
      <c r="D61" s="45">
        <v>1124</v>
      </c>
      <c r="E61" s="45">
        <v>103150</v>
      </c>
      <c r="F61" s="45">
        <v>103000</v>
      </c>
      <c r="G61" s="45">
        <v>7204</v>
      </c>
      <c r="H61" s="52">
        <v>-2.03587009209889E-2</v>
      </c>
      <c r="I61" s="52">
        <v>1.0378681626928451E-2</v>
      </c>
    </row>
    <row r="62" spans="1:9" x14ac:dyDescent="0.3">
      <c r="A62" s="42" t="s">
        <v>627</v>
      </c>
      <c r="B62" s="45">
        <v>101400</v>
      </c>
      <c r="C62" s="45">
        <v>101050</v>
      </c>
      <c r="D62" s="45">
        <v>471</v>
      </c>
      <c r="E62" s="45">
        <v>101400</v>
      </c>
      <c r="F62" s="45">
        <v>101050</v>
      </c>
      <c r="G62" s="45">
        <v>7139</v>
      </c>
      <c r="H62" s="52">
        <v>0</v>
      </c>
      <c r="I62" s="52">
        <v>-9.022765130483057E-3</v>
      </c>
    </row>
    <row r="63" spans="1:9" x14ac:dyDescent="0.3">
      <c r="A63" s="42" t="s">
        <v>628</v>
      </c>
      <c r="B63" s="45">
        <v>101450</v>
      </c>
      <c r="C63" s="45">
        <v>101400</v>
      </c>
      <c r="D63" s="45">
        <v>492</v>
      </c>
      <c r="E63" s="45">
        <v>101200</v>
      </c>
      <c r="F63" s="45">
        <v>101450</v>
      </c>
      <c r="G63" s="45">
        <v>7044</v>
      </c>
      <c r="H63" s="52">
        <v>2.4703557312253381E-3</v>
      </c>
      <c r="I63" s="52">
        <v>-1.3307185880375379E-2</v>
      </c>
    </row>
    <row r="64" spans="1:9" x14ac:dyDescent="0.3">
      <c r="A64" s="42" t="s">
        <v>629</v>
      </c>
      <c r="B64" s="45">
        <v>103200</v>
      </c>
      <c r="C64" s="45">
        <v>101450</v>
      </c>
      <c r="D64" s="45">
        <v>674</v>
      </c>
      <c r="E64" s="45">
        <v>102200</v>
      </c>
      <c r="F64" s="45">
        <v>102000</v>
      </c>
      <c r="G64" s="45">
        <v>6942</v>
      </c>
      <c r="H64" s="52">
        <v>9.7847358121330164E-3</v>
      </c>
      <c r="I64" s="52">
        <v>-1.448040885860302E-2</v>
      </c>
    </row>
    <row r="65" spans="1:9" x14ac:dyDescent="0.3">
      <c r="A65" s="42" t="s">
        <v>630</v>
      </c>
      <c r="B65" s="45">
        <v>99650</v>
      </c>
      <c r="C65" s="45">
        <v>103200</v>
      </c>
      <c r="D65" s="45">
        <v>1261</v>
      </c>
      <c r="E65" s="45">
        <v>103150</v>
      </c>
      <c r="F65" s="45">
        <v>103100</v>
      </c>
      <c r="G65" s="45">
        <v>7262</v>
      </c>
      <c r="H65" s="52">
        <v>-3.3931168201648099E-2</v>
      </c>
      <c r="I65" s="52">
        <v>4.6096225871506753E-2</v>
      </c>
    </row>
    <row r="66" spans="1:9" x14ac:dyDescent="0.3">
      <c r="A66" s="42" t="s">
        <v>631</v>
      </c>
      <c r="B66" s="45">
        <v>99850</v>
      </c>
      <c r="C66" s="45">
        <v>99650</v>
      </c>
      <c r="D66" s="45">
        <v>226</v>
      </c>
      <c r="E66" s="45">
        <v>100550</v>
      </c>
      <c r="F66" s="45">
        <v>99750</v>
      </c>
      <c r="G66" s="45">
        <v>7237</v>
      </c>
      <c r="H66" s="52">
        <v>-6.9617105917454403E-3</v>
      </c>
      <c r="I66" s="52">
        <v>-3.442577802258318E-3</v>
      </c>
    </row>
    <row r="67" spans="1:9" x14ac:dyDescent="0.3">
      <c r="A67" s="42" t="s">
        <v>632</v>
      </c>
      <c r="B67" s="45">
        <v>98850</v>
      </c>
      <c r="C67" s="45">
        <v>99850</v>
      </c>
      <c r="D67" s="45">
        <v>317</v>
      </c>
      <c r="E67" s="45">
        <v>99900</v>
      </c>
      <c r="F67" s="45">
        <v>99750</v>
      </c>
      <c r="G67" s="45">
        <v>7213</v>
      </c>
      <c r="H67" s="52">
        <v>-1.0510510510510549E-2</v>
      </c>
      <c r="I67" s="52">
        <v>-3.3162912809174831E-3</v>
      </c>
    </row>
    <row r="68" spans="1:9" x14ac:dyDescent="0.3">
      <c r="A68" s="42" t="s">
        <v>633</v>
      </c>
      <c r="B68" s="45">
        <v>97450</v>
      </c>
      <c r="C68" s="45">
        <v>98850</v>
      </c>
      <c r="D68" s="45">
        <v>277</v>
      </c>
      <c r="E68" s="45">
        <v>99300</v>
      </c>
      <c r="F68" s="45">
        <v>99900</v>
      </c>
      <c r="G68" s="45">
        <v>7242</v>
      </c>
      <c r="H68" s="52">
        <v>-1.8630412890231599E-2</v>
      </c>
      <c r="I68" s="52">
        <v>4.0205185082489159E-3</v>
      </c>
    </row>
    <row r="69" spans="1:9" x14ac:dyDescent="0.3">
      <c r="A69" s="42" t="s">
        <v>634</v>
      </c>
      <c r="B69" s="45">
        <v>95500</v>
      </c>
      <c r="C69" s="45">
        <v>97450</v>
      </c>
      <c r="D69" s="45">
        <v>790</v>
      </c>
      <c r="E69" s="45">
        <v>98650</v>
      </c>
      <c r="F69" s="45">
        <v>98000</v>
      </c>
      <c r="G69" s="45">
        <v>7514</v>
      </c>
      <c r="H69" s="52">
        <v>-3.193106943740498E-2</v>
      </c>
      <c r="I69" s="52">
        <v>3.7558685446009488E-2</v>
      </c>
    </row>
    <row r="70" spans="1:9" x14ac:dyDescent="0.3">
      <c r="A70" s="42" t="s">
        <v>635</v>
      </c>
      <c r="B70" s="45">
        <v>99000</v>
      </c>
      <c r="C70" s="45">
        <v>95500</v>
      </c>
      <c r="D70" s="45">
        <v>1736</v>
      </c>
      <c r="E70" s="45">
        <v>96350</v>
      </c>
      <c r="F70" s="45">
        <v>95800</v>
      </c>
      <c r="G70" s="45">
        <v>7487</v>
      </c>
      <c r="H70" s="52">
        <v>2.7503892060197099E-2</v>
      </c>
      <c r="I70" s="52">
        <v>-3.5932925206281219E-3</v>
      </c>
    </row>
    <row r="71" spans="1:9" x14ac:dyDescent="0.3">
      <c r="A71" t="s">
        <v>636</v>
      </c>
      <c r="B71">
        <v>114150</v>
      </c>
      <c r="C71">
        <v>116000</v>
      </c>
      <c r="D71">
        <v>4137</v>
      </c>
      <c r="E71">
        <v>116150</v>
      </c>
      <c r="F71">
        <v>115500</v>
      </c>
      <c r="G71">
        <v>15028</v>
      </c>
      <c r="H71" s="52">
        <v>-1.7219113215669379E-2</v>
      </c>
      <c r="I71" s="52">
        <v>1.007212501669561</v>
      </c>
    </row>
    <row r="72" spans="1:9" x14ac:dyDescent="0.3">
      <c r="A72" t="s">
        <v>637</v>
      </c>
      <c r="B72" s="45">
        <v>107500</v>
      </c>
      <c r="C72" s="45">
        <v>114150</v>
      </c>
      <c r="D72" s="45">
        <v>2419</v>
      </c>
      <c r="E72" s="45">
        <v>114350</v>
      </c>
      <c r="F72" s="45">
        <v>114450</v>
      </c>
      <c r="G72" s="45">
        <v>15228</v>
      </c>
      <c r="H72" s="52">
        <v>-5.990380411018803E-2</v>
      </c>
      <c r="I72" s="52">
        <v>1.330849081714125E-2</v>
      </c>
    </row>
    <row r="73" spans="1:9" x14ac:dyDescent="0.3">
      <c r="A73" t="s">
        <v>638</v>
      </c>
      <c r="B73" s="45">
        <v>108950</v>
      </c>
      <c r="C73" s="45">
        <v>108300</v>
      </c>
      <c r="D73" s="45">
        <v>1527</v>
      </c>
      <c r="E73" s="45">
        <v>107850</v>
      </c>
      <c r="F73" s="45">
        <v>107950</v>
      </c>
      <c r="G73" s="45">
        <v>15431</v>
      </c>
      <c r="H73" s="52">
        <v>1.019935095039415E-2</v>
      </c>
      <c r="I73" s="52">
        <v>1.333070659311786E-2</v>
      </c>
    </row>
    <row r="74" spans="1:9" x14ac:dyDescent="0.3">
      <c r="A74" t="s">
        <v>639</v>
      </c>
      <c r="B74" s="45">
        <v>108150</v>
      </c>
      <c r="C74" s="45">
        <v>108950</v>
      </c>
      <c r="D74" s="45">
        <v>1894</v>
      </c>
      <c r="E74" s="45">
        <v>108850</v>
      </c>
      <c r="F74" s="45">
        <v>109250</v>
      </c>
      <c r="G74" s="45">
        <v>15439</v>
      </c>
      <c r="H74" s="52">
        <v>-6.4308681672026191E-3</v>
      </c>
      <c r="I74" s="52">
        <v>5.1843691270825332E-4</v>
      </c>
    </row>
    <row r="75" spans="1:9" x14ac:dyDescent="0.3">
      <c r="A75" t="s">
        <v>640</v>
      </c>
      <c r="B75" s="74">
        <v>112900</v>
      </c>
      <c r="C75" s="74">
        <v>108150</v>
      </c>
      <c r="D75" s="74">
        <v>3118</v>
      </c>
      <c r="E75" s="74">
        <v>108500</v>
      </c>
      <c r="F75" s="74">
        <v>108350</v>
      </c>
      <c r="G75" s="74">
        <v>15231</v>
      </c>
      <c r="H75" s="52">
        <v>4.0552995391704982E-2</v>
      </c>
      <c r="I75" s="52">
        <v>-1.347237515383126E-2</v>
      </c>
    </row>
    <row r="76" spans="1:9" x14ac:dyDescent="0.3">
      <c r="A76" t="s">
        <v>641</v>
      </c>
      <c r="B76" s="75">
        <v>111700</v>
      </c>
      <c r="C76" s="75">
        <v>112900</v>
      </c>
      <c r="D76" s="75">
        <v>1462</v>
      </c>
      <c r="E76" s="75">
        <v>110500</v>
      </c>
      <c r="F76" s="75">
        <v>112550</v>
      </c>
      <c r="G76" s="75">
        <v>15088</v>
      </c>
      <c r="H76" s="52">
        <v>1.085972850678729E-2</v>
      </c>
      <c r="I76" s="52">
        <v>-9.3887466351519899E-3</v>
      </c>
    </row>
    <row r="77" spans="1:9" x14ac:dyDescent="0.3">
      <c r="A77" t="s">
        <v>642</v>
      </c>
      <c r="B77" s="79">
        <v>112700</v>
      </c>
      <c r="C77" s="79">
        <v>111700</v>
      </c>
      <c r="D77" s="79">
        <v>2027</v>
      </c>
      <c r="E77" s="79">
        <v>112250</v>
      </c>
      <c r="F77" s="79">
        <v>112400</v>
      </c>
      <c r="G77" s="79">
        <v>15023</v>
      </c>
      <c r="H77" s="52">
        <v>4.008908685968926E-3</v>
      </c>
      <c r="I77" s="52">
        <v>-4.3080593849417204E-3</v>
      </c>
    </row>
    <row r="78" spans="1:9" x14ac:dyDescent="0.3">
      <c r="A78" t="s">
        <v>642</v>
      </c>
      <c r="B78" s="80">
        <v>112700</v>
      </c>
      <c r="C78" s="80">
        <v>111700</v>
      </c>
      <c r="D78" s="80">
        <v>2027</v>
      </c>
      <c r="E78" s="80">
        <v>112250</v>
      </c>
      <c r="F78" s="80">
        <v>112400</v>
      </c>
      <c r="G78" s="80">
        <v>15023</v>
      </c>
      <c r="H78" s="52">
        <v>4.008908685968926E-3</v>
      </c>
      <c r="I78" s="52">
        <v>0</v>
      </c>
    </row>
    <row r="79" spans="1:9" x14ac:dyDescent="0.3">
      <c r="A79" t="s">
        <v>642</v>
      </c>
      <c r="B79" s="81">
        <v>112700</v>
      </c>
      <c r="C79" s="81">
        <v>111700</v>
      </c>
      <c r="D79" s="81">
        <v>2027</v>
      </c>
      <c r="E79" s="81">
        <v>112250</v>
      </c>
      <c r="F79" s="81">
        <v>112400</v>
      </c>
      <c r="G79" s="81">
        <v>15023</v>
      </c>
      <c r="H79" s="52">
        <v>4.008908685968926E-3</v>
      </c>
      <c r="I79" s="52">
        <v>0</v>
      </c>
    </row>
    <row r="80" spans="1:9" x14ac:dyDescent="0.3">
      <c r="A80" t="s">
        <v>642</v>
      </c>
      <c r="B80" s="82">
        <v>112700</v>
      </c>
      <c r="C80" s="82">
        <v>111700</v>
      </c>
      <c r="D80" s="82">
        <v>2027</v>
      </c>
      <c r="E80" s="82">
        <v>112250</v>
      </c>
      <c r="F80" s="82">
        <v>112400</v>
      </c>
      <c r="G80" s="82">
        <v>15023</v>
      </c>
      <c r="H80" s="52">
        <v>4.008908685968926E-3</v>
      </c>
      <c r="I80" s="52">
        <v>0</v>
      </c>
    </row>
    <row r="81" spans="1:9" x14ac:dyDescent="0.3">
      <c r="A81" t="s">
        <v>642</v>
      </c>
      <c r="B81" s="83">
        <v>112700</v>
      </c>
      <c r="C81" s="83">
        <v>111700</v>
      </c>
      <c r="D81" s="83">
        <v>2027</v>
      </c>
      <c r="E81" s="83">
        <v>112250</v>
      </c>
      <c r="F81" s="83">
        <v>112400</v>
      </c>
      <c r="G81" s="83">
        <v>15023</v>
      </c>
      <c r="H81" s="52">
        <v>4.008908685968926E-3</v>
      </c>
      <c r="I81" s="52">
        <v>0</v>
      </c>
    </row>
    <row r="82" spans="1:9" x14ac:dyDescent="0.3">
      <c r="A82" t="s">
        <v>642</v>
      </c>
      <c r="B82" s="84">
        <v>112700</v>
      </c>
      <c r="C82" s="84">
        <v>111700</v>
      </c>
      <c r="D82" s="84">
        <v>2027</v>
      </c>
      <c r="E82" s="84">
        <v>112250</v>
      </c>
      <c r="F82" s="84">
        <v>112400</v>
      </c>
      <c r="G82" s="84">
        <v>15023</v>
      </c>
      <c r="H82" s="52">
        <v>4.008908685968926E-3</v>
      </c>
      <c r="I82" s="52">
        <v>0</v>
      </c>
    </row>
    <row r="83" spans="1:9" x14ac:dyDescent="0.3">
      <c r="A83" t="s">
        <v>642</v>
      </c>
      <c r="B83" s="85">
        <v>112700</v>
      </c>
      <c r="C83" s="85">
        <v>111700</v>
      </c>
      <c r="D83" s="85">
        <v>2027</v>
      </c>
      <c r="E83" s="85">
        <v>112250</v>
      </c>
      <c r="F83" s="85">
        <v>112400</v>
      </c>
      <c r="G83" s="85">
        <v>15023</v>
      </c>
      <c r="H83" s="52">
        <v>4.008908685968926E-3</v>
      </c>
      <c r="I83" s="52">
        <v>0</v>
      </c>
    </row>
    <row r="84" spans="1:9" x14ac:dyDescent="0.3">
      <c r="A84" t="s">
        <v>642</v>
      </c>
      <c r="B84" s="86">
        <v>112700</v>
      </c>
      <c r="C84" s="86">
        <v>111700</v>
      </c>
      <c r="D84" s="86">
        <v>2027</v>
      </c>
      <c r="E84" s="86">
        <v>112250</v>
      </c>
      <c r="F84" s="86">
        <v>112400</v>
      </c>
      <c r="G84" s="86">
        <v>15023</v>
      </c>
      <c r="H84" s="52">
        <v>4.008908685968926E-3</v>
      </c>
      <c r="I84" s="52">
        <v>0</v>
      </c>
    </row>
    <row r="85" spans="1:9" x14ac:dyDescent="0.3">
      <c r="A85" t="s">
        <v>643</v>
      </c>
      <c r="B85" s="89">
        <v>113750</v>
      </c>
      <c r="C85" s="89">
        <v>112700</v>
      </c>
      <c r="D85" s="89">
        <v>1555</v>
      </c>
      <c r="E85" s="89">
        <v>112900</v>
      </c>
      <c r="F85" s="89">
        <v>112350</v>
      </c>
      <c r="G85" s="89">
        <v>14934</v>
      </c>
      <c r="H85" s="52">
        <v>7.5287865367581466E-3</v>
      </c>
      <c r="I85" s="52">
        <v>-5.9242494841242888E-3</v>
      </c>
    </row>
    <row r="86" spans="1:9" x14ac:dyDescent="0.3">
      <c r="A86" t="s">
        <v>644</v>
      </c>
      <c r="B86" s="93">
        <v>114750</v>
      </c>
      <c r="C86" s="93">
        <v>113750</v>
      </c>
      <c r="D86" s="93">
        <v>1525</v>
      </c>
      <c r="E86" s="93">
        <v>114150</v>
      </c>
      <c r="F86" s="93">
        <v>113800</v>
      </c>
      <c r="G86" s="93">
        <v>15000</v>
      </c>
      <c r="H86" s="52">
        <v>5.2562417871222511E-3</v>
      </c>
      <c r="I86" s="52">
        <v>4.4194455604660288E-3</v>
      </c>
    </row>
    <row r="87" spans="1:9" x14ac:dyDescent="0.3">
      <c r="A87" t="s">
        <v>645</v>
      </c>
      <c r="B87" s="96">
        <v>116650</v>
      </c>
      <c r="C87" s="96">
        <v>114750</v>
      </c>
      <c r="D87" s="96">
        <v>3096</v>
      </c>
      <c r="E87" s="96">
        <v>114100</v>
      </c>
      <c r="F87" s="96">
        <v>115250</v>
      </c>
      <c r="G87" s="96">
        <v>14866</v>
      </c>
      <c r="H87" s="52">
        <v>2.2348816827344461E-2</v>
      </c>
      <c r="I87" s="52">
        <v>-8.9333333333333487E-3</v>
      </c>
    </row>
    <row r="88" spans="1:9" x14ac:dyDescent="0.3">
      <c r="A88" t="s">
        <v>646</v>
      </c>
      <c r="B88" s="99">
        <v>113450</v>
      </c>
      <c r="C88" s="99">
        <v>116650</v>
      </c>
      <c r="D88" s="99">
        <v>2705</v>
      </c>
      <c r="E88" s="99">
        <v>116850</v>
      </c>
      <c r="F88" s="99">
        <v>115900</v>
      </c>
      <c r="G88" s="99">
        <v>14928</v>
      </c>
      <c r="H88" s="52">
        <v>-2.9097133076593899E-2</v>
      </c>
      <c r="I88" s="52">
        <v>4.1705906094444689E-3</v>
      </c>
    </row>
    <row r="89" spans="1:9" x14ac:dyDescent="0.3">
      <c r="A89" t="s">
        <v>647</v>
      </c>
      <c r="B89" s="102">
        <v>113150</v>
      </c>
      <c r="C89" s="102">
        <v>113450</v>
      </c>
      <c r="D89" s="102">
        <v>2257</v>
      </c>
      <c r="E89" s="102">
        <v>113650</v>
      </c>
      <c r="F89" s="102">
        <v>112500</v>
      </c>
      <c r="G89" s="102">
        <v>14944</v>
      </c>
      <c r="H89" s="52">
        <v>-4.3994720633524498E-3</v>
      </c>
      <c r="I89" s="52">
        <v>1.071811361200492E-3</v>
      </c>
    </row>
    <row r="90" spans="1:9" x14ac:dyDescent="0.3">
      <c r="A90" t="s">
        <v>648</v>
      </c>
      <c r="B90" s="105">
        <v>113400</v>
      </c>
      <c r="C90" s="105">
        <v>113150</v>
      </c>
      <c r="D90" s="105">
        <v>1634</v>
      </c>
      <c r="E90" s="105">
        <v>112900</v>
      </c>
      <c r="F90" s="105">
        <v>115650</v>
      </c>
      <c r="G90" s="105">
        <v>15321</v>
      </c>
      <c r="H90" s="52">
        <v>4.4286979627989886E-3</v>
      </c>
      <c r="I90" s="52">
        <v>2.52275160599571E-2</v>
      </c>
    </row>
    <row r="91" spans="1:9" x14ac:dyDescent="0.3">
      <c r="A91" t="s">
        <v>649</v>
      </c>
      <c r="B91" s="108">
        <v>109700</v>
      </c>
      <c r="C91" s="108">
        <v>113400</v>
      </c>
      <c r="D91" s="108">
        <v>2784</v>
      </c>
      <c r="E91" s="108">
        <v>113500</v>
      </c>
      <c r="F91" s="108">
        <v>113300</v>
      </c>
      <c r="G91" s="108">
        <v>15545</v>
      </c>
      <c r="H91" s="52">
        <v>-3.3480176211453723E-2</v>
      </c>
      <c r="I91" s="52">
        <v>1.4620455583839179E-2</v>
      </c>
    </row>
    <row r="92" spans="1:9" x14ac:dyDescent="0.3">
      <c r="A92" t="s">
        <v>650</v>
      </c>
      <c r="B92" s="115">
        <v>110850</v>
      </c>
      <c r="C92" s="115">
        <v>109700</v>
      </c>
      <c r="D92" s="115">
        <v>1794</v>
      </c>
      <c r="E92" s="115">
        <v>110550</v>
      </c>
      <c r="F92" s="115">
        <v>110000</v>
      </c>
      <c r="G92" s="115">
        <v>15380</v>
      </c>
      <c r="H92" s="52">
        <v>2.7137042062415069E-3</v>
      </c>
      <c r="I92" s="52">
        <v>-1.061434544869733E-2</v>
      </c>
    </row>
    <row r="93" spans="1:9" x14ac:dyDescent="0.3">
      <c r="A93" t="s">
        <v>651</v>
      </c>
      <c r="B93" s="118">
        <v>110100</v>
      </c>
      <c r="C93" s="118">
        <v>110850</v>
      </c>
      <c r="D93" s="118">
        <v>5541</v>
      </c>
      <c r="E93" s="118">
        <v>110850</v>
      </c>
      <c r="F93" s="118">
        <v>110550</v>
      </c>
      <c r="G93" s="118">
        <v>15437</v>
      </c>
      <c r="H93" s="52">
        <v>-6.7658998646820123E-3</v>
      </c>
      <c r="I93" s="52">
        <v>3.7061118335499632E-3</v>
      </c>
    </row>
    <row r="94" spans="1:9" x14ac:dyDescent="0.3">
      <c r="A94" t="s">
        <v>652</v>
      </c>
      <c r="B94" s="122">
        <v>109050</v>
      </c>
      <c r="C94" s="122">
        <v>110100</v>
      </c>
      <c r="D94" s="122">
        <v>2311</v>
      </c>
      <c r="E94" s="122">
        <v>111550</v>
      </c>
      <c r="F94" s="122">
        <v>109200</v>
      </c>
      <c r="G94" s="122">
        <v>15618</v>
      </c>
      <c r="H94" s="52">
        <v>-2.2411474675033571E-2</v>
      </c>
      <c r="I94" s="52">
        <v>1.172507611582563E-2</v>
      </c>
    </row>
    <row r="95" spans="1:9" x14ac:dyDescent="0.3">
      <c r="A95" t="s">
        <v>652</v>
      </c>
      <c r="B95" s="124">
        <v>109050</v>
      </c>
      <c r="C95" s="124">
        <v>110100</v>
      </c>
      <c r="D95" s="124">
        <v>2311</v>
      </c>
      <c r="E95" s="124">
        <v>111550</v>
      </c>
      <c r="F95" s="124">
        <v>109200</v>
      </c>
      <c r="G95" s="124">
        <v>15618</v>
      </c>
      <c r="H95" s="52">
        <v>-2.2411474675033571E-2</v>
      </c>
      <c r="I95" s="52">
        <v>0</v>
      </c>
    </row>
    <row r="96" spans="1:9" x14ac:dyDescent="0.3">
      <c r="A96" t="s">
        <v>653</v>
      </c>
      <c r="B96" s="126">
        <v>110550</v>
      </c>
      <c r="C96" s="126">
        <v>109050</v>
      </c>
      <c r="D96" s="126">
        <v>4274</v>
      </c>
      <c r="E96" s="126">
        <v>110100</v>
      </c>
      <c r="F96" s="126">
        <v>110050</v>
      </c>
      <c r="G96" s="126">
        <v>15832</v>
      </c>
      <c r="H96" s="52">
        <v>4.0871934604904681E-3</v>
      </c>
      <c r="I96" s="52">
        <v>1.370213855807401E-2</v>
      </c>
    </row>
    <row r="97" spans="1:9" x14ac:dyDescent="0.3">
      <c r="A97" t="s">
        <v>654</v>
      </c>
      <c r="B97" s="129">
        <v>110950</v>
      </c>
      <c r="C97" s="129">
        <v>110550</v>
      </c>
      <c r="D97" s="129">
        <v>3666</v>
      </c>
      <c r="E97" s="129">
        <v>111100</v>
      </c>
      <c r="F97" s="129">
        <v>110700</v>
      </c>
      <c r="G97" s="129">
        <v>16267</v>
      </c>
      <c r="H97" s="52">
        <v>-1.350135013501341E-3</v>
      </c>
      <c r="I97" s="52">
        <v>2.7475997978777089E-2</v>
      </c>
    </row>
    <row r="98" spans="1:9" x14ac:dyDescent="0.3">
      <c r="A98" t="s">
        <v>655</v>
      </c>
      <c r="B98" s="132">
        <v>111450</v>
      </c>
      <c r="C98" s="132">
        <v>110950</v>
      </c>
      <c r="D98" s="132">
        <v>4324</v>
      </c>
      <c r="E98" s="132">
        <v>110750</v>
      </c>
      <c r="F98" s="132">
        <v>110950</v>
      </c>
      <c r="G98" s="132">
        <v>16993</v>
      </c>
      <c r="H98" s="52">
        <v>6.3205417607223868E-3</v>
      </c>
      <c r="I98" s="52">
        <v>4.463023298702895E-2</v>
      </c>
    </row>
    <row r="99" spans="1:9" x14ac:dyDescent="0.3">
      <c r="A99" t="s">
        <v>656</v>
      </c>
      <c r="B99" s="135">
        <v>111050</v>
      </c>
      <c r="C99" s="135">
        <v>111450</v>
      </c>
      <c r="D99" s="135">
        <v>2720</v>
      </c>
      <c r="E99" s="135">
        <v>112000</v>
      </c>
      <c r="F99" s="135">
        <v>111750</v>
      </c>
      <c r="G99" s="135">
        <v>16975</v>
      </c>
      <c r="H99" s="52">
        <v>-8.4821428571428825E-3</v>
      </c>
      <c r="I99" s="52">
        <v>-1.0592596951686239E-3</v>
      </c>
    </row>
    <row r="100" spans="1:9" x14ac:dyDescent="0.3">
      <c r="A100" t="s">
        <v>657</v>
      </c>
      <c r="B100" s="138">
        <v>111700</v>
      </c>
      <c r="C100" s="138">
        <v>111050</v>
      </c>
      <c r="D100" s="138">
        <v>1320</v>
      </c>
      <c r="E100" s="138">
        <v>112100</v>
      </c>
      <c r="F100" s="138">
        <v>111500</v>
      </c>
      <c r="G100" s="138">
        <v>17144</v>
      </c>
      <c r="H100" s="52">
        <v>-3.5682426404995971E-3</v>
      </c>
      <c r="I100" s="52">
        <v>9.9558173784977111E-3</v>
      </c>
    </row>
    <row r="101" spans="1:9" x14ac:dyDescent="0.3">
      <c r="A101" t="s">
        <v>658</v>
      </c>
      <c r="B101" s="140">
        <v>116200</v>
      </c>
      <c r="C101" s="140">
        <v>111700</v>
      </c>
      <c r="D101" s="140">
        <v>6774</v>
      </c>
      <c r="E101" s="140">
        <v>111500</v>
      </c>
      <c r="F101" s="140">
        <v>111000</v>
      </c>
      <c r="G101" s="140">
        <v>19095</v>
      </c>
      <c r="H101" s="52">
        <v>4.2152466367713082E-2</v>
      </c>
      <c r="I101" s="52">
        <v>0.1138007466168922</v>
      </c>
    </row>
    <row r="102" spans="1:9" x14ac:dyDescent="0.3">
      <c r="A102" t="s">
        <v>659</v>
      </c>
      <c r="B102" s="143">
        <v>113050</v>
      </c>
      <c r="C102" s="143">
        <v>116200</v>
      </c>
      <c r="D102" s="143">
        <v>5488</v>
      </c>
      <c r="E102" s="143">
        <v>114650</v>
      </c>
      <c r="F102" s="143">
        <v>116200</v>
      </c>
      <c r="G102" s="143">
        <v>18947</v>
      </c>
      <c r="H102" s="52">
        <v>-1.39555167902311E-2</v>
      </c>
      <c r="I102" s="52">
        <v>-7.750720083791518E-3</v>
      </c>
    </row>
    <row r="103" spans="1:9" x14ac:dyDescent="0.3">
      <c r="A103" t="s">
        <v>660</v>
      </c>
      <c r="B103" s="146">
        <v>114500</v>
      </c>
      <c r="C103" s="146">
        <v>113050</v>
      </c>
      <c r="D103" s="146">
        <v>3376</v>
      </c>
      <c r="E103" s="146">
        <v>114500</v>
      </c>
      <c r="F103" s="146">
        <v>113500</v>
      </c>
      <c r="G103" s="146">
        <v>20020</v>
      </c>
      <c r="H103" s="52">
        <v>0</v>
      </c>
      <c r="I103" s="52">
        <v>5.6631656726658493E-2</v>
      </c>
    </row>
    <row r="104" spans="1:9" x14ac:dyDescent="0.3">
      <c r="A104" t="s">
        <v>661</v>
      </c>
      <c r="B104" s="151">
        <v>115650</v>
      </c>
      <c r="C104" s="151">
        <v>114500</v>
      </c>
      <c r="D104" s="151">
        <v>4548</v>
      </c>
      <c r="E104" s="151">
        <v>113800</v>
      </c>
      <c r="F104" s="151">
        <v>114150</v>
      </c>
      <c r="G104" s="151">
        <v>21059</v>
      </c>
      <c r="H104" s="52">
        <v>1.6256590509666099E-2</v>
      </c>
      <c r="I104" s="52">
        <v>5.1898101898101963E-2</v>
      </c>
    </row>
    <row r="105" spans="1:9" x14ac:dyDescent="0.3">
      <c r="A105" t="s">
        <v>662</v>
      </c>
      <c r="B105" s="154">
        <v>113950</v>
      </c>
      <c r="C105" s="154">
        <v>115650</v>
      </c>
      <c r="D105" s="154">
        <v>3628</v>
      </c>
      <c r="E105" s="154">
        <v>115400</v>
      </c>
      <c r="F105" s="154">
        <v>115900</v>
      </c>
      <c r="G105" s="154">
        <v>21479</v>
      </c>
      <c r="H105" s="52">
        <v>-1.256499133448874E-2</v>
      </c>
      <c r="I105" s="52">
        <v>1.9943966949997671E-2</v>
      </c>
    </row>
    <row r="106" spans="1:9" x14ac:dyDescent="0.3">
      <c r="A106" t="s">
        <v>663</v>
      </c>
      <c r="B106" s="156">
        <v>113900</v>
      </c>
      <c r="C106" s="156">
        <v>113950</v>
      </c>
      <c r="D106" s="156">
        <v>5615</v>
      </c>
      <c r="E106" s="156">
        <v>114300</v>
      </c>
      <c r="F106" s="156">
        <v>113950</v>
      </c>
      <c r="G106" s="156">
        <v>22707</v>
      </c>
      <c r="H106" s="52">
        <v>-3.4995625546806459E-3</v>
      </c>
      <c r="I106" s="52">
        <v>5.7172121607151238E-2</v>
      </c>
    </row>
    <row r="107" spans="1:9" x14ac:dyDescent="0.3">
      <c r="A107" t="s">
        <v>664</v>
      </c>
      <c r="B107" s="158">
        <v>111100</v>
      </c>
      <c r="C107" s="158">
        <v>113900</v>
      </c>
      <c r="D107" s="158">
        <v>9032</v>
      </c>
      <c r="E107" s="158">
        <v>114000</v>
      </c>
      <c r="F107" s="158">
        <v>113500</v>
      </c>
      <c r="G107" s="158">
        <v>24687</v>
      </c>
      <c r="H107" s="52">
        <v>-2.5438596491228042E-2</v>
      </c>
      <c r="I107" s="52">
        <v>8.7197780420134707E-2</v>
      </c>
    </row>
    <row r="108" spans="1:9" x14ac:dyDescent="0.3">
      <c r="A108" t="s">
        <v>665</v>
      </c>
      <c r="B108" s="160">
        <v>110100</v>
      </c>
      <c r="C108" s="160">
        <v>111100</v>
      </c>
      <c r="D108" s="160">
        <v>5894</v>
      </c>
      <c r="E108" s="160">
        <v>111750</v>
      </c>
      <c r="F108" s="160">
        <v>111000</v>
      </c>
      <c r="G108" s="160">
        <v>26157</v>
      </c>
      <c r="H108" s="52">
        <v>-1.47651006711409E-2</v>
      </c>
      <c r="I108" s="52">
        <v>5.9545509782476642E-2</v>
      </c>
    </row>
    <row r="109" spans="1:9" x14ac:dyDescent="0.3">
      <c r="A109" t="s">
        <v>666</v>
      </c>
      <c r="B109" s="162">
        <v>108550</v>
      </c>
      <c r="C109" s="162">
        <v>110100</v>
      </c>
      <c r="D109" s="162">
        <v>10410</v>
      </c>
      <c r="E109" s="162">
        <v>110200</v>
      </c>
      <c r="F109" s="162">
        <v>110100</v>
      </c>
      <c r="G109" s="162">
        <v>28307</v>
      </c>
      <c r="H109" s="52">
        <v>-1.497277676951003E-2</v>
      </c>
      <c r="I109" s="52">
        <v>8.2195970485912095E-2</v>
      </c>
    </row>
    <row r="110" spans="1:9" x14ac:dyDescent="0.3">
      <c r="A110" t="s">
        <v>667</v>
      </c>
      <c r="B110" s="164">
        <v>106450</v>
      </c>
      <c r="C110" s="164">
        <v>108550</v>
      </c>
      <c r="D110" s="164">
        <v>12295</v>
      </c>
      <c r="E110" s="164">
        <v>109650</v>
      </c>
      <c r="F110" s="164">
        <v>108000</v>
      </c>
      <c r="G110" s="164">
        <v>28970</v>
      </c>
      <c r="H110" s="52">
        <v>-2.9183766529867761E-2</v>
      </c>
      <c r="I110" s="52">
        <v>2.3421768467163599E-2</v>
      </c>
    </row>
    <row r="111" spans="1:9" x14ac:dyDescent="0.3">
      <c r="A111" t="s">
        <v>668</v>
      </c>
      <c r="B111" s="166">
        <v>107700</v>
      </c>
      <c r="C111" s="166">
        <v>106450</v>
      </c>
      <c r="D111" s="166">
        <v>4596</v>
      </c>
      <c r="E111" s="166">
        <v>107100</v>
      </c>
      <c r="F111" s="166">
        <v>107000</v>
      </c>
      <c r="G111" s="166">
        <v>29187</v>
      </c>
      <c r="H111" s="52">
        <v>5.6022408963585244E-3</v>
      </c>
      <c r="I111" s="52">
        <v>7.4905074214703937E-3</v>
      </c>
    </row>
    <row r="112" spans="1:9" x14ac:dyDescent="0.3">
      <c r="A112" t="s">
        <v>669</v>
      </c>
      <c r="B112" s="168">
        <v>109700</v>
      </c>
      <c r="C112" s="168">
        <v>107700</v>
      </c>
      <c r="D112" s="168">
        <v>6629</v>
      </c>
      <c r="E112" s="168">
        <v>107550</v>
      </c>
      <c r="F112" s="168">
        <v>108250</v>
      </c>
      <c r="G112" s="168">
        <v>29655</v>
      </c>
      <c r="H112" s="52">
        <v>1.999070199907016E-2</v>
      </c>
      <c r="I112" s="52">
        <v>1.603453592352766E-2</v>
      </c>
    </row>
    <row r="113" spans="1:9" x14ac:dyDescent="0.3">
      <c r="A113" t="s">
        <v>670</v>
      </c>
      <c r="B113" s="171">
        <v>109300</v>
      </c>
      <c r="C113" s="171">
        <v>109700</v>
      </c>
      <c r="D113" s="171">
        <v>9519</v>
      </c>
      <c r="E113" s="171">
        <v>109450</v>
      </c>
      <c r="F113" s="171">
        <v>110300</v>
      </c>
      <c r="G113" s="171">
        <v>29372</v>
      </c>
      <c r="H113" s="52">
        <v>-1.370488807674763E-3</v>
      </c>
      <c r="I113" s="52">
        <v>-9.5430787388298688E-3</v>
      </c>
    </row>
    <row r="114" spans="1:9" x14ac:dyDescent="0.3">
      <c r="A114" t="s">
        <v>671</v>
      </c>
      <c r="B114" s="175">
        <v>110000</v>
      </c>
      <c r="C114" s="175">
        <v>109300</v>
      </c>
      <c r="D114" s="175">
        <v>12870</v>
      </c>
      <c r="E114" s="175">
        <v>110000</v>
      </c>
      <c r="F114" s="175">
        <v>109600</v>
      </c>
      <c r="G114" s="175">
        <v>30528</v>
      </c>
      <c r="H114" s="52">
        <v>0</v>
      </c>
      <c r="I114" s="52">
        <v>3.9357210949203303E-2</v>
      </c>
    </row>
    <row r="115" spans="1:9" x14ac:dyDescent="0.3">
      <c r="A115" t="s">
        <v>672</v>
      </c>
      <c r="B115" s="177">
        <v>110050</v>
      </c>
      <c r="C115" s="177">
        <v>110000</v>
      </c>
      <c r="D115" s="177">
        <v>6275</v>
      </c>
      <c r="E115" s="177">
        <v>110450</v>
      </c>
      <c r="F115" s="177">
        <v>110000</v>
      </c>
      <c r="G115" s="177">
        <v>31423</v>
      </c>
      <c r="H115" s="52">
        <v>-3.6215482118605591E-3</v>
      </c>
      <c r="I115" s="52">
        <v>2.9317348008385698E-2</v>
      </c>
    </row>
    <row r="116" spans="1:9" x14ac:dyDescent="0.3">
      <c r="A116" t="s">
        <v>673</v>
      </c>
      <c r="B116" s="179">
        <v>109800</v>
      </c>
      <c r="C116" s="179">
        <v>110050</v>
      </c>
      <c r="D116" s="179">
        <v>12148</v>
      </c>
      <c r="E116" s="179">
        <v>110250</v>
      </c>
      <c r="F116" s="179">
        <v>109300</v>
      </c>
      <c r="G116" s="179">
        <v>33703</v>
      </c>
      <c r="H116" s="52">
        <v>-4.0816326530612734E-3</v>
      </c>
      <c r="I116" s="52">
        <v>7.2558317156223184E-2</v>
      </c>
    </row>
    <row r="117" spans="1:9" x14ac:dyDescent="0.3">
      <c r="A117" t="s">
        <v>674</v>
      </c>
      <c r="B117" s="181">
        <v>110450</v>
      </c>
      <c r="C117" s="181">
        <v>109800</v>
      </c>
      <c r="D117" s="181">
        <v>12177</v>
      </c>
      <c r="E117" s="181">
        <v>109050</v>
      </c>
      <c r="F117" s="181">
        <v>110050</v>
      </c>
      <c r="G117" s="181">
        <v>36246</v>
      </c>
      <c r="H117" s="52">
        <v>1.2838147638697841E-2</v>
      </c>
      <c r="I117" s="52">
        <v>7.5453223748627618E-2</v>
      </c>
    </row>
    <row r="118" spans="1:9" x14ac:dyDescent="0.3">
      <c r="A118" t="s">
        <v>675</v>
      </c>
      <c r="B118" s="183">
        <v>109450</v>
      </c>
      <c r="C118" s="183">
        <v>110450</v>
      </c>
      <c r="D118" s="183">
        <v>11043</v>
      </c>
      <c r="E118" s="183">
        <v>110450</v>
      </c>
      <c r="F118" s="183">
        <v>110950</v>
      </c>
      <c r="G118" s="183">
        <v>37613</v>
      </c>
      <c r="H118" s="52">
        <v>-9.0538705296514532E-3</v>
      </c>
      <c r="I118" s="52">
        <v>3.7714506428295547E-2</v>
      </c>
    </row>
    <row r="119" spans="1:9" x14ac:dyDescent="0.3">
      <c r="A119" t="s">
        <v>676</v>
      </c>
      <c r="B119" s="185">
        <v>108650</v>
      </c>
      <c r="C119" s="185">
        <v>109450</v>
      </c>
      <c r="D119" s="185">
        <v>12613</v>
      </c>
      <c r="E119" s="185">
        <v>110200</v>
      </c>
      <c r="F119" s="185">
        <v>110000</v>
      </c>
      <c r="G119" s="185">
        <v>38635</v>
      </c>
      <c r="H119" s="52">
        <v>-1.406533575317603E-2</v>
      </c>
      <c r="I119" s="52">
        <v>2.7171456677212769E-2</v>
      </c>
    </row>
    <row r="120" spans="1:9" x14ac:dyDescent="0.3">
      <c r="A120" t="s">
        <v>677</v>
      </c>
      <c r="B120" s="187">
        <v>108500</v>
      </c>
      <c r="C120" s="187">
        <v>108650</v>
      </c>
      <c r="D120" s="187">
        <v>10493</v>
      </c>
      <c r="E120" s="187">
        <v>109650</v>
      </c>
      <c r="F120" s="187">
        <v>108400</v>
      </c>
      <c r="G120" s="187">
        <v>39477</v>
      </c>
      <c r="H120" s="52">
        <v>-1.0487916096671209E-2</v>
      </c>
      <c r="I120" s="52">
        <v>2.179371036624822E-2</v>
      </c>
    </row>
    <row r="121" spans="1:9" x14ac:dyDescent="0.3">
      <c r="A121" t="s">
        <v>678</v>
      </c>
      <c r="B121" s="189">
        <v>109200</v>
      </c>
      <c r="C121" s="189">
        <v>108500</v>
      </c>
      <c r="D121" s="189">
        <v>18274</v>
      </c>
      <c r="E121" s="189">
        <v>108350</v>
      </c>
      <c r="F121" s="189">
        <v>109500</v>
      </c>
      <c r="G121" s="189">
        <v>41976</v>
      </c>
      <c r="H121" s="52">
        <v>7.8449469312413811E-3</v>
      </c>
      <c r="I121" s="52">
        <v>6.3302682574663649E-2</v>
      </c>
    </row>
    <row r="122" spans="1:9" x14ac:dyDescent="0.3">
      <c r="A122" t="s">
        <v>679</v>
      </c>
      <c r="B122" s="191">
        <v>108600</v>
      </c>
      <c r="C122" s="191">
        <v>109200</v>
      </c>
      <c r="D122" s="191">
        <v>13539</v>
      </c>
      <c r="E122" s="191">
        <v>109700</v>
      </c>
      <c r="F122" s="191">
        <v>109500</v>
      </c>
      <c r="G122" s="191">
        <v>42965</v>
      </c>
      <c r="H122" s="52">
        <v>-1.002734731084776E-2</v>
      </c>
      <c r="I122" s="52">
        <v>2.3561082523346769E-2</v>
      </c>
    </row>
    <row r="123" spans="1:9" x14ac:dyDescent="0.3">
      <c r="A123" t="s">
        <v>680</v>
      </c>
      <c r="B123" s="192">
        <v>106250</v>
      </c>
      <c r="C123" s="192">
        <v>108600</v>
      </c>
      <c r="D123" s="192">
        <v>21599</v>
      </c>
      <c r="E123" s="192">
        <v>109100</v>
      </c>
      <c r="F123" s="192">
        <v>107850</v>
      </c>
      <c r="G123" s="192">
        <v>44931</v>
      </c>
      <c r="H123" s="52">
        <v>-2.6122823098075121E-2</v>
      </c>
      <c r="I123" s="52">
        <v>4.5758175258931777E-2</v>
      </c>
    </row>
    <row r="124" spans="1:9" x14ac:dyDescent="0.3">
      <c r="A124" t="s">
        <v>681</v>
      </c>
      <c r="B124" s="194">
        <v>105650</v>
      </c>
      <c r="C124" s="194">
        <v>106250</v>
      </c>
      <c r="D124" s="194">
        <v>11621</v>
      </c>
      <c r="E124" s="194">
        <v>106400</v>
      </c>
      <c r="F124" s="194">
        <v>105600</v>
      </c>
      <c r="G124" s="194">
        <v>46064</v>
      </c>
      <c r="H124" s="52">
        <v>-7.0488721804511378E-3</v>
      </c>
      <c r="I124" s="52">
        <v>2.521644299036296E-2</v>
      </c>
    </row>
    <row r="125" spans="1:9" x14ac:dyDescent="0.3">
      <c r="A125" t="s">
        <v>682</v>
      </c>
      <c r="B125" s="196">
        <v>104000</v>
      </c>
      <c r="C125" s="196">
        <v>105650</v>
      </c>
      <c r="D125" s="196">
        <v>18371</v>
      </c>
      <c r="E125" s="196">
        <v>105900</v>
      </c>
      <c r="F125" s="196">
        <v>105550</v>
      </c>
      <c r="G125" s="196">
        <v>49334</v>
      </c>
      <c r="H125" s="52">
        <v>-1.7941454202077382E-2</v>
      </c>
      <c r="I125" s="52">
        <v>7.0988190343869384E-2</v>
      </c>
    </row>
    <row r="126" spans="1:9" x14ac:dyDescent="0.3">
      <c r="A126" t="s">
        <v>683</v>
      </c>
      <c r="B126" s="198">
        <v>104900</v>
      </c>
      <c r="C126" s="198">
        <v>104000</v>
      </c>
      <c r="D126" s="198">
        <v>14725</v>
      </c>
      <c r="E126" s="198">
        <v>104350</v>
      </c>
      <c r="F126" s="198">
        <v>104550</v>
      </c>
      <c r="G126" s="198">
        <v>50644</v>
      </c>
      <c r="H126" s="52">
        <v>5.2707235265931907E-3</v>
      </c>
      <c r="I126" s="52">
        <v>2.6553695220334909E-2</v>
      </c>
    </row>
    <row r="127" spans="1:9" x14ac:dyDescent="0.3">
      <c r="A127" t="s">
        <v>688</v>
      </c>
      <c r="B127" s="200">
        <v>103950</v>
      </c>
      <c r="C127" s="200">
        <v>104900</v>
      </c>
      <c r="D127" s="200">
        <v>15886</v>
      </c>
      <c r="E127" s="200">
        <v>104250</v>
      </c>
      <c r="F127" s="200">
        <v>105450</v>
      </c>
      <c r="G127" s="200">
        <v>52647</v>
      </c>
      <c r="H127" s="52">
        <v>-2.8776978417266448E-3</v>
      </c>
      <c r="I127" s="52">
        <v>3.9550588421135791E-2</v>
      </c>
    </row>
    <row r="128" spans="1:9" x14ac:dyDescent="0.3">
      <c r="A128" t="s">
        <v>689</v>
      </c>
      <c r="B128" s="203">
        <v>101250</v>
      </c>
      <c r="C128" s="203">
        <v>103950</v>
      </c>
      <c r="D128" s="203">
        <v>20563</v>
      </c>
      <c r="E128" s="203">
        <v>104400</v>
      </c>
      <c r="F128" s="203">
        <v>103400</v>
      </c>
      <c r="G128" s="203">
        <v>56050</v>
      </c>
      <c r="H128" s="52">
        <v>-3.0172413793103429E-2</v>
      </c>
      <c r="I128" s="52">
        <v>6.4638061048112982E-2</v>
      </c>
    </row>
    <row r="129" spans="1:11" x14ac:dyDescent="0.3">
      <c r="A129" t="s">
        <v>684</v>
      </c>
      <c r="B129" s="205">
        <v>103150</v>
      </c>
      <c r="C129" s="205">
        <v>101250</v>
      </c>
      <c r="D129" s="205">
        <v>38852</v>
      </c>
      <c r="E129" s="205">
        <v>102200</v>
      </c>
      <c r="F129" s="205">
        <v>101000</v>
      </c>
      <c r="G129" s="205">
        <v>61171</v>
      </c>
      <c r="H129" s="52">
        <v>9.2954990215263766E-3</v>
      </c>
      <c r="I129" s="52">
        <v>9.1364852809991071E-2</v>
      </c>
    </row>
    <row r="130" spans="1:11" x14ac:dyDescent="0.3">
      <c r="A130" t="s">
        <v>685</v>
      </c>
      <c r="B130" s="207">
        <v>101950</v>
      </c>
      <c r="C130" s="207">
        <v>103150</v>
      </c>
      <c r="D130" s="207">
        <v>36487</v>
      </c>
      <c r="E130" s="207">
        <v>101200</v>
      </c>
      <c r="F130" s="207">
        <v>102800</v>
      </c>
      <c r="G130" s="207">
        <v>63084</v>
      </c>
      <c r="H130" s="52">
        <v>7.411067193675791E-3</v>
      </c>
      <c r="I130" s="52">
        <v>3.1272988834578408E-2</v>
      </c>
    </row>
    <row r="131" spans="1:11" x14ac:dyDescent="0.3">
      <c r="A131" t="s">
        <v>686</v>
      </c>
      <c r="B131" s="209">
        <v>101150</v>
      </c>
      <c r="C131" s="209">
        <v>101950</v>
      </c>
      <c r="D131" s="209">
        <v>23443</v>
      </c>
      <c r="E131" s="209">
        <v>102200</v>
      </c>
      <c r="F131" s="209">
        <v>101550</v>
      </c>
      <c r="G131" s="209">
        <v>65328</v>
      </c>
      <c r="H131" s="52">
        <v>-1.0273972602739771E-2</v>
      </c>
      <c r="I131" s="52">
        <v>3.5571618793988957E-2</v>
      </c>
    </row>
    <row r="132" spans="1:11" x14ac:dyDescent="0.3">
      <c r="A132" t="s">
        <v>687</v>
      </c>
      <c r="B132" s="211">
        <v>99700</v>
      </c>
      <c r="C132" s="211">
        <v>101150</v>
      </c>
      <c r="D132" s="211">
        <v>32181</v>
      </c>
      <c r="E132" s="211">
        <v>101400</v>
      </c>
      <c r="F132" s="211">
        <v>100550</v>
      </c>
      <c r="G132" s="211">
        <v>71185</v>
      </c>
      <c r="H132" s="52">
        <v>-1.6765285996055201E-2</v>
      </c>
      <c r="I132" s="52">
        <v>8.9655277981876003E-2</v>
      </c>
    </row>
    <row r="133" spans="1:11" x14ac:dyDescent="0.3">
      <c r="A133" t="s">
        <v>690</v>
      </c>
      <c r="B133" s="214">
        <v>97450</v>
      </c>
      <c r="C133" s="214">
        <v>99700</v>
      </c>
      <c r="D133" s="214">
        <v>51403</v>
      </c>
      <c r="E133" s="214">
        <v>100250</v>
      </c>
      <c r="F133" s="214">
        <v>100100</v>
      </c>
      <c r="G133" s="214">
        <v>84358</v>
      </c>
      <c r="H133" s="52">
        <v>-2.793017456359104E-2</v>
      </c>
      <c r="I133" s="52">
        <v>0.1850530308351479</v>
      </c>
    </row>
    <row r="134" spans="1:11" x14ac:dyDescent="0.3">
      <c r="A134" t="s">
        <v>691</v>
      </c>
      <c r="B134" s="216">
        <v>97950</v>
      </c>
      <c r="C134" s="216">
        <v>97450</v>
      </c>
      <c r="D134" s="216">
        <v>35068</v>
      </c>
      <c r="E134" s="216">
        <v>98600</v>
      </c>
      <c r="F134" s="216">
        <v>97850</v>
      </c>
      <c r="G134" s="216">
        <v>88473</v>
      </c>
      <c r="H134" s="52">
        <v>-6.5922920892494963E-3</v>
      </c>
      <c r="I134" s="52">
        <v>4.8780198677066837E-2</v>
      </c>
    </row>
    <row r="135" spans="1:11" x14ac:dyDescent="0.3">
      <c r="A135" t="s">
        <v>692</v>
      </c>
      <c r="B135" s="218">
        <v>98250</v>
      </c>
      <c r="C135" s="218">
        <v>97950</v>
      </c>
      <c r="D135" s="218">
        <v>32920</v>
      </c>
      <c r="E135" s="218">
        <v>97900</v>
      </c>
      <c r="F135" s="218">
        <v>98200</v>
      </c>
      <c r="G135" s="218">
        <v>91241</v>
      </c>
      <c r="H135" s="52">
        <v>3.5750766087845331E-3</v>
      </c>
      <c r="I135" s="52">
        <v>3.1286381155832821E-2</v>
      </c>
    </row>
    <row r="136" spans="1:11" x14ac:dyDescent="0.3">
      <c r="A136" t="s">
        <v>693</v>
      </c>
      <c r="B136" s="220">
        <v>96450</v>
      </c>
      <c r="C136" s="220">
        <v>98250</v>
      </c>
      <c r="D136" s="220">
        <v>56075</v>
      </c>
      <c r="E136" s="220">
        <v>98250</v>
      </c>
      <c r="F136" s="220">
        <v>98550</v>
      </c>
      <c r="G136" s="220">
        <v>99599</v>
      </c>
      <c r="H136" s="52">
        <v>-1.832061068702295E-2</v>
      </c>
      <c r="I136" s="52">
        <v>9.160355541916454E-2</v>
      </c>
    </row>
    <row r="137" spans="1:11" x14ac:dyDescent="0.3">
      <c r="A137" t="s">
        <v>694</v>
      </c>
      <c r="B137" s="222">
        <v>93000</v>
      </c>
      <c r="C137" s="222">
        <v>96450</v>
      </c>
      <c r="D137" s="222">
        <v>75697</v>
      </c>
      <c r="E137" s="222">
        <v>97550</v>
      </c>
      <c r="F137" s="222">
        <v>96000</v>
      </c>
      <c r="G137" s="222">
        <v>112563</v>
      </c>
      <c r="H137" s="52">
        <v>-4.6642747309072252E-2</v>
      </c>
      <c r="I137" s="52">
        <v>0.13016194941716289</v>
      </c>
    </row>
    <row r="138" spans="1:11" x14ac:dyDescent="0.3">
      <c r="A138" t="s">
        <v>695</v>
      </c>
      <c r="B138" s="224">
        <v>94650</v>
      </c>
      <c r="C138" s="224">
        <v>93000</v>
      </c>
      <c r="D138" s="224">
        <v>113792</v>
      </c>
      <c r="E138" s="224">
        <v>94100</v>
      </c>
      <c r="F138" s="224">
        <v>93500</v>
      </c>
      <c r="G138" s="224">
        <v>123440</v>
      </c>
      <c r="H138" s="52">
        <v>5.8448459086077884E-3</v>
      </c>
      <c r="I138" s="52">
        <v>9.663033145882749E-2</v>
      </c>
    </row>
    <row r="139" spans="1:11" x14ac:dyDescent="0.3">
      <c r="A139" t="s">
        <v>696</v>
      </c>
      <c r="B139" s="226">
        <v>97050</v>
      </c>
      <c r="C139" s="226">
        <v>94650</v>
      </c>
      <c r="D139" s="226">
        <v>166442</v>
      </c>
      <c r="E139" s="226">
        <v>93000</v>
      </c>
      <c r="F139" s="226">
        <v>94800</v>
      </c>
      <c r="G139" s="226">
        <v>131967</v>
      </c>
      <c r="H139" s="52">
        <v>4.354838709677411E-2</v>
      </c>
      <c r="I139" s="52">
        <v>6.9078094620868447E-2</v>
      </c>
    </row>
    <row r="140" spans="1:11" x14ac:dyDescent="0.3">
      <c r="A140" t="s">
        <v>697</v>
      </c>
      <c r="B140" s="228">
        <v>94600</v>
      </c>
      <c r="C140" s="228">
        <v>97050</v>
      </c>
      <c r="D140" s="228">
        <v>150614</v>
      </c>
      <c r="E140" s="228">
        <v>96350</v>
      </c>
      <c r="F140" s="228">
        <v>96650</v>
      </c>
      <c r="G140" s="228">
        <v>142021</v>
      </c>
      <c r="H140" s="52">
        <v>-1.8162947586922721E-2</v>
      </c>
      <c r="I140" s="52">
        <v>7.6185713094940377E-2</v>
      </c>
    </row>
    <row r="141" spans="1:11" x14ac:dyDescent="0.3">
      <c r="A141" t="s">
        <v>698</v>
      </c>
      <c r="B141" s="230">
        <v>94500</v>
      </c>
      <c r="C141" s="230">
        <v>94600</v>
      </c>
      <c r="D141" s="230">
        <v>176810</v>
      </c>
      <c r="E141" s="230">
        <v>95500</v>
      </c>
      <c r="F141" s="230">
        <v>94000</v>
      </c>
      <c r="G141" s="230">
        <v>151305</v>
      </c>
      <c r="H141" s="52">
        <v>-1.047120418848169E-2</v>
      </c>
      <c r="I141" s="52">
        <v>6.5370614204941502E-2</v>
      </c>
    </row>
    <row r="142" spans="1:11" x14ac:dyDescent="0.3">
      <c r="A142" t="s">
        <v>699</v>
      </c>
      <c r="B142" s="232">
        <v>95650</v>
      </c>
      <c r="C142" s="232">
        <v>94500</v>
      </c>
      <c r="D142" s="232">
        <v>186860</v>
      </c>
      <c r="E142" s="232">
        <v>94200</v>
      </c>
      <c r="F142" s="232">
        <v>93800</v>
      </c>
      <c r="G142" s="232">
        <v>161162</v>
      </c>
      <c r="H142" s="52">
        <v>1.539278131634814E-2</v>
      </c>
      <c r="I142" s="52">
        <v>6.5146558276329314E-2</v>
      </c>
    </row>
    <row r="143" spans="1:11" x14ac:dyDescent="0.3">
      <c r="A143" t="s">
        <v>700</v>
      </c>
      <c r="B143" s="234">
        <v>94050</v>
      </c>
      <c r="C143" s="234">
        <v>95650</v>
      </c>
      <c r="D143" s="234">
        <v>140825</v>
      </c>
      <c r="E143" s="234">
        <v>93300</v>
      </c>
      <c r="F143" s="234">
        <v>95400</v>
      </c>
      <c r="G143" s="234">
        <v>166674</v>
      </c>
      <c r="H143" s="52">
        <v>8.0385852090032461E-3</v>
      </c>
      <c r="I143" s="52">
        <v>3.4201610801553713E-2</v>
      </c>
    </row>
    <row r="144" spans="1:11" x14ac:dyDescent="0.3">
      <c r="A144" t="s">
        <v>701</v>
      </c>
      <c r="B144" s="236">
        <v>94550</v>
      </c>
      <c r="C144" s="236">
        <v>94050</v>
      </c>
      <c r="D144" s="236">
        <v>135067</v>
      </c>
      <c r="E144" s="236">
        <v>94850</v>
      </c>
      <c r="F144" s="236">
        <v>94000</v>
      </c>
      <c r="G144" s="236">
        <v>169401</v>
      </c>
      <c r="H144" s="52">
        <v>-3.162888771744865E-3</v>
      </c>
      <c r="I144" s="52">
        <v>1.6361280103675439E-2</v>
      </c>
      <c r="K144" s="43"/>
    </row>
    <row r="145" spans="1:9" x14ac:dyDescent="0.3">
      <c r="A145" t="s">
        <v>702</v>
      </c>
      <c r="B145" s="238">
        <v>93950</v>
      </c>
      <c r="C145" s="238">
        <v>94550</v>
      </c>
      <c r="D145" s="238">
        <v>140991</v>
      </c>
      <c r="E145" s="238">
        <v>94400</v>
      </c>
      <c r="F145" s="238">
        <v>95100</v>
      </c>
      <c r="G145" s="238">
        <v>174503</v>
      </c>
      <c r="H145" s="52">
        <v>-4.7669491525423879E-3</v>
      </c>
      <c r="I145" s="52">
        <v>3.011788596289278E-2</v>
      </c>
    </row>
    <row r="146" spans="1:9" x14ac:dyDescent="0.3">
      <c r="A146" t="s">
        <v>703</v>
      </c>
      <c r="B146" s="240">
        <v>93900</v>
      </c>
      <c r="C146" s="240">
        <v>93950</v>
      </c>
      <c r="D146" s="240">
        <v>143190</v>
      </c>
      <c r="E146" s="240">
        <v>94750</v>
      </c>
      <c r="F146" s="240">
        <v>93550</v>
      </c>
      <c r="G146" s="240">
        <v>168777</v>
      </c>
      <c r="H146" s="52">
        <v>-8.9709762532981241E-3</v>
      </c>
      <c r="I146" s="52">
        <v>-3.2813189458060887E-2</v>
      </c>
    </row>
    <row r="147" spans="1:9" x14ac:dyDescent="0.3">
      <c r="A147" t="s">
        <v>704</v>
      </c>
      <c r="B147" s="242">
        <v>93650</v>
      </c>
      <c r="C147" s="242">
        <v>93900</v>
      </c>
      <c r="D147" s="242">
        <v>129708</v>
      </c>
      <c r="E147" s="242">
        <v>93900</v>
      </c>
      <c r="F147" s="242">
        <v>94200</v>
      </c>
      <c r="G147" s="242">
        <v>173942</v>
      </c>
      <c r="H147" s="52">
        <v>-2.662406815761464E-3</v>
      </c>
      <c r="I147" s="52">
        <v>3.0602511005646479E-2</v>
      </c>
    </row>
    <row r="148" spans="1:9" x14ac:dyDescent="0.3">
      <c r="A148" t="s">
        <v>705</v>
      </c>
      <c r="B148" s="244">
        <v>94150</v>
      </c>
      <c r="C148" s="244">
        <v>93650</v>
      </c>
      <c r="D148" s="244">
        <v>131239</v>
      </c>
      <c r="E148" s="244">
        <v>94000</v>
      </c>
      <c r="F148" s="244">
        <v>93450</v>
      </c>
      <c r="G148" s="244">
        <v>170658</v>
      </c>
      <c r="H148" s="52">
        <v>1.595744680850997E-3</v>
      </c>
      <c r="I148" s="52">
        <v>-1.8879856503892119E-2</v>
      </c>
    </row>
    <row r="149" spans="1:9" x14ac:dyDescent="0.3">
      <c r="A149" t="s">
        <v>706</v>
      </c>
      <c r="B149" s="246">
        <v>91800</v>
      </c>
      <c r="C149" s="246">
        <v>94150</v>
      </c>
      <c r="D149" s="246">
        <v>149171</v>
      </c>
      <c r="E149" s="246">
        <v>93900</v>
      </c>
      <c r="F149" s="246">
        <v>93900</v>
      </c>
      <c r="G149" s="246">
        <v>176216</v>
      </c>
      <c r="H149" s="52">
        <v>-2.236421725239612E-2</v>
      </c>
      <c r="I149" s="52">
        <v>3.2568060096801688E-2</v>
      </c>
    </row>
    <row r="150" spans="1:9" x14ac:dyDescent="0.3">
      <c r="A150" t="s">
        <v>707</v>
      </c>
      <c r="B150" s="248">
        <v>92500</v>
      </c>
      <c r="C150" s="248">
        <v>91800</v>
      </c>
      <c r="D150" s="248">
        <v>155537</v>
      </c>
      <c r="E150" s="248">
        <v>93100</v>
      </c>
      <c r="F150" s="248">
        <v>92000</v>
      </c>
      <c r="G150" s="248">
        <v>169488</v>
      </c>
      <c r="H150" s="52">
        <v>-6.4446831364124444E-3</v>
      </c>
      <c r="I150" s="52">
        <v>-3.818041494529445E-2</v>
      </c>
    </row>
    <row r="151" spans="1:9" x14ac:dyDescent="0.3">
      <c r="A151" t="s">
        <v>708</v>
      </c>
      <c r="B151" s="250">
        <v>91350</v>
      </c>
      <c r="C151" s="250">
        <v>92500</v>
      </c>
      <c r="D151" s="250">
        <v>95103</v>
      </c>
      <c r="E151" s="250">
        <v>91850</v>
      </c>
      <c r="F151" s="250">
        <v>92500</v>
      </c>
      <c r="G151" s="250">
        <v>170948</v>
      </c>
      <c r="H151" s="52">
        <v>-5.4436581382689697E-3</v>
      </c>
      <c r="I151" s="52">
        <v>8.6141791749267949E-3</v>
      </c>
    </row>
    <row r="152" spans="1:9" x14ac:dyDescent="0.3">
      <c r="A152" t="s">
        <v>709</v>
      </c>
      <c r="B152" s="252">
        <v>87950</v>
      </c>
      <c r="C152" s="252">
        <v>91350</v>
      </c>
      <c r="D152" s="252">
        <v>163344</v>
      </c>
      <c r="E152" s="252">
        <v>91650</v>
      </c>
      <c r="F152" s="252">
        <v>90800</v>
      </c>
      <c r="G152" s="252">
        <v>186340</v>
      </c>
      <c r="H152" s="52">
        <v>-4.0370976541189263E-2</v>
      </c>
      <c r="I152" s="52">
        <v>9.0039076210309599E-2</v>
      </c>
    </row>
    <row r="153" spans="1:9" x14ac:dyDescent="0.3">
      <c r="A153" t="s">
        <v>710</v>
      </c>
      <c r="B153" s="153">
        <v>86850</v>
      </c>
      <c r="C153" s="153">
        <v>88800</v>
      </c>
      <c r="D153" s="153">
        <v>122188</v>
      </c>
      <c r="E153" s="153">
        <v>88250</v>
      </c>
      <c r="F153" s="153">
        <v>89000</v>
      </c>
      <c r="G153" s="153">
        <v>189619</v>
      </c>
      <c r="H153" s="149">
        <v>-1.5864022662889551E-2</v>
      </c>
      <c r="I153" s="52">
        <v>1.7596865943973361E-2</v>
      </c>
    </row>
    <row r="154" spans="1:9" x14ac:dyDescent="0.3">
      <c r="A154" t="s">
        <v>711</v>
      </c>
      <c r="B154" s="153">
        <v>87950</v>
      </c>
      <c r="C154" s="153">
        <v>86850</v>
      </c>
      <c r="D154" s="153">
        <v>116472</v>
      </c>
      <c r="E154" s="153">
        <v>88000</v>
      </c>
      <c r="F154" s="153">
        <v>86500</v>
      </c>
      <c r="G154" s="153">
        <v>188020</v>
      </c>
      <c r="H154" s="149">
        <v>-5.6818181818185653E-4</v>
      </c>
      <c r="I154" s="52">
        <v>-8.4326992548214852E-3</v>
      </c>
    </row>
    <row r="155" spans="1:9" x14ac:dyDescent="0.3">
      <c r="A155" t="s">
        <v>712</v>
      </c>
      <c r="B155" s="153">
        <v>89800</v>
      </c>
      <c r="C155" s="153">
        <v>87950</v>
      </c>
      <c r="D155" s="153">
        <v>227163</v>
      </c>
      <c r="E155" s="153">
        <v>87300</v>
      </c>
      <c r="F155" s="153">
        <v>87500</v>
      </c>
      <c r="G155" s="153">
        <v>188958</v>
      </c>
      <c r="H155" s="149">
        <v>2.8636884306987302E-2</v>
      </c>
      <c r="I155" s="52">
        <v>4.9888309754282378E-3</v>
      </c>
    </row>
    <row r="156" spans="1:9" x14ac:dyDescent="0.3">
      <c r="A156" t="s">
        <v>713</v>
      </c>
      <c r="B156" s="153">
        <v>88950</v>
      </c>
      <c r="C156" s="153">
        <v>89800</v>
      </c>
      <c r="D156" s="153">
        <v>103539</v>
      </c>
      <c r="E156" s="153">
        <v>89000</v>
      </c>
      <c r="F156" s="153">
        <v>88900</v>
      </c>
      <c r="G156" s="153">
        <v>189656</v>
      </c>
      <c r="H156" s="149">
        <v>-5.6179775280895683E-4</v>
      </c>
      <c r="I156" s="52">
        <v>3.6939425692481538E-3</v>
      </c>
    </row>
    <row r="157" spans="1:9" x14ac:dyDescent="0.3">
      <c r="A157" t="s">
        <v>714</v>
      </c>
      <c r="B157" s="153">
        <v>87900</v>
      </c>
      <c r="C157" s="153">
        <v>88950</v>
      </c>
      <c r="D157" s="153">
        <v>142439</v>
      </c>
      <c r="E157" s="153">
        <v>88750</v>
      </c>
      <c r="F157" s="153">
        <v>88850</v>
      </c>
      <c r="G157" s="153">
        <v>186336</v>
      </c>
      <c r="H157" s="149">
        <v>-9.5774647887324482E-3</v>
      </c>
      <c r="I157" s="52">
        <v>-1.7505378158349849E-2</v>
      </c>
    </row>
    <row r="158" spans="1:9" x14ac:dyDescent="0.3">
      <c r="A158" t="s">
        <v>715</v>
      </c>
      <c r="B158" s="153">
        <v>86900</v>
      </c>
      <c r="C158" s="153">
        <v>87900</v>
      </c>
      <c r="D158" s="153">
        <v>131926</v>
      </c>
      <c r="E158" s="153">
        <v>88850</v>
      </c>
      <c r="F158" s="153">
        <v>88250</v>
      </c>
      <c r="G158" s="153">
        <v>188091</v>
      </c>
      <c r="H158" s="149">
        <v>-2.1947101857062501E-2</v>
      </c>
      <c r="I158" s="52">
        <v>9.4184698608963391E-3</v>
      </c>
    </row>
    <row r="159" spans="1:9" x14ac:dyDescent="0.3">
      <c r="A159" t="s">
        <v>716</v>
      </c>
      <c r="B159" s="153">
        <v>87050</v>
      </c>
      <c r="C159" s="153">
        <v>86900</v>
      </c>
      <c r="D159" s="153">
        <v>141988</v>
      </c>
      <c r="E159" s="153">
        <v>87200</v>
      </c>
      <c r="F159" s="153">
        <v>86300</v>
      </c>
      <c r="G159" s="153">
        <v>188050</v>
      </c>
      <c r="H159" s="149">
        <v>-1.7201834862384799E-3</v>
      </c>
      <c r="I159" s="52">
        <v>-2.1797959498326411E-4</v>
      </c>
    </row>
    <row r="160" spans="1:9" x14ac:dyDescent="0.3">
      <c r="A160" t="s">
        <v>717</v>
      </c>
      <c r="B160" s="153">
        <v>85850</v>
      </c>
      <c r="C160" s="153">
        <v>87050</v>
      </c>
      <c r="D160" s="153">
        <v>117347</v>
      </c>
      <c r="E160" s="153">
        <v>86150</v>
      </c>
      <c r="F160" s="153">
        <v>87800</v>
      </c>
      <c r="G160" s="153">
        <v>193373</v>
      </c>
      <c r="H160" s="149">
        <v>-3.4822983168891759E-3</v>
      </c>
      <c r="I160" s="52">
        <v>2.830630151555447E-2</v>
      </c>
    </row>
    <row r="161" spans="1:9" x14ac:dyDescent="0.3">
      <c r="A161" t="s">
        <v>718</v>
      </c>
      <c r="B161" s="153">
        <v>83400</v>
      </c>
      <c r="C161" s="153">
        <v>85850</v>
      </c>
      <c r="D161" s="153">
        <v>162135</v>
      </c>
      <c r="E161" s="153">
        <v>86900</v>
      </c>
      <c r="F161" s="153">
        <v>85750</v>
      </c>
      <c r="G161" s="153">
        <v>207937</v>
      </c>
      <c r="H161" s="149">
        <v>-4.0276179516685828E-2</v>
      </c>
      <c r="I161" s="52">
        <v>7.5315581803043763E-2</v>
      </c>
    </row>
    <row r="162" spans="1:9" x14ac:dyDescent="0.3">
      <c r="A162" t="s">
        <v>719</v>
      </c>
      <c r="B162" s="153">
        <v>81150</v>
      </c>
      <c r="C162" s="153">
        <v>83400</v>
      </c>
      <c r="D162" s="153">
        <v>181988</v>
      </c>
      <c r="E162" s="153">
        <v>84700</v>
      </c>
      <c r="F162" s="153">
        <v>83650</v>
      </c>
      <c r="G162" s="153">
        <v>215920</v>
      </c>
      <c r="H162" s="149">
        <v>-4.191263282172375E-2</v>
      </c>
      <c r="I162" s="52">
        <v>3.8391435867594532E-2</v>
      </c>
    </row>
    <row r="163" spans="1:9" x14ac:dyDescent="0.3">
      <c r="A163" t="s">
        <v>720</v>
      </c>
      <c r="B163" s="153">
        <v>82700</v>
      </c>
      <c r="C163" s="153">
        <v>81150</v>
      </c>
      <c r="D163" s="153">
        <v>191801</v>
      </c>
      <c r="E163" s="153">
        <v>81900</v>
      </c>
      <c r="F163" s="153">
        <v>82000</v>
      </c>
      <c r="G163" s="153">
        <v>209232</v>
      </c>
      <c r="H163" s="149">
        <v>9.7680097680097333E-3</v>
      </c>
      <c r="I163" s="52">
        <v>-3.0974434975917009E-2</v>
      </c>
    </row>
    <row r="164" spans="1:9" x14ac:dyDescent="0.3">
      <c r="A164" t="s">
        <v>721</v>
      </c>
      <c r="B164" s="153">
        <v>80850</v>
      </c>
      <c r="C164" s="153">
        <v>82700</v>
      </c>
      <c r="D164" s="153">
        <v>172722</v>
      </c>
      <c r="E164" s="153">
        <v>82750</v>
      </c>
      <c r="F164" s="153">
        <v>83200</v>
      </c>
      <c r="G164" s="153">
        <v>222825</v>
      </c>
      <c r="H164" s="149">
        <v>-2.296072507552871E-2</v>
      </c>
      <c r="I164" s="52">
        <v>6.4966161963753155E-2</v>
      </c>
    </row>
    <row r="165" spans="1:9" x14ac:dyDescent="0.3">
      <c r="A165" t="s">
        <v>722</v>
      </c>
      <c r="B165" s="153">
        <v>81000</v>
      </c>
      <c r="C165" s="153">
        <v>80850</v>
      </c>
      <c r="D165" s="153">
        <v>179822</v>
      </c>
      <c r="E165" s="153">
        <v>81750</v>
      </c>
      <c r="F165" s="153">
        <v>80200</v>
      </c>
      <c r="G165" s="153">
        <v>215611</v>
      </c>
      <c r="H165" s="149">
        <v>-9.1743119266054496E-3</v>
      </c>
      <c r="I165" s="52">
        <v>-3.2375182317962548E-2</v>
      </c>
    </row>
    <row r="166" spans="1:9" x14ac:dyDescent="0.3">
      <c r="A166" t="s">
        <v>723</v>
      </c>
      <c r="B166" s="153">
        <v>81500</v>
      </c>
      <c r="C166" s="153">
        <v>81000</v>
      </c>
      <c r="D166" s="153">
        <v>161386</v>
      </c>
      <c r="E166" s="153">
        <v>80700</v>
      </c>
      <c r="F166" s="153">
        <v>80200</v>
      </c>
      <c r="G166" s="153">
        <v>210593</v>
      </c>
      <c r="H166" s="149">
        <v>9.9132589838910601E-3</v>
      </c>
      <c r="I166" s="52">
        <v>-2.32733951421773E-2</v>
      </c>
    </row>
    <row r="167" spans="1:9" x14ac:dyDescent="0.3">
      <c r="A167" t="s">
        <v>724</v>
      </c>
      <c r="B167" s="153">
        <v>81250</v>
      </c>
      <c r="C167" s="153">
        <v>81500</v>
      </c>
      <c r="D167" s="153">
        <v>112245</v>
      </c>
      <c r="E167" s="153">
        <v>81150</v>
      </c>
      <c r="F167" s="153">
        <v>82000</v>
      </c>
      <c r="G167" s="153">
        <v>207139</v>
      </c>
      <c r="H167" s="149">
        <v>1.2322858903266449E-3</v>
      </c>
      <c r="I167" s="52">
        <v>-1.640130488667713E-2</v>
      </c>
    </row>
    <row r="168" spans="1:9" x14ac:dyDescent="0.3">
      <c r="A168" t="s">
        <v>725</v>
      </c>
      <c r="B168" s="153">
        <v>80300</v>
      </c>
      <c r="C168" s="153">
        <v>81250</v>
      </c>
      <c r="D168" s="153">
        <v>90947</v>
      </c>
      <c r="E168" s="153">
        <v>81500</v>
      </c>
      <c r="F168" s="153">
        <v>81850</v>
      </c>
      <c r="G168" s="153">
        <v>209655</v>
      </c>
      <c r="H168" s="149">
        <v>-1.4723926380368121E-2</v>
      </c>
      <c r="I168" s="52">
        <v>1.2146433071512419E-2</v>
      </c>
    </row>
    <row r="169" spans="1:9" x14ac:dyDescent="0.3">
      <c r="A169" t="s">
        <v>726</v>
      </c>
      <c r="B169" s="153">
        <v>78500</v>
      </c>
      <c r="C169" s="153">
        <v>80300</v>
      </c>
      <c r="D169" s="153">
        <v>137278</v>
      </c>
      <c r="E169" s="153">
        <v>80650</v>
      </c>
      <c r="F169" s="153">
        <v>80600</v>
      </c>
      <c r="G169" s="153">
        <v>219537</v>
      </c>
      <c r="H169" s="149">
        <v>-2.6658400495970239E-2</v>
      </c>
      <c r="I169" s="52">
        <v>4.7134578235672908E-2</v>
      </c>
    </row>
    <row r="170" spans="1:9" x14ac:dyDescent="0.3">
      <c r="A170" t="s">
        <v>727</v>
      </c>
      <c r="B170" s="153">
        <v>77550</v>
      </c>
      <c r="C170" s="153">
        <v>78500</v>
      </c>
      <c r="D170" s="153">
        <v>150525</v>
      </c>
      <c r="E170" s="153">
        <v>79400</v>
      </c>
      <c r="F170" s="153">
        <v>79100</v>
      </c>
      <c r="G170" s="153">
        <v>221881</v>
      </c>
      <c r="H170" s="149">
        <v>-2.3299748110831239E-2</v>
      </c>
      <c r="I170" s="52">
        <v>1.0677015719446009E-2</v>
      </c>
    </row>
    <row r="171" spans="1:9" x14ac:dyDescent="0.3">
      <c r="A171" t="s">
        <v>728</v>
      </c>
      <c r="B171" s="153">
        <v>76000</v>
      </c>
      <c r="C171" s="153">
        <v>77550</v>
      </c>
      <c r="D171" s="153">
        <v>112956</v>
      </c>
      <c r="E171" s="153">
        <v>78650</v>
      </c>
      <c r="F171" s="153">
        <v>77950</v>
      </c>
      <c r="G171" s="153">
        <v>230478</v>
      </c>
      <c r="H171" s="149">
        <v>-3.3693579148124653E-2</v>
      </c>
      <c r="I171" s="52">
        <v>3.8745994474515648E-2</v>
      </c>
    </row>
    <row r="172" spans="1:9" x14ac:dyDescent="0.3">
      <c r="A172" t="s">
        <v>729</v>
      </c>
      <c r="B172" s="153">
        <v>77000</v>
      </c>
      <c r="C172" s="153">
        <v>76000</v>
      </c>
      <c r="D172" s="153">
        <v>198114</v>
      </c>
      <c r="E172" s="153">
        <v>76900</v>
      </c>
      <c r="F172" s="153">
        <v>76100</v>
      </c>
      <c r="G172" s="153">
        <v>221774</v>
      </c>
      <c r="H172" s="149">
        <v>1.300390117035199E-3</v>
      </c>
      <c r="I172" s="52">
        <v>-3.7764992754189097E-2</v>
      </c>
    </row>
    <row r="173" spans="1:9" x14ac:dyDescent="0.3">
      <c r="A173" t="s">
        <v>730</v>
      </c>
      <c r="B173" s="153">
        <v>73450</v>
      </c>
      <c r="C173" s="153">
        <v>77000</v>
      </c>
      <c r="D173" s="153">
        <v>216635</v>
      </c>
      <c r="E173" s="153">
        <v>76650</v>
      </c>
      <c r="F173" s="153">
        <v>76800</v>
      </c>
      <c r="G173" s="153">
        <v>230303</v>
      </c>
      <c r="H173" s="149">
        <v>-4.1748206131767773E-2</v>
      </c>
      <c r="I173" s="52">
        <v>3.8458069927042933E-2</v>
      </c>
    </row>
    <row r="174" spans="1:9" x14ac:dyDescent="0.3">
      <c r="A174" t="s">
        <v>731</v>
      </c>
      <c r="B174" s="153">
        <v>72400</v>
      </c>
      <c r="C174" s="153">
        <v>73450</v>
      </c>
      <c r="D174" s="153">
        <v>212442</v>
      </c>
      <c r="E174" s="153">
        <v>74800</v>
      </c>
      <c r="F174" s="153">
        <v>73600</v>
      </c>
      <c r="G174" s="153">
        <v>229864</v>
      </c>
      <c r="H174" s="149">
        <v>-3.208556149732622E-2</v>
      </c>
      <c r="I174" s="52">
        <v>-1.9061844613400549E-3</v>
      </c>
    </row>
    <row r="175" spans="1:9" x14ac:dyDescent="0.3">
      <c r="A175" t="s">
        <v>732</v>
      </c>
      <c r="B175" s="153">
        <v>72950</v>
      </c>
      <c r="C175" s="153">
        <v>72400</v>
      </c>
      <c r="D175" s="153">
        <v>179002</v>
      </c>
      <c r="E175" s="153">
        <v>72650</v>
      </c>
      <c r="F175" s="153">
        <v>73200</v>
      </c>
      <c r="G175" s="153">
        <v>225197</v>
      </c>
      <c r="H175" s="149">
        <v>4.1293874741912262E-3</v>
      </c>
      <c r="I175" s="52">
        <v>-2.0303309783176179E-2</v>
      </c>
    </row>
    <row r="176" spans="1:9" x14ac:dyDescent="0.3">
      <c r="A176" t="s">
        <v>733</v>
      </c>
      <c r="B176" s="153">
        <v>73400</v>
      </c>
      <c r="C176" s="153">
        <v>72950</v>
      </c>
      <c r="D176" s="153">
        <v>173315</v>
      </c>
      <c r="E176" s="153">
        <v>73250</v>
      </c>
      <c r="F176" s="153">
        <v>73350</v>
      </c>
      <c r="G176" s="153">
        <v>226887</v>
      </c>
      <c r="H176" s="149">
        <v>2.047781569965768E-3</v>
      </c>
      <c r="I176" s="52">
        <v>7.5045404690115003E-3</v>
      </c>
    </row>
    <row r="177" spans="1:9" x14ac:dyDescent="0.3">
      <c r="A177" t="s">
        <v>734</v>
      </c>
      <c r="B177" s="153">
        <v>75000</v>
      </c>
      <c r="C177" s="153">
        <v>73400</v>
      </c>
      <c r="D177" s="153">
        <v>155457</v>
      </c>
      <c r="E177" s="153">
        <v>72800</v>
      </c>
      <c r="F177" s="153">
        <v>73400</v>
      </c>
      <c r="G177" s="153">
        <v>227057</v>
      </c>
      <c r="H177" s="149">
        <v>3.0219780219780109E-2</v>
      </c>
      <c r="I177" s="52">
        <v>7.4927166386795641E-4</v>
      </c>
    </row>
    <row r="178" spans="1:9" x14ac:dyDescent="0.3">
      <c r="A178" t="s">
        <v>735</v>
      </c>
      <c r="B178" s="153">
        <v>77900</v>
      </c>
      <c r="C178" s="153">
        <v>75000</v>
      </c>
      <c r="D178" s="153">
        <v>311907</v>
      </c>
      <c r="E178" s="153">
        <v>73950</v>
      </c>
      <c r="F178" s="153">
        <v>75500</v>
      </c>
      <c r="G178" s="153">
        <v>224646</v>
      </c>
      <c r="H178" s="149">
        <v>5.3414469235970152E-2</v>
      </c>
      <c r="I178" s="52">
        <v>-1.061847906032409E-2</v>
      </c>
    </row>
    <row r="179" spans="1:9" x14ac:dyDescent="0.3">
      <c r="A179" t="s">
        <v>736</v>
      </c>
      <c r="B179" s="153">
        <v>75450</v>
      </c>
      <c r="C179" s="153">
        <v>77900</v>
      </c>
      <c r="D179" s="153">
        <v>271095</v>
      </c>
      <c r="E179" s="153">
        <v>76700</v>
      </c>
      <c r="F179" s="153">
        <v>77450</v>
      </c>
      <c r="G179" s="153">
        <v>220587</v>
      </c>
      <c r="H179" s="149">
        <v>-1.6297262059973949E-2</v>
      </c>
      <c r="I179" s="52">
        <v>-1.8068427659517661E-2</v>
      </c>
    </row>
    <row r="180" spans="1:9" x14ac:dyDescent="0.3">
      <c r="A180" t="s">
        <v>737</v>
      </c>
      <c r="B180" s="153">
        <v>73350</v>
      </c>
      <c r="C180" s="153">
        <v>75450</v>
      </c>
      <c r="D180" s="153">
        <v>184257</v>
      </c>
      <c r="E180" s="153">
        <v>76400</v>
      </c>
      <c r="F180" s="153">
        <v>75250</v>
      </c>
      <c r="G180" s="153">
        <v>217889</v>
      </c>
      <c r="H180" s="149">
        <v>-3.9921465968586367E-2</v>
      </c>
      <c r="I180" s="52">
        <v>-1.223100182694359E-2</v>
      </c>
    </row>
    <row r="181" spans="1:9" x14ac:dyDescent="0.3">
      <c r="A181" t="s">
        <v>738</v>
      </c>
      <c r="B181" s="153">
        <v>74350</v>
      </c>
      <c r="C181" s="153">
        <v>73350</v>
      </c>
      <c r="D181" s="153">
        <v>183293</v>
      </c>
      <c r="E181" s="153">
        <v>74150</v>
      </c>
      <c r="F181" s="153">
        <v>74000</v>
      </c>
      <c r="G181" s="153">
        <v>221357</v>
      </c>
      <c r="H181" s="149">
        <v>2.6972353337828552E-3</v>
      </c>
      <c r="I181" s="52">
        <v>1.59163610829367E-2</v>
      </c>
    </row>
    <row r="182" spans="1:9" x14ac:dyDescent="0.3">
      <c r="A182" t="s">
        <v>739</v>
      </c>
      <c r="B182" s="153">
        <v>76150</v>
      </c>
      <c r="C182" s="153">
        <v>74350</v>
      </c>
      <c r="D182" s="153">
        <v>224363</v>
      </c>
      <c r="E182" s="153">
        <v>74150</v>
      </c>
      <c r="F182" s="153">
        <v>74600</v>
      </c>
      <c r="G182" s="153">
        <v>222639</v>
      </c>
      <c r="H182" s="149">
        <v>2.6972353337828769E-2</v>
      </c>
      <c r="I182" s="52">
        <v>5.7915493975795318E-3</v>
      </c>
    </row>
    <row r="183" spans="1:9" x14ac:dyDescent="0.3">
      <c r="A183" t="s">
        <v>740</v>
      </c>
      <c r="B183" s="153">
        <v>75750</v>
      </c>
      <c r="C183" s="153">
        <v>76150</v>
      </c>
      <c r="D183" s="153">
        <v>202705</v>
      </c>
      <c r="E183" s="153">
        <v>75650</v>
      </c>
      <c r="F183" s="153">
        <v>76000</v>
      </c>
      <c r="G183" s="153">
        <v>227100</v>
      </c>
      <c r="H183" s="149">
        <v>1.3218770654328531E-3</v>
      </c>
      <c r="I183" s="52">
        <v>2.0036920755123869E-2</v>
      </c>
    </row>
    <row r="184" spans="1:9" x14ac:dyDescent="0.3">
      <c r="A184" t="s">
        <v>741</v>
      </c>
      <c r="B184" s="153">
        <v>76850</v>
      </c>
      <c r="C184" s="153">
        <v>75750</v>
      </c>
      <c r="D184" s="153">
        <v>269825</v>
      </c>
      <c r="E184" s="153">
        <v>75500</v>
      </c>
      <c r="F184" s="153">
        <v>75950</v>
      </c>
      <c r="G184" s="153">
        <v>236888</v>
      </c>
      <c r="H184" s="149">
        <v>1.788079470198678E-2</v>
      </c>
      <c r="I184" s="52">
        <v>4.3099955966534598E-2</v>
      </c>
    </row>
    <row r="185" spans="1:9" x14ac:dyDescent="0.3">
      <c r="A185" t="s">
        <v>742</v>
      </c>
      <c r="B185" s="153">
        <v>78900</v>
      </c>
      <c r="C185" s="153">
        <v>76850</v>
      </c>
      <c r="D185" s="153">
        <v>288902</v>
      </c>
      <c r="E185" s="153">
        <v>76550</v>
      </c>
      <c r="F185" s="153">
        <v>76850</v>
      </c>
      <c r="G185" s="153">
        <v>232278</v>
      </c>
      <c r="H185" s="149">
        <v>3.0698889614630961E-2</v>
      </c>
      <c r="I185" s="52">
        <v>-1.9460673398399301E-2</v>
      </c>
    </row>
    <row r="186" spans="1:9" x14ac:dyDescent="0.3">
      <c r="A186" t="s">
        <v>743</v>
      </c>
      <c r="B186" s="153">
        <v>75200</v>
      </c>
      <c r="C186" s="153">
        <v>78900</v>
      </c>
      <c r="D186" s="153">
        <v>291828</v>
      </c>
      <c r="E186" s="153">
        <v>78250</v>
      </c>
      <c r="F186" s="153">
        <v>78250</v>
      </c>
      <c r="G186" s="153">
        <v>229216</v>
      </c>
      <c r="H186" s="149">
        <v>-3.8977635782747599E-2</v>
      </c>
      <c r="I186" s="52">
        <v>-1.318247961494412E-2</v>
      </c>
    </row>
    <row r="187" spans="1:9" x14ac:dyDescent="0.3">
      <c r="A187" t="s">
        <v>744</v>
      </c>
      <c r="B187" s="153">
        <v>74900</v>
      </c>
      <c r="C187" s="153">
        <v>75200</v>
      </c>
      <c r="D187" s="153">
        <v>206102</v>
      </c>
      <c r="E187" s="153">
        <v>76550</v>
      </c>
      <c r="F187" s="153">
        <v>75300</v>
      </c>
      <c r="G187" s="153">
        <v>233484</v>
      </c>
      <c r="H187" s="149">
        <v>-2.1554539516655761E-2</v>
      </c>
      <c r="I187" s="52">
        <v>1.8619991623621379E-2</v>
      </c>
    </row>
    <row r="188" spans="1:9" x14ac:dyDescent="0.3">
      <c r="A188" t="s">
        <v>745</v>
      </c>
      <c r="B188" s="153">
        <v>73600</v>
      </c>
      <c r="C188" s="153">
        <v>74900</v>
      </c>
      <c r="D188" s="153">
        <v>197297</v>
      </c>
      <c r="E188" s="153">
        <v>74600</v>
      </c>
      <c r="F188" s="153">
        <v>74050</v>
      </c>
      <c r="G188" s="153">
        <v>234032</v>
      </c>
      <c r="H188" s="149">
        <v>-1.3404825737265419E-2</v>
      </c>
      <c r="I188" s="52">
        <v>2.34705590104678E-3</v>
      </c>
    </row>
    <row r="189" spans="1:9" x14ac:dyDescent="0.3">
      <c r="A189" t="s">
        <v>746</v>
      </c>
      <c r="B189" s="153">
        <v>70750</v>
      </c>
      <c r="C189" s="153">
        <v>73600</v>
      </c>
      <c r="D189" s="153">
        <v>251520</v>
      </c>
      <c r="E189" s="153">
        <v>74000</v>
      </c>
      <c r="F189" s="153">
        <v>73500</v>
      </c>
      <c r="G189" s="153">
        <v>245150</v>
      </c>
      <c r="H189" s="149">
        <v>-4.391891891891897E-2</v>
      </c>
      <c r="I189" s="52">
        <v>4.7506323921514992E-2</v>
      </c>
    </row>
    <row r="190" spans="1:9" x14ac:dyDescent="0.3">
      <c r="A190" t="s">
        <v>747</v>
      </c>
      <c r="B190" s="153">
        <v>71200</v>
      </c>
      <c r="C190" s="153">
        <v>70750</v>
      </c>
      <c r="D190" s="153">
        <v>245768</v>
      </c>
      <c r="E190" s="153">
        <v>72250</v>
      </c>
      <c r="F190" s="153">
        <v>71600</v>
      </c>
      <c r="G190" s="153">
        <v>239300</v>
      </c>
      <c r="H190" s="149">
        <v>-1.453287197231834E-2</v>
      </c>
      <c r="I190" s="52">
        <v>-2.3862941056496001E-2</v>
      </c>
    </row>
    <row r="191" spans="1:9" x14ac:dyDescent="0.3">
      <c r="A191" t="s">
        <v>748</v>
      </c>
      <c r="B191" s="153">
        <v>73150</v>
      </c>
      <c r="C191" s="153">
        <v>71200</v>
      </c>
      <c r="D191" s="153">
        <v>214357</v>
      </c>
      <c r="E191" s="153">
        <v>70750</v>
      </c>
      <c r="F191" s="153">
        <v>70300</v>
      </c>
      <c r="G191" s="153">
        <v>234926</v>
      </c>
      <c r="H191" s="149">
        <v>3.3922261484099048E-2</v>
      </c>
      <c r="I191" s="52">
        <v>-1.8278311742582539E-2</v>
      </c>
    </row>
    <row r="192" spans="1:9" x14ac:dyDescent="0.3">
      <c r="A192" t="s">
        <v>749</v>
      </c>
      <c r="B192" s="153">
        <v>72150</v>
      </c>
      <c r="C192" s="153">
        <v>73150</v>
      </c>
      <c r="D192" s="153">
        <v>196239</v>
      </c>
      <c r="E192" s="153">
        <v>71350</v>
      </c>
      <c r="F192" s="153">
        <v>73200</v>
      </c>
      <c r="G192" s="153">
        <v>236989</v>
      </c>
      <c r="H192" s="149">
        <v>1.121233356692364E-2</v>
      </c>
      <c r="I192" s="52">
        <v>8.7814886389756541E-3</v>
      </c>
    </row>
    <row r="193" spans="1:9" x14ac:dyDescent="0.3">
      <c r="A193" t="s">
        <v>750</v>
      </c>
      <c r="B193" s="153">
        <v>78450</v>
      </c>
      <c r="C193" s="153">
        <v>72150</v>
      </c>
      <c r="D193" s="153">
        <v>577307</v>
      </c>
      <c r="E193" s="153">
        <v>72700</v>
      </c>
      <c r="F193" s="153">
        <v>72900</v>
      </c>
      <c r="G193" s="153">
        <v>254596</v>
      </c>
      <c r="H193" s="149">
        <v>7.909215955983484E-2</v>
      </c>
      <c r="I193" s="52">
        <v>7.429458751250051E-2</v>
      </c>
    </row>
    <row r="194" spans="1:9" x14ac:dyDescent="0.3">
      <c r="A194" t="s">
        <v>751</v>
      </c>
      <c r="B194" s="153">
        <v>76950</v>
      </c>
      <c r="C194" s="153">
        <v>78450</v>
      </c>
      <c r="D194" s="153">
        <v>408382</v>
      </c>
      <c r="E194" s="153">
        <v>76650</v>
      </c>
      <c r="F194" s="153">
        <v>79600</v>
      </c>
      <c r="G194" s="153">
        <v>246549</v>
      </c>
      <c r="H194" s="149">
        <v>3.9138943248533398E-3</v>
      </c>
      <c r="I194" s="52">
        <v>-3.1606938050872779E-2</v>
      </c>
    </row>
    <row r="195" spans="1:9" x14ac:dyDescent="0.3">
      <c r="A195" t="s">
        <v>752</v>
      </c>
      <c r="B195" s="153">
        <v>77550</v>
      </c>
      <c r="C195" s="153">
        <v>76950</v>
      </c>
      <c r="D195" s="153">
        <v>260115</v>
      </c>
      <c r="E195" s="153">
        <v>77300</v>
      </c>
      <c r="F195" s="153">
        <v>77800</v>
      </c>
      <c r="G195" s="153">
        <v>239306</v>
      </c>
      <c r="H195" s="149">
        <v>3.2341526520052182E-3</v>
      </c>
      <c r="I195" s="52">
        <v>-2.9377527388064869E-2</v>
      </c>
    </row>
    <row r="196" spans="1:9" x14ac:dyDescent="0.3">
      <c r="A196" t="s">
        <v>753</v>
      </c>
      <c r="B196" s="153">
        <v>75300</v>
      </c>
      <c r="C196" s="153">
        <v>77550</v>
      </c>
      <c r="D196" s="153">
        <v>219265</v>
      </c>
      <c r="E196" s="153">
        <v>77150</v>
      </c>
      <c r="F196" s="153">
        <v>77550</v>
      </c>
      <c r="G196" s="153">
        <v>231645</v>
      </c>
      <c r="H196" s="149">
        <v>-2.3979261179520431E-2</v>
      </c>
      <c r="I196" s="52">
        <v>-3.2013405430703752E-2</v>
      </c>
    </row>
    <row r="197" spans="1:9" x14ac:dyDescent="0.3">
      <c r="A197" t="s">
        <v>754</v>
      </c>
      <c r="B197" s="153">
        <v>75700</v>
      </c>
      <c r="C197" s="153">
        <v>75300</v>
      </c>
      <c r="D197" s="153">
        <v>244398</v>
      </c>
      <c r="E197" s="153">
        <v>75650</v>
      </c>
      <c r="F197" s="153">
        <v>75500</v>
      </c>
      <c r="G197" s="153">
        <v>226801</v>
      </c>
      <c r="H197" s="149">
        <v>6.6093853271653735E-4</v>
      </c>
      <c r="I197" s="52">
        <v>-2.091130825185095E-2</v>
      </c>
    </row>
    <row r="198" spans="1:9" x14ac:dyDescent="0.3">
      <c r="A198" t="s">
        <v>755</v>
      </c>
      <c r="B198" s="153">
        <v>75300</v>
      </c>
      <c r="C198" s="153">
        <v>75700</v>
      </c>
      <c r="D198" s="153">
        <v>193963</v>
      </c>
      <c r="E198" s="153">
        <v>75150</v>
      </c>
      <c r="F198" s="153">
        <v>76250</v>
      </c>
      <c r="G198" s="153">
        <v>225720</v>
      </c>
      <c r="H198" s="149">
        <v>1.9960079840319889E-3</v>
      </c>
      <c r="I198" s="52">
        <v>-4.7662929175796842E-3</v>
      </c>
    </row>
    <row r="199" spans="1:9" x14ac:dyDescent="0.3">
      <c r="A199" t="s">
        <v>756</v>
      </c>
      <c r="B199" s="153">
        <v>74850</v>
      </c>
      <c r="C199" s="153">
        <v>75300</v>
      </c>
      <c r="D199" s="153">
        <v>258432</v>
      </c>
      <c r="E199" s="153">
        <v>75250</v>
      </c>
      <c r="F199" s="153">
        <v>74800</v>
      </c>
      <c r="G199" s="153">
        <v>221399</v>
      </c>
      <c r="H199" s="149">
        <v>-5.3156146179401684E-3</v>
      </c>
      <c r="I199" s="52">
        <v>-1.9143186248449351E-2</v>
      </c>
    </row>
    <row r="200" spans="1:9" x14ac:dyDescent="0.3">
      <c r="A200" t="s">
        <v>757</v>
      </c>
      <c r="B200" s="153">
        <v>76800</v>
      </c>
      <c r="C200" s="153">
        <v>74850</v>
      </c>
      <c r="D200" s="153">
        <v>235393</v>
      </c>
      <c r="E200" s="153">
        <v>75150</v>
      </c>
      <c r="F200" s="153">
        <v>75150</v>
      </c>
      <c r="G200" s="153">
        <v>231192</v>
      </c>
      <c r="H200" s="149">
        <v>2.1956087824351211E-2</v>
      </c>
      <c r="I200" s="52">
        <v>4.4232358773074847E-2</v>
      </c>
    </row>
    <row r="201" spans="1:9" x14ac:dyDescent="0.3">
      <c r="A201" t="s">
        <v>758</v>
      </c>
      <c r="B201" s="153">
        <v>75850</v>
      </c>
      <c r="C201" s="153">
        <v>76800</v>
      </c>
      <c r="D201" s="153">
        <v>348452</v>
      </c>
      <c r="E201" s="153">
        <v>76150</v>
      </c>
      <c r="F201" s="153">
        <v>78100</v>
      </c>
      <c r="G201" s="153">
        <v>230880</v>
      </c>
      <c r="H201" s="149">
        <v>-3.939592908732803E-3</v>
      </c>
      <c r="I201" s="52">
        <v>-1.349527665317152E-3</v>
      </c>
    </row>
    <row r="202" spans="1:9" x14ac:dyDescent="0.3">
      <c r="A202" t="s">
        <v>759</v>
      </c>
      <c r="B202" s="153">
        <v>77050</v>
      </c>
      <c r="C202" s="153">
        <v>75850</v>
      </c>
      <c r="D202" s="153">
        <v>208282</v>
      </c>
      <c r="E202" s="153">
        <v>77850</v>
      </c>
      <c r="F202" s="153">
        <v>76250</v>
      </c>
      <c r="G202" s="153">
        <v>222721</v>
      </c>
      <c r="H202" s="149">
        <v>-1.0276172125883051E-2</v>
      </c>
      <c r="I202" s="52">
        <v>-3.5338704088704098E-2</v>
      </c>
    </row>
    <row r="203" spans="1:9" x14ac:dyDescent="0.3">
      <c r="A203" t="s">
        <v>760</v>
      </c>
      <c r="B203" s="153">
        <v>76950</v>
      </c>
      <c r="C203" s="153">
        <v>77050</v>
      </c>
      <c r="D203" s="153">
        <v>285188</v>
      </c>
      <c r="E203" s="153">
        <v>76350</v>
      </c>
      <c r="F203" s="153">
        <v>77950</v>
      </c>
      <c r="G203" s="153">
        <v>222019</v>
      </c>
      <c r="H203" s="149">
        <v>7.8585461689586467E-3</v>
      </c>
      <c r="I203" s="52">
        <v>-3.1519255032080862E-3</v>
      </c>
    </row>
    <row r="204" spans="1:9" x14ac:dyDescent="0.3">
      <c r="A204" t="s">
        <v>761</v>
      </c>
      <c r="B204" s="153">
        <v>79750</v>
      </c>
      <c r="C204" s="153">
        <v>76950</v>
      </c>
      <c r="D204" s="153">
        <v>346154</v>
      </c>
      <c r="E204" s="153">
        <v>77650</v>
      </c>
      <c r="F204" s="153">
        <v>79350</v>
      </c>
      <c r="G204" s="153">
        <v>217601</v>
      </c>
      <c r="H204" s="149">
        <v>2.7044430135222172E-2</v>
      </c>
      <c r="I204" s="52">
        <v>-1.989919781640315E-2</v>
      </c>
    </row>
    <row r="205" spans="1:9" x14ac:dyDescent="0.3">
      <c r="A205" t="s">
        <v>762</v>
      </c>
      <c r="B205" s="153">
        <v>76650</v>
      </c>
      <c r="C205" s="153">
        <v>79750</v>
      </c>
      <c r="D205" s="153">
        <v>381012</v>
      </c>
      <c r="E205" s="153">
        <v>79300</v>
      </c>
      <c r="F205" s="153">
        <v>81500</v>
      </c>
      <c r="G205" s="153">
        <v>211822</v>
      </c>
      <c r="H205" s="149">
        <v>-3.341740226986134E-2</v>
      </c>
      <c r="I205" s="52">
        <v>-2.655778236313255E-2</v>
      </c>
    </row>
    <row r="206" spans="1:9" x14ac:dyDescent="0.3">
      <c r="A206" t="s">
        <v>763</v>
      </c>
      <c r="B206" s="153">
        <v>76400</v>
      </c>
      <c r="C206" s="153">
        <v>76650</v>
      </c>
      <c r="D206" s="153">
        <v>176135</v>
      </c>
      <c r="E206" s="153">
        <v>80650</v>
      </c>
      <c r="F206" s="153">
        <v>76200</v>
      </c>
      <c r="G206" s="153">
        <v>210574</v>
      </c>
      <c r="H206" s="149">
        <v>-5.2696838189708613E-2</v>
      </c>
      <c r="I206" s="52">
        <v>-5.8917392905364352E-3</v>
      </c>
    </row>
    <row r="207" spans="1:9" x14ac:dyDescent="0.3">
      <c r="A207" t="s">
        <v>764</v>
      </c>
      <c r="B207" s="153">
        <v>73700</v>
      </c>
      <c r="C207" s="153">
        <v>76400</v>
      </c>
      <c r="D207" s="153">
        <v>219356</v>
      </c>
      <c r="E207" s="153">
        <v>76850</v>
      </c>
      <c r="F207" s="153">
        <v>76800</v>
      </c>
      <c r="G207" s="153">
        <v>211131</v>
      </c>
      <c r="H207" s="149">
        <v>-4.0988939492517917E-2</v>
      </c>
      <c r="I207" s="52">
        <v>2.6451508733271729E-3</v>
      </c>
    </row>
    <row r="208" spans="1:9" x14ac:dyDescent="0.3">
      <c r="A208" t="s">
        <v>765</v>
      </c>
      <c r="B208" s="153">
        <v>73900</v>
      </c>
      <c r="C208" s="153">
        <v>73700</v>
      </c>
      <c r="D208" s="153">
        <v>192245</v>
      </c>
      <c r="E208" s="153">
        <v>76350</v>
      </c>
      <c r="F208" s="153">
        <v>74700</v>
      </c>
      <c r="G208" s="153">
        <v>198642</v>
      </c>
      <c r="H208" s="149">
        <v>-3.2089063523248251E-2</v>
      </c>
      <c r="I208" s="52">
        <v>-5.9152848231666548E-2</v>
      </c>
    </row>
    <row r="209" spans="1:9" x14ac:dyDescent="0.3">
      <c r="A209" t="s">
        <v>766</v>
      </c>
      <c r="B209" s="153">
        <v>73100</v>
      </c>
      <c r="C209" s="153">
        <v>73900</v>
      </c>
      <c r="D209" s="153">
        <v>179620</v>
      </c>
      <c r="E209" s="153">
        <v>73950</v>
      </c>
      <c r="F209" s="153">
        <v>74600</v>
      </c>
      <c r="G209" s="153">
        <v>199837</v>
      </c>
      <c r="H209" s="149">
        <v>-1.1494252873563199E-2</v>
      </c>
      <c r="I209" s="52">
        <v>6.0158476052396548E-3</v>
      </c>
    </row>
    <row r="210" spans="1:9" x14ac:dyDescent="0.3">
      <c r="A210" t="s">
        <v>767</v>
      </c>
      <c r="B210" s="153">
        <v>73400</v>
      </c>
      <c r="C210" s="153">
        <v>73100</v>
      </c>
      <c r="D210" s="153">
        <v>120400</v>
      </c>
      <c r="E210" s="153">
        <v>73650</v>
      </c>
      <c r="F210" s="153">
        <v>73100</v>
      </c>
      <c r="G210" s="153">
        <v>186900</v>
      </c>
      <c r="H210" s="149">
        <v>-3.394433129667362E-3</v>
      </c>
      <c r="I210" s="52">
        <v>-6.4737761275439509E-2</v>
      </c>
    </row>
    <row r="211" spans="1:9" x14ac:dyDescent="0.3">
      <c r="A211" t="s">
        <v>768</v>
      </c>
      <c r="B211" s="153">
        <v>71150</v>
      </c>
      <c r="C211" s="153">
        <v>73400</v>
      </c>
      <c r="D211" s="153">
        <v>133323</v>
      </c>
      <c r="E211" s="153">
        <v>73400</v>
      </c>
      <c r="F211" s="153">
        <v>73700</v>
      </c>
      <c r="G211" s="153">
        <v>188680</v>
      </c>
      <c r="H211" s="149">
        <v>-3.065395095367851E-2</v>
      </c>
      <c r="I211" s="52">
        <v>9.52380952380949E-3</v>
      </c>
    </row>
    <row r="212" spans="1:9" x14ac:dyDescent="0.3">
      <c r="A212" t="s">
        <v>769</v>
      </c>
      <c r="B212" s="153">
        <v>68600</v>
      </c>
      <c r="C212" s="153">
        <v>71150</v>
      </c>
      <c r="D212" s="153">
        <v>146283</v>
      </c>
      <c r="E212" s="153">
        <v>72300</v>
      </c>
      <c r="F212" s="153">
        <v>71250</v>
      </c>
      <c r="G212" s="153">
        <v>181603</v>
      </c>
      <c r="H212" s="149">
        <v>-5.1175656984785663E-2</v>
      </c>
      <c r="I212" s="52">
        <v>-3.7507949968200172E-2</v>
      </c>
    </row>
    <row r="213" spans="1:9" x14ac:dyDescent="0.3">
      <c r="A213" t="s">
        <v>771</v>
      </c>
      <c r="B213" s="153">
        <v>70650</v>
      </c>
      <c r="C213" s="153">
        <v>68600</v>
      </c>
      <c r="D213" s="153">
        <v>190861</v>
      </c>
      <c r="E213" s="153">
        <v>70350</v>
      </c>
      <c r="F213" s="153">
        <v>69000</v>
      </c>
      <c r="G213" s="153">
        <v>160820</v>
      </c>
      <c r="H213" s="149">
        <v>4.2643923240939241E-3</v>
      </c>
      <c r="I213" s="52">
        <v>-0.1144419420384024</v>
      </c>
    </row>
    <row r="214" spans="1:9" x14ac:dyDescent="0.3">
      <c r="A214" t="s">
        <v>770</v>
      </c>
      <c r="B214" s="153">
        <v>69000</v>
      </c>
      <c r="C214" s="153">
        <v>70650</v>
      </c>
      <c r="D214" s="153">
        <v>80829</v>
      </c>
      <c r="E214" s="153">
        <v>70100</v>
      </c>
      <c r="F214" s="153">
        <v>71950</v>
      </c>
      <c r="G214" s="153">
        <v>147348</v>
      </c>
      <c r="H214" s="149">
        <v>-1.569186875891582E-2</v>
      </c>
      <c r="I214" s="52">
        <v>-8.3770675289143171E-2</v>
      </c>
    </row>
    <row r="215" spans="1:9" x14ac:dyDescent="0.3">
      <c r="A215" t="s">
        <v>772</v>
      </c>
      <c r="B215" s="153">
        <v>70100</v>
      </c>
      <c r="C215" s="153">
        <v>69000</v>
      </c>
      <c r="D215" s="153">
        <v>61892</v>
      </c>
      <c r="E215" s="153">
        <v>70000</v>
      </c>
      <c r="F215" s="153">
        <v>68650</v>
      </c>
      <c r="G215" s="153">
        <v>134068</v>
      </c>
      <c r="H215" s="149">
        <v>1.4285714285713349E-3</v>
      </c>
      <c r="I215" s="52">
        <v>-9.01267747102098E-2</v>
      </c>
    </row>
    <row r="216" spans="1:9" x14ac:dyDescent="0.3">
      <c r="A216" t="s">
        <v>773</v>
      </c>
      <c r="B216" s="153">
        <v>71500</v>
      </c>
      <c r="C216" s="153">
        <v>70100</v>
      </c>
      <c r="D216" s="153">
        <v>55829</v>
      </c>
      <c r="E216" s="153">
        <v>69500</v>
      </c>
      <c r="F216" s="153">
        <v>69250</v>
      </c>
      <c r="G216" s="153">
        <v>118925</v>
      </c>
      <c r="H216" s="149">
        <v>2.877697841726623E-2</v>
      </c>
      <c r="I216" s="52">
        <v>-0.1129501447026882</v>
      </c>
    </row>
    <row r="217" spans="1:9" x14ac:dyDescent="0.3">
      <c r="A217" t="s">
        <v>774</v>
      </c>
      <c r="B217" s="153">
        <v>70900</v>
      </c>
      <c r="C217" s="153">
        <v>71500</v>
      </c>
      <c r="D217" s="153">
        <v>37509</v>
      </c>
      <c r="E217" s="153">
        <v>70800</v>
      </c>
      <c r="F217" s="153">
        <v>71600</v>
      </c>
      <c r="G217" s="153">
        <v>107078</v>
      </c>
      <c r="H217" s="149">
        <v>1.4124293785311439E-3</v>
      </c>
      <c r="I217" s="52">
        <v>-9.9617405928105973E-2</v>
      </c>
    </row>
    <row r="218" spans="1:9" x14ac:dyDescent="0.3">
      <c r="A218" t="s">
        <v>775</v>
      </c>
      <c r="B218" s="153">
        <v>71150</v>
      </c>
      <c r="C218" s="153">
        <v>70900</v>
      </c>
      <c r="D218" s="153">
        <v>38712</v>
      </c>
      <c r="E218" s="153">
        <v>70650</v>
      </c>
      <c r="F218" s="153">
        <v>70600</v>
      </c>
      <c r="G218" s="153">
        <v>91156</v>
      </c>
      <c r="H218" s="149">
        <v>7.077140835102691E-3</v>
      </c>
      <c r="I218" s="52">
        <v>-0.1486953435813145</v>
      </c>
    </row>
    <row r="219" spans="1:9" x14ac:dyDescent="0.3">
      <c r="A219" t="s">
        <v>776</v>
      </c>
      <c r="B219" s="153">
        <v>72800</v>
      </c>
      <c r="C219" s="153">
        <v>71150</v>
      </c>
      <c r="D219" s="153">
        <v>37459</v>
      </c>
      <c r="E219" s="153">
        <v>71250</v>
      </c>
      <c r="F219" s="153">
        <v>71000</v>
      </c>
      <c r="G219" s="153">
        <v>74947</v>
      </c>
      <c r="H219" s="149">
        <v>2.17543859649123E-2</v>
      </c>
      <c r="I219" s="52">
        <v>-0.17781605160384389</v>
      </c>
    </row>
    <row r="220" spans="1:9" x14ac:dyDescent="0.3">
      <c r="A220" t="s">
        <v>777</v>
      </c>
      <c r="B220" s="153">
        <v>71300</v>
      </c>
      <c r="C220" s="153">
        <v>72800</v>
      </c>
      <c r="D220" s="153">
        <v>24472</v>
      </c>
      <c r="E220" s="153">
        <v>72550</v>
      </c>
      <c r="F220" s="153">
        <v>72550</v>
      </c>
      <c r="G220" s="153">
        <v>66086</v>
      </c>
      <c r="H220" s="149">
        <v>-1.7229496898690581E-2</v>
      </c>
      <c r="I220" s="52">
        <v>-0.11823021601932029</v>
      </c>
    </row>
    <row r="221" spans="1:9" x14ac:dyDescent="0.3">
      <c r="A221" t="s">
        <v>778</v>
      </c>
      <c r="B221" s="153">
        <v>70200</v>
      </c>
      <c r="C221" s="153">
        <v>71300</v>
      </c>
      <c r="D221" s="153">
        <v>24185</v>
      </c>
      <c r="E221" s="153">
        <v>72300</v>
      </c>
      <c r="F221" s="153">
        <v>70800</v>
      </c>
      <c r="G221" s="153">
        <v>54332</v>
      </c>
      <c r="H221" s="149">
        <v>-2.9045643153526979E-2</v>
      </c>
      <c r="I221" s="52">
        <v>-0.17785915322458609</v>
      </c>
    </row>
    <row r="222" spans="1:9" x14ac:dyDescent="0.3">
      <c r="A222" t="s">
        <v>779</v>
      </c>
      <c r="B222" s="153">
        <v>72950</v>
      </c>
      <c r="C222" s="153">
        <v>70200</v>
      </c>
      <c r="D222" s="153">
        <v>45993</v>
      </c>
      <c r="E222" s="153">
        <v>70300</v>
      </c>
      <c r="F222" s="153">
        <v>70200</v>
      </c>
      <c r="G222" s="153">
        <v>26370</v>
      </c>
      <c r="H222" s="149">
        <v>3.7695590327169182E-2</v>
      </c>
      <c r="I222" s="52">
        <v>-0.51465066627401901</v>
      </c>
    </row>
    <row r="223" spans="1:9" x14ac:dyDescent="0.3">
      <c r="A223" t="s">
        <v>780</v>
      </c>
      <c r="B223" s="153">
        <v>76000</v>
      </c>
      <c r="C223" s="153">
        <v>75000</v>
      </c>
      <c r="D223" s="153">
        <v>1587</v>
      </c>
      <c r="E223" s="153">
        <v>74150</v>
      </c>
      <c r="F223" s="153">
        <v>75000</v>
      </c>
      <c r="G223" s="153">
        <v>14791</v>
      </c>
      <c r="H223" s="149">
        <v>2.4949426837491458E-2</v>
      </c>
      <c r="I223" s="52">
        <v>-0.43909745923397803</v>
      </c>
    </row>
    <row r="224" spans="1:9" x14ac:dyDescent="0.3">
      <c r="A224" t="s">
        <v>781</v>
      </c>
      <c r="B224" s="3">
        <v>76000</v>
      </c>
      <c r="C224" s="3">
        <v>76000</v>
      </c>
      <c r="D224" s="3">
        <v>1874</v>
      </c>
      <c r="E224" s="3">
        <v>75550</v>
      </c>
      <c r="F224" s="3">
        <v>77900</v>
      </c>
      <c r="G224" s="3">
        <v>11417</v>
      </c>
      <c r="H224" s="62">
        <v>5.9563203176704596E-3</v>
      </c>
      <c r="I224" s="52">
        <v>-0.22811168954093711</v>
      </c>
    </row>
    <row r="225" spans="1:9" x14ac:dyDescent="0.3">
      <c r="A225" t="s">
        <v>782</v>
      </c>
      <c r="B225" s="3">
        <v>74000</v>
      </c>
      <c r="C225" s="3">
        <v>76000</v>
      </c>
      <c r="D225" s="3">
        <v>1280</v>
      </c>
      <c r="E225" s="3">
        <v>76350</v>
      </c>
      <c r="F225" s="3">
        <v>76350</v>
      </c>
      <c r="G225" s="3">
        <v>8378</v>
      </c>
      <c r="H225" s="62">
        <v>-3.0779305828421699E-2</v>
      </c>
      <c r="I225" s="52">
        <v>-0.2661820092844005</v>
      </c>
    </row>
    <row r="226" spans="1:9" x14ac:dyDescent="0.3">
      <c r="A226" t="s">
        <v>783</v>
      </c>
      <c r="B226" s="153">
        <v>75600</v>
      </c>
      <c r="C226" s="153">
        <v>74000</v>
      </c>
      <c r="D226" s="153">
        <v>615</v>
      </c>
      <c r="E226" s="153">
        <v>75100</v>
      </c>
      <c r="F226" s="153">
        <v>74450</v>
      </c>
      <c r="G226" s="153">
        <v>5952</v>
      </c>
      <c r="H226" s="149">
        <v>6.6577896138482204E-3</v>
      </c>
      <c r="I226" s="52">
        <v>-0.28956791597039871</v>
      </c>
    </row>
    <row r="227" spans="1:9" x14ac:dyDescent="0.3">
      <c r="A227" t="s">
        <v>784</v>
      </c>
      <c r="B227" s="153">
        <v>74550</v>
      </c>
      <c r="C227" s="153">
        <v>75600</v>
      </c>
      <c r="D227" s="153">
        <v>785</v>
      </c>
      <c r="E227" s="153">
        <v>74550</v>
      </c>
      <c r="F227" s="153">
        <v>75100</v>
      </c>
      <c r="G227" s="153">
        <v>4783</v>
      </c>
      <c r="H227" s="149">
        <v>0</v>
      </c>
      <c r="I227" s="52">
        <v>-0.1964045698924731</v>
      </c>
    </row>
    <row r="228" spans="1:9" x14ac:dyDescent="0.3">
      <c r="A228" t="s">
        <v>785</v>
      </c>
      <c r="B228" s="153">
        <v>78500</v>
      </c>
      <c r="C228" s="153">
        <v>74550</v>
      </c>
      <c r="D228" s="153">
        <v>294</v>
      </c>
      <c r="E228" s="153">
        <v>76400</v>
      </c>
      <c r="F228" s="153">
        <v>74550</v>
      </c>
      <c r="G228" s="153">
        <v>3192</v>
      </c>
      <c r="H228" s="149">
        <v>2.748691099476441E-2</v>
      </c>
      <c r="I228" s="52">
        <v>-0.33263642065649179</v>
      </c>
    </row>
    <row r="229" spans="1:9" x14ac:dyDescent="0.3">
      <c r="A229" t="s">
        <v>786</v>
      </c>
      <c r="B229" s="153">
        <v>78300</v>
      </c>
      <c r="C229" s="153">
        <v>78500</v>
      </c>
      <c r="D229" s="153">
        <v>342</v>
      </c>
      <c r="E229" s="153">
        <v>75300</v>
      </c>
      <c r="F229" s="153">
        <v>78500</v>
      </c>
      <c r="G229" s="153">
        <v>2033</v>
      </c>
      <c r="H229" s="149">
        <v>3.9840637450199168E-2</v>
      </c>
      <c r="I229" s="52">
        <v>-0.36309523809523808</v>
      </c>
    </row>
    <row r="230" spans="1:9" x14ac:dyDescent="0.3">
      <c r="A230" t="s">
        <v>787</v>
      </c>
      <c r="B230" s="153">
        <v>84400</v>
      </c>
      <c r="C230" s="153">
        <v>78300</v>
      </c>
      <c r="D230" s="153">
        <v>410</v>
      </c>
      <c r="E230" s="153">
        <v>78650</v>
      </c>
      <c r="F230" s="153">
        <v>78650</v>
      </c>
      <c r="G230" s="153">
        <v>1551</v>
      </c>
      <c r="H230" s="149">
        <v>7.3108709472345934E-2</v>
      </c>
      <c r="I230" s="52">
        <v>-0.23708804722085591</v>
      </c>
    </row>
    <row r="231" spans="1:9" x14ac:dyDescent="0.3">
      <c r="A231" t="s">
        <v>788</v>
      </c>
      <c r="B231" s="153">
        <v>82250</v>
      </c>
      <c r="C231" s="153">
        <v>84400</v>
      </c>
      <c r="D231" s="153">
        <v>155</v>
      </c>
      <c r="E231" s="153">
        <v>82500</v>
      </c>
      <c r="F231" s="153">
        <v>84150</v>
      </c>
      <c r="G231" s="153">
        <v>0</v>
      </c>
      <c r="H231" s="149">
        <v>-3.0303030303030498E-3</v>
      </c>
      <c r="I231" s="52">
        <v>-1</v>
      </c>
    </row>
  </sheetData>
  <conditionalFormatting sqref="H1:I1048576">
    <cfRule type="cellIs" dxfId="89" priority="1" operator="less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I252"/>
  <sheetViews>
    <sheetView showGridLines="0" workbookViewId="0">
      <pane xSplit="1" ySplit="1" topLeftCell="B226" activePane="bottomRight" state="frozen"/>
      <selection activeCell="B189" sqref="B189"/>
      <selection pane="topRight" activeCell="B189" sqref="B189"/>
      <selection pane="bottomLeft" activeCell="B189" sqref="B189"/>
      <selection pane="bottomRight" activeCell="H251" sqref="H251:I252"/>
    </sheetView>
  </sheetViews>
  <sheetFormatPr defaultColWidth="10.44140625" defaultRowHeight="14.4" x14ac:dyDescent="0.3"/>
  <cols>
    <col min="1" max="1" width="19.5546875" bestFit="1" customWidth="1"/>
    <col min="2" max="3" width="9.5546875" bestFit="1" customWidth="1"/>
    <col min="4" max="4" width="9.44140625" bestFit="1" customWidth="1"/>
    <col min="5" max="6" width="9.5546875" bestFit="1" customWidth="1"/>
    <col min="7" max="7" width="12.5546875" bestFit="1" customWidth="1"/>
    <col min="8" max="8" width="6.5546875" bestFit="1" customWidth="1"/>
    <col min="9" max="9" width="4.44140625" bestFit="1" customWidth="1"/>
  </cols>
  <sheetData>
    <row r="1" spans="1:9" x14ac:dyDescent="0.3">
      <c r="A1" s="8" t="s">
        <v>558</v>
      </c>
      <c r="B1" s="8" t="s">
        <v>559</v>
      </c>
      <c r="C1" s="8" t="s">
        <v>560</v>
      </c>
      <c r="D1" s="8" t="s">
        <v>3</v>
      </c>
      <c r="E1" s="8" t="s">
        <v>561</v>
      </c>
      <c r="F1" s="8" t="s">
        <v>562</v>
      </c>
      <c r="G1" s="8" t="s">
        <v>563</v>
      </c>
      <c r="H1" s="68" t="s">
        <v>614</v>
      </c>
      <c r="I1" s="52" t="s">
        <v>565</v>
      </c>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1:9" hidden="1" x14ac:dyDescent="0.3">
      <c r="A17" s="42"/>
      <c r="B17" s="42"/>
      <c r="C17" s="42"/>
      <c r="D17" s="42"/>
      <c r="E17" s="42"/>
      <c r="F17" s="42"/>
      <c r="G17" s="42"/>
      <c r="H17" s="42"/>
      <c r="I17" s="42"/>
    </row>
    <row r="18" spans="1:9" hidden="1" x14ac:dyDescent="0.3">
      <c r="A18" s="42"/>
      <c r="B18" s="42"/>
      <c r="C18" s="42"/>
      <c r="D18" s="42"/>
      <c r="E18" s="42"/>
      <c r="F18" s="42"/>
      <c r="G18" s="42"/>
      <c r="H18" s="42"/>
      <c r="I18" s="42"/>
    </row>
    <row r="19" spans="1:9" hidden="1" x14ac:dyDescent="0.3">
      <c r="A19" s="42"/>
      <c r="B19" s="42"/>
      <c r="C19" s="42"/>
      <c r="D19" s="42"/>
      <c r="E19" s="42"/>
      <c r="F19" s="42"/>
      <c r="G19" s="42"/>
      <c r="H19" s="42"/>
      <c r="I19" s="42"/>
    </row>
    <row r="20" spans="1:9" hidden="1" x14ac:dyDescent="0.3">
      <c r="A20" s="42"/>
      <c r="B20" s="42"/>
      <c r="C20" s="42"/>
      <c r="D20" s="42"/>
      <c r="E20" s="42"/>
      <c r="F20" s="42"/>
      <c r="G20" s="42"/>
      <c r="H20" s="42"/>
      <c r="I20" s="42"/>
    </row>
    <row r="21" spans="1:9" hidden="1" x14ac:dyDescent="0.3">
      <c r="A21" s="42"/>
      <c r="B21" s="42"/>
      <c r="C21" s="42"/>
      <c r="D21" s="42"/>
      <c r="E21" s="42"/>
      <c r="F21" s="42"/>
      <c r="G21" s="42"/>
      <c r="H21" s="42"/>
      <c r="I21" s="42"/>
    </row>
    <row r="22" spans="1:9" hidden="1" x14ac:dyDescent="0.3">
      <c r="A22" s="42"/>
      <c r="B22" s="42"/>
      <c r="C22" s="42"/>
      <c r="D22" s="42"/>
      <c r="E22" s="42"/>
      <c r="F22" s="42"/>
      <c r="G22" s="42"/>
      <c r="H22" s="42"/>
      <c r="I22" s="42"/>
    </row>
    <row r="23" spans="1:9" hidden="1" x14ac:dyDescent="0.3">
      <c r="A23" s="42"/>
      <c r="B23" s="42"/>
      <c r="C23" s="42"/>
      <c r="D23" s="42"/>
      <c r="E23" s="42"/>
      <c r="F23" s="42"/>
      <c r="G23" s="42"/>
      <c r="H23" s="42"/>
      <c r="I23" s="42"/>
    </row>
    <row r="24" spans="1:9" hidden="1" x14ac:dyDescent="0.3">
      <c r="A24" s="42"/>
      <c r="B24" s="42"/>
      <c r="C24" s="42"/>
      <c r="D24" s="42"/>
      <c r="E24" s="42"/>
      <c r="F24" s="42"/>
      <c r="G24" s="42"/>
      <c r="H24" s="42"/>
      <c r="I24" s="42"/>
    </row>
    <row r="25" spans="1:9" hidden="1" x14ac:dyDescent="0.3">
      <c r="A25" s="42"/>
      <c r="B25" s="42"/>
      <c r="C25" s="42"/>
      <c r="D25" s="42"/>
      <c r="E25" s="42"/>
      <c r="F25" s="42"/>
      <c r="G25" s="42"/>
      <c r="H25" s="42"/>
      <c r="I25" s="42"/>
    </row>
    <row r="26" spans="1:9" hidden="1" x14ac:dyDescent="0.3">
      <c r="A26" s="42"/>
      <c r="B26" s="42"/>
      <c r="C26" s="42"/>
      <c r="D26" s="42"/>
      <c r="E26" s="42"/>
      <c r="F26" s="42"/>
      <c r="G26" s="42"/>
      <c r="H26" s="42"/>
      <c r="I26" s="42"/>
    </row>
    <row r="27" spans="1:9" hidden="1" x14ac:dyDescent="0.3">
      <c r="A27" s="42"/>
      <c r="B27" s="42"/>
      <c r="C27" s="42"/>
      <c r="D27" s="42"/>
      <c r="E27" s="42"/>
      <c r="F27" s="42"/>
      <c r="G27" s="42"/>
      <c r="H27" s="42"/>
      <c r="I27" s="42"/>
    </row>
    <row r="28" spans="1:9" hidden="1" x14ac:dyDescent="0.3">
      <c r="A28" s="42"/>
      <c r="B28" s="42"/>
      <c r="C28" s="42"/>
      <c r="D28" s="42"/>
      <c r="E28" s="42"/>
      <c r="F28" s="42"/>
      <c r="G28" s="42"/>
      <c r="H28" s="42"/>
      <c r="I28" s="42"/>
    </row>
    <row r="29" spans="1:9" x14ac:dyDescent="0.3">
      <c r="A29" s="42" t="s">
        <v>593</v>
      </c>
      <c r="B29" s="45">
        <v>104650</v>
      </c>
      <c r="C29" s="45"/>
      <c r="D29" s="45">
        <v>177</v>
      </c>
      <c r="E29" s="45">
        <v>99300</v>
      </c>
      <c r="F29" s="45">
        <v>98700</v>
      </c>
      <c r="G29" s="45">
        <v>70</v>
      </c>
      <c r="H29" s="16">
        <f t="shared" ref="H29:H92" si="0">+B29/E29-1</f>
        <v>5.387713997985899E-2</v>
      </c>
      <c r="I29" s="42"/>
    </row>
    <row r="30" spans="1:9" x14ac:dyDescent="0.3">
      <c r="A30" s="42" t="s">
        <v>594</v>
      </c>
      <c r="B30" s="45">
        <v>102500</v>
      </c>
      <c r="C30" s="45">
        <v>104650</v>
      </c>
      <c r="D30" s="45">
        <v>229</v>
      </c>
      <c r="E30" s="45">
        <v>104200</v>
      </c>
      <c r="F30" s="45">
        <v>105050</v>
      </c>
      <c r="G30" s="45">
        <v>122</v>
      </c>
      <c r="H30" s="16">
        <f t="shared" si="0"/>
        <v>-1.6314779270633406E-2</v>
      </c>
      <c r="I30" s="17">
        <f t="shared" ref="I30:I93" si="1">+G30/G29-1</f>
        <v>0.74285714285714288</v>
      </c>
    </row>
    <row r="31" spans="1:9" x14ac:dyDescent="0.3">
      <c r="A31" s="42" t="s">
        <v>595</v>
      </c>
      <c r="B31" s="45">
        <v>101350</v>
      </c>
      <c r="C31" s="45">
        <v>102500</v>
      </c>
      <c r="D31" s="45">
        <v>43</v>
      </c>
      <c r="E31" s="45">
        <v>103050</v>
      </c>
      <c r="F31" s="45">
        <v>101900</v>
      </c>
      <c r="G31" s="45">
        <v>137</v>
      </c>
      <c r="H31" s="16">
        <f t="shared" si="0"/>
        <v>-1.6496846191169312E-2</v>
      </c>
      <c r="I31" s="17">
        <f t="shared" si="1"/>
        <v>0.12295081967213117</v>
      </c>
    </row>
    <row r="32" spans="1:9" x14ac:dyDescent="0.3">
      <c r="A32" s="42" t="s">
        <v>596</v>
      </c>
      <c r="B32" s="45">
        <v>101400</v>
      </c>
      <c r="C32" s="45">
        <v>101350</v>
      </c>
      <c r="D32" s="45">
        <v>71</v>
      </c>
      <c r="E32" s="45">
        <v>102000</v>
      </c>
      <c r="F32" s="45">
        <v>102500</v>
      </c>
      <c r="G32" s="45">
        <v>160</v>
      </c>
      <c r="H32" s="16">
        <f t="shared" si="0"/>
        <v>-5.8823529411764497E-3</v>
      </c>
      <c r="I32" s="17">
        <f t="shared" si="1"/>
        <v>0.16788321167883202</v>
      </c>
    </row>
    <row r="33" spans="1:9" x14ac:dyDescent="0.3">
      <c r="A33" s="42" t="s">
        <v>597</v>
      </c>
      <c r="B33" s="45">
        <v>98500</v>
      </c>
      <c r="C33" s="45">
        <v>101400</v>
      </c>
      <c r="D33" s="45">
        <v>105</v>
      </c>
      <c r="E33" s="45">
        <v>101950</v>
      </c>
      <c r="F33" s="45">
        <v>100800</v>
      </c>
      <c r="G33" s="45">
        <v>197</v>
      </c>
      <c r="H33" s="16">
        <f t="shared" si="0"/>
        <v>-3.3840117704757255E-2</v>
      </c>
      <c r="I33" s="17">
        <f t="shared" si="1"/>
        <v>0.23124999999999996</v>
      </c>
    </row>
    <row r="34" spans="1:9" x14ac:dyDescent="0.3">
      <c r="A34" s="42" t="s">
        <v>598</v>
      </c>
      <c r="B34" s="45">
        <v>103200</v>
      </c>
      <c r="C34" s="45">
        <v>98500</v>
      </c>
      <c r="D34" s="45">
        <v>194</v>
      </c>
      <c r="E34" s="45">
        <v>99650</v>
      </c>
      <c r="F34" s="45">
        <v>99250</v>
      </c>
      <c r="G34" s="45">
        <v>216</v>
      </c>
      <c r="H34" s="16">
        <f t="shared" si="0"/>
        <v>3.5624686402408345E-2</v>
      </c>
      <c r="I34" s="17">
        <f t="shared" si="1"/>
        <v>9.6446700507614169E-2</v>
      </c>
    </row>
    <row r="35" spans="1:9" x14ac:dyDescent="0.3">
      <c r="A35" s="42" t="s">
        <v>599</v>
      </c>
      <c r="B35" s="45">
        <v>104450</v>
      </c>
      <c r="C35" s="45">
        <v>103200</v>
      </c>
      <c r="D35" s="45">
        <v>133</v>
      </c>
      <c r="E35" s="45">
        <v>102200</v>
      </c>
      <c r="F35" s="45">
        <v>103600</v>
      </c>
      <c r="G35" s="45">
        <v>209</v>
      </c>
      <c r="H35" s="16">
        <f t="shared" si="0"/>
        <v>2.2015655577299453E-2</v>
      </c>
      <c r="I35" s="17">
        <f t="shared" si="1"/>
        <v>-3.240740740740744E-2</v>
      </c>
    </row>
    <row r="36" spans="1:9" x14ac:dyDescent="0.3">
      <c r="A36" s="42" t="s">
        <v>600</v>
      </c>
      <c r="B36" s="45">
        <v>107600</v>
      </c>
      <c r="C36" s="45">
        <v>104450</v>
      </c>
      <c r="D36" s="45">
        <v>247</v>
      </c>
      <c r="E36" s="45">
        <v>104550</v>
      </c>
      <c r="F36" s="45">
        <v>105000</v>
      </c>
      <c r="G36" s="45">
        <v>275</v>
      </c>
      <c r="H36" s="16">
        <f t="shared" si="0"/>
        <v>2.9172644667623038E-2</v>
      </c>
      <c r="I36" s="17">
        <f t="shared" si="1"/>
        <v>0.31578947368421062</v>
      </c>
    </row>
    <row r="37" spans="1:9" x14ac:dyDescent="0.3">
      <c r="A37" s="42" t="s">
        <v>601</v>
      </c>
      <c r="B37" s="45">
        <v>107650</v>
      </c>
      <c r="C37" s="45">
        <v>107600</v>
      </c>
      <c r="D37" s="45">
        <v>261</v>
      </c>
      <c r="E37" s="45">
        <v>106750</v>
      </c>
      <c r="F37" s="45">
        <v>107450</v>
      </c>
      <c r="G37" s="45">
        <v>259</v>
      </c>
      <c r="H37" s="16">
        <f t="shared" si="0"/>
        <v>8.4309133489461896E-3</v>
      </c>
      <c r="I37" s="17">
        <f t="shared" si="1"/>
        <v>-5.8181818181818223E-2</v>
      </c>
    </row>
    <row r="38" spans="1:9" x14ac:dyDescent="0.3">
      <c r="A38" s="42" t="s">
        <v>602</v>
      </c>
      <c r="B38" s="45">
        <v>108600</v>
      </c>
      <c r="C38" s="45">
        <v>107650</v>
      </c>
      <c r="D38" s="45">
        <v>75</v>
      </c>
      <c r="E38" s="45">
        <v>108500</v>
      </c>
      <c r="F38" s="45">
        <v>108050</v>
      </c>
      <c r="G38" s="45">
        <v>260</v>
      </c>
      <c r="H38" s="16">
        <f t="shared" si="0"/>
        <v>9.2165898617513342E-4</v>
      </c>
      <c r="I38" s="17">
        <f t="shared" si="1"/>
        <v>3.8610038610038533E-3</v>
      </c>
    </row>
    <row r="39" spans="1:9" x14ac:dyDescent="0.3">
      <c r="A39" s="42" t="s">
        <v>603</v>
      </c>
      <c r="B39" s="45">
        <v>110000</v>
      </c>
      <c r="C39" s="45">
        <v>108600</v>
      </c>
      <c r="D39" s="45">
        <v>140</v>
      </c>
      <c r="E39" s="45">
        <v>107800</v>
      </c>
      <c r="F39" s="45">
        <v>108050</v>
      </c>
      <c r="G39" s="45">
        <v>260</v>
      </c>
      <c r="H39" s="16">
        <f t="shared" si="0"/>
        <v>2.0408163265306145E-2</v>
      </c>
      <c r="I39" s="17">
        <f t="shared" si="1"/>
        <v>0</v>
      </c>
    </row>
    <row r="40" spans="1:9" x14ac:dyDescent="0.3">
      <c r="A40" s="42" t="s">
        <v>604</v>
      </c>
      <c r="B40" s="45">
        <v>110200</v>
      </c>
      <c r="C40" s="45">
        <v>110000</v>
      </c>
      <c r="D40" s="45">
        <v>121</v>
      </c>
      <c r="E40" s="45">
        <v>108400</v>
      </c>
      <c r="F40" s="45">
        <v>108300</v>
      </c>
      <c r="G40" s="45">
        <v>283</v>
      </c>
      <c r="H40" s="16">
        <f t="shared" si="0"/>
        <v>1.6605166051660625E-2</v>
      </c>
      <c r="I40" s="17">
        <f t="shared" si="1"/>
        <v>8.8461538461538369E-2</v>
      </c>
    </row>
    <row r="41" spans="1:9" x14ac:dyDescent="0.3">
      <c r="A41" s="42" t="s">
        <v>605</v>
      </c>
      <c r="B41" s="45">
        <v>108300</v>
      </c>
      <c r="C41" s="45">
        <v>110200</v>
      </c>
      <c r="D41" s="45">
        <v>142</v>
      </c>
      <c r="E41" s="45">
        <v>109550</v>
      </c>
      <c r="F41" s="45">
        <v>109800</v>
      </c>
      <c r="G41" s="45">
        <v>306</v>
      </c>
      <c r="H41" s="16">
        <f t="shared" si="0"/>
        <v>-1.1410314924691911E-2</v>
      </c>
      <c r="I41" s="17">
        <f t="shared" si="1"/>
        <v>8.1272084805653622E-2</v>
      </c>
    </row>
    <row r="42" spans="1:9" x14ac:dyDescent="0.3">
      <c r="A42" s="42" t="s">
        <v>606</v>
      </c>
      <c r="B42" s="45">
        <v>102650</v>
      </c>
      <c r="C42" s="45">
        <v>108300</v>
      </c>
      <c r="D42" s="45">
        <v>347</v>
      </c>
      <c r="E42" s="45">
        <v>108700</v>
      </c>
      <c r="F42" s="45">
        <v>107250</v>
      </c>
      <c r="G42" s="45">
        <v>412</v>
      </c>
      <c r="H42" s="16">
        <f t="shared" si="0"/>
        <v>-5.5657773689052448E-2</v>
      </c>
      <c r="I42" s="17">
        <f t="shared" si="1"/>
        <v>0.34640522875817004</v>
      </c>
    </row>
    <row r="43" spans="1:9" x14ac:dyDescent="0.3">
      <c r="A43" s="42" t="s">
        <v>607</v>
      </c>
      <c r="B43" s="45">
        <v>100700</v>
      </c>
      <c r="C43" s="45">
        <v>102650</v>
      </c>
      <c r="D43" s="45">
        <v>208</v>
      </c>
      <c r="E43" s="45">
        <v>105300</v>
      </c>
      <c r="F43" s="45">
        <v>100250</v>
      </c>
      <c r="G43" s="45">
        <v>421</v>
      </c>
      <c r="H43" s="16">
        <f t="shared" si="0"/>
        <v>-4.3684710351376999E-2</v>
      </c>
      <c r="I43" s="17">
        <f t="shared" si="1"/>
        <v>2.1844660194174859E-2</v>
      </c>
    </row>
    <row r="44" spans="1:9" x14ac:dyDescent="0.3">
      <c r="A44" s="42" t="s">
        <v>608</v>
      </c>
      <c r="B44" s="45">
        <v>99400</v>
      </c>
      <c r="C44" s="45">
        <v>100700</v>
      </c>
      <c r="D44" s="45">
        <v>168</v>
      </c>
      <c r="E44" s="45">
        <v>101200</v>
      </c>
      <c r="F44" s="45">
        <v>102150</v>
      </c>
      <c r="G44" s="45">
        <v>428</v>
      </c>
      <c r="H44" s="16">
        <f t="shared" si="0"/>
        <v>-1.7786561264822143E-2</v>
      </c>
      <c r="I44" s="17">
        <f t="shared" si="1"/>
        <v>1.6627078384798155E-2</v>
      </c>
    </row>
    <row r="45" spans="1:9" x14ac:dyDescent="0.3">
      <c r="A45" s="42" t="s">
        <v>609</v>
      </c>
      <c r="B45" s="45">
        <v>100250</v>
      </c>
      <c r="C45" s="45">
        <v>99400</v>
      </c>
      <c r="D45" s="45">
        <v>174</v>
      </c>
      <c r="E45" s="45">
        <v>101200</v>
      </c>
      <c r="F45" s="45">
        <v>99050</v>
      </c>
      <c r="G45" s="45">
        <v>453</v>
      </c>
      <c r="H45" s="16">
        <f t="shared" si="0"/>
        <v>-9.3873517786561278E-3</v>
      </c>
      <c r="I45" s="17">
        <f t="shared" si="1"/>
        <v>5.8411214953270951E-2</v>
      </c>
    </row>
    <row r="46" spans="1:9" x14ac:dyDescent="0.3">
      <c r="A46" s="42" t="s">
        <v>610</v>
      </c>
      <c r="B46" s="45">
        <v>99750</v>
      </c>
      <c r="C46" s="45">
        <v>100250</v>
      </c>
      <c r="D46" s="45">
        <v>147</v>
      </c>
      <c r="E46" s="45">
        <v>99800</v>
      </c>
      <c r="F46" s="45">
        <v>100700</v>
      </c>
      <c r="G46" s="45">
        <v>465</v>
      </c>
      <c r="H46" s="16">
        <f t="shared" si="0"/>
        <v>-5.0100200400804429E-4</v>
      </c>
      <c r="I46" s="17">
        <f t="shared" si="1"/>
        <v>2.6490066225165476E-2</v>
      </c>
    </row>
    <row r="47" spans="1:9" x14ac:dyDescent="0.3">
      <c r="A47" s="42" t="s">
        <v>611</v>
      </c>
      <c r="B47" s="45">
        <v>105450</v>
      </c>
      <c r="C47" s="45">
        <v>99750</v>
      </c>
      <c r="D47" s="45">
        <v>225</v>
      </c>
      <c r="E47" s="45">
        <v>100050</v>
      </c>
      <c r="F47" s="45">
        <v>100550</v>
      </c>
      <c r="G47" s="45">
        <v>460</v>
      </c>
      <c r="H47" s="16">
        <f t="shared" si="0"/>
        <v>5.3973013493253452E-2</v>
      </c>
      <c r="I47" s="17">
        <f t="shared" si="1"/>
        <v>-1.0752688172043001E-2</v>
      </c>
    </row>
    <row r="48" spans="1:9" x14ac:dyDescent="0.3">
      <c r="A48" s="42" t="s">
        <v>612</v>
      </c>
      <c r="B48" s="45">
        <v>104400</v>
      </c>
      <c r="C48" s="45">
        <v>105450</v>
      </c>
      <c r="D48" s="45">
        <v>108</v>
      </c>
      <c r="E48" s="45">
        <v>103600</v>
      </c>
      <c r="F48" s="45">
        <v>106050</v>
      </c>
      <c r="G48" s="45">
        <v>458</v>
      </c>
      <c r="H48" s="16">
        <f t="shared" si="0"/>
        <v>7.7220077220077066E-3</v>
      </c>
      <c r="I48" s="17">
        <f t="shared" si="1"/>
        <v>-4.3478260869564966E-3</v>
      </c>
    </row>
    <row r="49" spans="1:9" x14ac:dyDescent="0.3">
      <c r="A49" s="42" t="s">
        <v>613</v>
      </c>
      <c r="B49" s="45">
        <v>103850</v>
      </c>
      <c r="C49" s="45">
        <v>104400</v>
      </c>
      <c r="D49" s="45">
        <v>106</v>
      </c>
      <c r="E49" s="45">
        <v>104800</v>
      </c>
      <c r="F49" s="45">
        <v>104250</v>
      </c>
      <c r="G49" s="45">
        <v>471</v>
      </c>
      <c r="H49" s="16">
        <f t="shared" si="0"/>
        <v>-9.0648854961832281E-3</v>
      </c>
      <c r="I49" s="17">
        <f t="shared" si="1"/>
        <v>2.8384279475982543E-2</v>
      </c>
    </row>
    <row r="50" spans="1:9" x14ac:dyDescent="0.3">
      <c r="A50" s="42" t="s">
        <v>615</v>
      </c>
      <c r="B50" s="45">
        <v>105400</v>
      </c>
      <c r="C50" s="45">
        <v>103850</v>
      </c>
      <c r="D50" s="45">
        <v>186</v>
      </c>
      <c r="E50" s="45">
        <v>103750</v>
      </c>
      <c r="F50" s="45">
        <v>104050</v>
      </c>
      <c r="G50" s="45">
        <v>527</v>
      </c>
      <c r="H50" s="16">
        <f t="shared" si="0"/>
        <v>1.5903614457831283E-2</v>
      </c>
      <c r="I50" s="17">
        <f t="shared" si="1"/>
        <v>0.11889596602972397</v>
      </c>
    </row>
    <row r="51" spans="1:9" x14ac:dyDescent="0.3">
      <c r="A51" s="42" t="s">
        <v>616</v>
      </c>
      <c r="B51" s="45">
        <v>103750</v>
      </c>
      <c r="C51" s="45">
        <v>105400</v>
      </c>
      <c r="D51" s="45">
        <v>224</v>
      </c>
      <c r="E51" s="45">
        <v>104750</v>
      </c>
      <c r="F51" s="45">
        <v>105550</v>
      </c>
      <c r="G51" s="45">
        <v>599</v>
      </c>
      <c r="H51" s="16">
        <f t="shared" si="0"/>
        <v>-9.5465393794749165E-3</v>
      </c>
      <c r="I51" s="17">
        <f t="shared" si="1"/>
        <v>0.13662239089184069</v>
      </c>
    </row>
    <row r="52" spans="1:9" x14ac:dyDescent="0.3">
      <c r="A52" s="42" t="s">
        <v>617</v>
      </c>
      <c r="B52" s="45">
        <v>104100</v>
      </c>
      <c r="C52" s="45">
        <v>103750</v>
      </c>
      <c r="D52" s="45">
        <v>152</v>
      </c>
      <c r="E52" s="45">
        <v>105250</v>
      </c>
      <c r="F52" s="45">
        <v>103850</v>
      </c>
      <c r="G52" s="45">
        <v>603</v>
      </c>
      <c r="H52" s="16">
        <f t="shared" si="0"/>
        <v>-1.092636579572448E-2</v>
      </c>
      <c r="I52" s="17">
        <f t="shared" si="1"/>
        <v>6.6777963272119933E-3</v>
      </c>
    </row>
    <row r="53" spans="1:9" x14ac:dyDescent="0.3">
      <c r="A53" s="42" t="s">
        <v>618</v>
      </c>
      <c r="B53" s="45">
        <v>103100</v>
      </c>
      <c r="C53" s="45">
        <v>104100</v>
      </c>
      <c r="D53" s="45">
        <v>88</v>
      </c>
      <c r="E53" s="45">
        <v>103700</v>
      </c>
      <c r="F53" s="45">
        <v>104200</v>
      </c>
      <c r="G53" s="45">
        <v>611</v>
      </c>
      <c r="H53" s="16">
        <f t="shared" si="0"/>
        <v>-5.7859209257473676E-3</v>
      </c>
      <c r="I53" s="17">
        <f t="shared" si="1"/>
        <v>1.3266998341625147E-2</v>
      </c>
    </row>
    <row r="54" spans="1:9" x14ac:dyDescent="0.3">
      <c r="A54" s="42" t="s">
        <v>619</v>
      </c>
      <c r="B54" s="45">
        <v>101400</v>
      </c>
      <c r="C54" s="45">
        <v>103100</v>
      </c>
      <c r="D54" s="45">
        <v>184</v>
      </c>
      <c r="E54" s="45">
        <v>103700</v>
      </c>
      <c r="F54" s="45">
        <v>102050</v>
      </c>
      <c r="G54" s="45">
        <v>614</v>
      </c>
      <c r="H54" s="16">
        <f t="shared" si="0"/>
        <v>-2.2179363548698205E-2</v>
      </c>
      <c r="I54" s="17">
        <f t="shared" si="1"/>
        <v>4.9099836333879043E-3</v>
      </c>
    </row>
    <row r="55" spans="1:9" x14ac:dyDescent="0.3">
      <c r="A55" s="42" t="s">
        <v>620</v>
      </c>
      <c r="B55" s="45">
        <v>103400</v>
      </c>
      <c r="C55" s="45">
        <v>101400</v>
      </c>
      <c r="D55" s="45">
        <v>42</v>
      </c>
      <c r="E55" s="45">
        <v>101950</v>
      </c>
      <c r="F55" s="45">
        <v>101950</v>
      </c>
      <c r="G55" s="45">
        <v>622</v>
      </c>
      <c r="H55" s="16">
        <f t="shared" si="0"/>
        <v>1.4222658165767621E-2</v>
      </c>
      <c r="I55" s="17">
        <f t="shared" si="1"/>
        <v>1.3029315960912058E-2</v>
      </c>
    </row>
    <row r="56" spans="1:9" x14ac:dyDescent="0.3">
      <c r="A56" s="42" t="s">
        <v>621</v>
      </c>
      <c r="B56" s="45">
        <v>104550</v>
      </c>
      <c r="C56" s="45">
        <v>103400</v>
      </c>
      <c r="D56" s="45">
        <v>55</v>
      </c>
      <c r="E56" s="45">
        <v>103300</v>
      </c>
      <c r="F56" s="45">
        <v>103300</v>
      </c>
      <c r="G56" s="45">
        <v>637</v>
      </c>
      <c r="H56" s="16">
        <f t="shared" si="0"/>
        <v>1.2100677637947754E-2</v>
      </c>
      <c r="I56" s="17">
        <f t="shared" si="1"/>
        <v>2.4115755627009738E-2</v>
      </c>
    </row>
    <row r="57" spans="1:9" x14ac:dyDescent="0.3">
      <c r="A57" s="42" t="s">
        <v>622</v>
      </c>
      <c r="B57" s="45">
        <v>103400</v>
      </c>
      <c r="C57" s="45">
        <v>104550</v>
      </c>
      <c r="D57" s="45">
        <v>182</v>
      </c>
      <c r="E57" s="45">
        <v>104150</v>
      </c>
      <c r="F57" s="45">
        <v>104250</v>
      </c>
      <c r="G57" s="45">
        <v>665</v>
      </c>
      <c r="H57" s="16">
        <f t="shared" si="0"/>
        <v>-7.2011521843494686E-3</v>
      </c>
      <c r="I57" s="17">
        <f t="shared" si="1"/>
        <v>4.3956043956044022E-2</v>
      </c>
    </row>
    <row r="58" spans="1:9" x14ac:dyDescent="0.3">
      <c r="A58" s="42" t="s">
        <v>623</v>
      </c>
      <c r="B58" s="45">
        <v>103550</v>
      </c>
      <c r="C58" s="45">
        <v>103400</v>
      </c>
      <c r="D58" s="45">
        <v>121</v>
      </c>
      <c r="E58" s="45">
        <v>103800</v>
      </c>
      <c r="F58" s="45">
        <v>103600</v>
      </c>
      <c r="G58" s="45">
        <v>680</v>
      </c>
      <c r="H58" s="16">
        <f t="shared" si="0"/>
        <v>-2.40847784200382E-3</v>
      </c>
      <c r="I58" s="17">
        <f t="shared" si="1"/>
        <v>2.2556390977443552E-2</v>
      </c>
    </row>
    <row r="59" spans="1:9" x14ac:dyDescent="0.3">
      <c r="A59" s="42" t="s">
        <v>624</v>
      </c>
      <c r="B59" s="45">
        <v>103900</v>
      </c>
      <c r="C59" s="45">
        <v>103550</v>
      </c>
      <c r="D59" s="45">
        <v>114</v>
      </c>
      <c r="E59" s="45">
        <v>103750</v>
      </c>
      <c r="F59" s="45">
        <v>103500</v>
      </c>
      <c r="G59" s="45">
        <v>707</v>
      </c>
      <c r="H59" s="16">
        <f t="shared" si="0"/>
        <v>1.4457831325300763E-3</v>
      </c>
      <c r="I59" s="17">
        <f t="shared" si="1"/>
        <v>3.9705882352941257E-2</v>
      </c>
    </row>
    <row r="60" spans="1:9" x14ac:dyDescent="0.3">
      <c r="A60" s="42" t="s">
        <v>625</v>
      </c>
      <c r="B60" s="45">
        <v>103500</v>
      </c>
      <c r="C60" s="45">
        <v>103900</v>
      </c>
      <c r="D60" s="45">
        <v>59</v>
      </c>
      <c r="E60" s="45">
        <v>103900</v>
      </c>
      <c r="F60" s="45">
        <v>104250</v>
      </c>
      <c r="G60" s="45">
        <v>708</v>
      </c>
      <c r="H60" s="16">
        <f t="shared" si="0"/>
        <v>-3.8498556304138454E-3</v>
      </c>
      <c r="I60" s="17">
        <f t="shared" si="1"/>
        <v>1.4144271570013522E-3</v>
      </c>
    </row>
    <row r="61" spans="1:9" x14ac:dyDescent="0.3">
      <c r="A61" s="42" t="s">
        <v>626</v>
      </c>
      <c r="B61" s="45">
        <v>102850</v>
      </c>
      <c r="C61" s="45">
        <v>103500</v>
      </c>
      <c r="D61" s="45">
        <v>151</v>
      </c>
      <c r="E61" s="45">
        <v>103650</v>
      </c>
      <c r="F61" s="45">
        <v>103500</v>
      </c>
      <c r="G61" s="45">
        <v>685</v>
      </c>
      <c r="H61" s="16">
        <f t="shared" si="0"/>
        <v>-7.7182826821032835E-3</v>
      </c>
      <c r="I61" s="17">
        <f t="shared" si="1"/>
        <v>-3.248587570621464E-2</v>
      </c>
    </row>
    <row r="62" spans="1:9" x14ac:dyDescent="0.3">
      <c r="A62" s="42" t="s">
        <v>627</v>
      </c>
      <c r="B62" s="45">
        <v>102200</v>
      </c>
      <c r="C62" s="45">
        <v>102850</v>
      </c>
      <c r="D62" s="45">
        <v>30</v>
      </c>
      <c r="E62" s="45">
        <v>103300</v>
      </c>
      <c r="F62" s="45">
        <v>102300</v>
      </c>
      <c r="G62" s="45">
        <v>679</v>
      </c>
      <c r="H62" s="16">
        <f t="shared" si="0"/>
        <v>-1.0648596321394033E-2</v>
      </c>
      <c r="I62" s="17">
        <f t="shared" si="1"/>
        <v>-8.7591240875912746E-3</v>
      </c>
    </row>
    <row r="63" spans="1:9" x14ac:dyDescent="0.3">
      <c r="A63" s="42" t="s">
        <v>628</v>
      </c>
      <c r="B63" s="45">
        <v>103000</v>
      </c>
      <c r="C63" s="45">
        <v>102200</v>
      </c>
      <c r="D63" s="45">
        <v>53</v>
      </c>
      <c r="E63" s="45">
        <v>102500</v>
      </c>
      <c r="F63" s="45">
        <v>103200</v>
      </c>
      <c r="G63" s="45">
        <v>686</v>
      </c>
      <c r="H63" s="16">
        <f t="shared" si="0"/>
        <v>4.8780487804878092E-3</v>
      </c>
      <c r="I63" s="17">
        <f t="shared" si="1"/>
        <v>1.0309278350515427E-2</v>
      </c>
    </row>
    <row r="64" spans="1:9" x14ac:dyDescent="0.3">
      <c r="A64" s="42" t="s">
        <v>629</v>
      </c>
      <c r="B64" s="45">
        <v>103850</v>
      </c>
      <c r="C64" s="45">
        <v>103000</v>
      </c>
      <c r="D64" s="45">
        <v>84</v>
      </c>
      <c r="E64" s="45">
        <v>103200</v>
      </c>
      <c r="F64" s="45">
        <v>103650</v>
      </c>
      <c r="G64" s="45">
        <v>722</v>
      </c>
      <c r="H64" s="16">
        <f t="shared" si="0"/>
        <v>6.2984496124030009E-3</v>
      </c>
      <c r="I64" s="17">
        <f t="shared" si="1"/>
        <v>5.2478134110787167E-2</v>
      </c>
    </row>
    <row r="65" spans="1:9" x14ac:dyDescent="0.3">
      <c r="A65" s="42" t="s">
        <v>630</v>
      </c>
      <c r="B65" s="45">
        <v>101450</v>
      </c>
      <c r="C65" s="45">
        <v>103850</v>
      </c>
      <c r="D65" s="45">
        <v>218</v>
      </c>
      <c r="E65" s="45">
        <v>103850</v>
      </c>
      <c r="F65" s="45">
        <v>103450</v>
      </c>
      <c r="G65" s="45">
        <v>699</v>
      </c>
      <c r="H65" s="16">
        <f t="shared" si="0"/>
        <v>-2.3110255175734284E-2</v>
      </c>
      <c r="I65" s="17">
        <f t="shared" si="1"/>
        <v>-3.1855955678670389E-2</v>
      </c>
    </row>
    <row r="66" spans="1:9" x14ac:dyDescent="0.3">
      <c r="A66" s="42" t="s">
        <v>631</v>
      </c>
      <c r="B66" s="45">
        <v>100700</v>
      </c>
      <c r="C66" s="45">
        <v>101450</v>
      </c>
      <c r="D66" s="45">
        <v>67</v>
      </c>
      <c r="E66" s="45">
        <v>101600</v>
      </c>
      <c r="F66" s="45">
        <v>101250</v>
      </c>
      <c r="G66" s="45">
        <v>698</v>
      </c>
      <c r="H66" s="16">
        <f t="shared" si="0"/>
        <v>-8.8582677165354173E-3</v>
      </c>
      <c r="I66" s="17">
        <f t="shared" si="1"/>
        <v>-1.4306151645206988E-3</v>
      </c>
    </row>
    <row r="67" spans="1:9" x14ac:dyDescent="0.3">
      <c r="A67" s="42" t="s">
        <v>632</v>
      </c>
      <c r="B67" s="45">
        <v>100200</v>
      </c>
      <c r="C67" s="45">
        <v>100700</v>
      </c>
      <c r="D67" s="45">
        <v>115</v>
      </c>
      <c r="E67" s="45">
        <v>101200</v>
      </c>
      <c r="F67" s="45">
        <v>102200</v>
      </c>
      <c r="G67" s="45">
        <v>675</v>
      </c>
      <c r="H67" s="16">
        <f t="shared" si="0"/>
        <v>-9.8814229249012397E-3</v>
      </c>
      <c r="I67" s="17">
        <f t="shared" si="1"/>
        <v>-3.2951289398280847E-2</v>
      </c>
    </row>
    <row r="68" spans="1:9" x14ac:dyDescent="0.3">
      <c r="A68" s="42" t="s">
        <v>633</v>
      </c>
      <c r="B68" s="45">
        <v>99500</v>
      </c>
      <c r="C68" s="45">
        <v>100200</v>
      </c>
      <c r="D68" s="45">
        <v>102</v>
      </c>
      <c r="E68" s="45">
        <v>100850</v>
      </c>
      <c r="F68" s="45">
        <v>101750</v>
      </c>
      <c r="G68" s="45">
        <v>696</v>
      </c>
      <c r="H68" s="16">
        <f t="shared" si="0"/>
        <v>-1.3386217154189417E-2</v>
      </c>
      <c r="I68" s="17">
        <f t="shared" si="1"/>
        <v>3.1111111111111089E-2</v>
      </c>
    </row>
    <row r="69" spans="1:9" x14ac:dyDescent="0.3">
      <c r="A69" s="42" t="s">
        <v>634</v>
      </c>
      <c r="B69" s="45">
        <v>98300</v>
      </c>
      <c r="C69" s="45">
        <v>99500</v>
      </c>
      <c r="D69" s="45">
        <v>463</v>
      </c>
      <c r="E69" s="45">
        <v>100550</v>
      </c>
      <c r="F69" s="45">
        <v>98900</v>
      </c>
      <c r="G69" s="45">
        <v>864</v>
      </c>
      <c r="H69" s="16">
        <f t="shared" si="0"/>
        <v>-2.2376926902038741E-2</v>
      </c>
      <c r="I69" s="17">
        <f t="shared" si="1"/>
        <v>0.24137931034482762</v>
      </c>
    </row>
    <row r="70" spans="1:9" x14ac:dyDescent="0.3">
      <c r="A70" s="42" t="s">
        <v>635</v>
      </c>
      <c r="B70" s="45">
        <v>100150</v>
      </c>
      <c r="C70" s="45">
        <v>98300</v>
      </c>
      <c r="D70" s="45">
        <v>1180</v>
      </c>
      <c r="E70" s="45">
        <v>98500</v>
      </c>
      <c r="F70" s="45">
        <v>97550</v>
      </c>
      <c r="G70" s="45">
        <v>1106</v>
      </c>
      <c r="H70" s="16">
        <f t="shared" si="0"/>
        <v>1.6751269035532923E-2</v>
      </c>
      <c r="I70" s="17">
        <f t="shared" si="1"/>
        <v>0.28009259259259256</v>
      </c>
    </row>
    <row r="71" spans="1:9" x14ac:dyDescent="0.3">
      <c r="A71" t="s">
        <v>636</v>
      </c>
      <c r="B71" s="45">
        <v>114400</v>
      </c>
      <c r="C71" s="45">
        <v>115300</v>
      </c>
      <c r="D71" s="45">
        <v>697</v>
      </c>
      <c r="E71" s="45">
        <v>116200</v>
      </c>
      <c r="F71" s="45">
        <v>116350</v>
      </c>
      <c r="G71" s="45">
        <v>4505</v>
      </c>
      <c r="H71" s="16">
        <f t="shared" si="0"/>
        <v>-1.5490533562822706E-2</v>
      </c>
      <c r="I71" s="17">
        <f t="shared" si="1"/>
        <v>3.0732368896925859</v>
      </c>
    </row>
    <row r="72" spans="1:9" x14ac:dyDescent="0.3">
      <c r="A72" t="s">
        <v>637</v>
      </c>
      <c r="B72" s="45">
        <v>108250</v>
      </c>
      <c r="C72" s="45">
        <v>114100</v>
      </c>
      <c r="D72" s="45">
        <v>348</v>
      </c>
      <c r="E72" s="45">
        <v>114350</v>
      </c>
      <c r="F72" s="45">
        <v>114250</v>
      </c>
      <c r="G72" s="45">
        <v>4825</v>
      </c>
      <c r="H72" s="16">
        <f t="shared" si="0"/>
        <v>-5.334499344118937E-2</v>
      </c>
      <c r="I72" s="17">
        <f t="shared" si="1"/>
        <v>7.1032186459489388E-2</v>
      </c>
    </row>
    <row r="73" spans="1:9" x14ac:dyDescent="0.3">
      <c r="A73" t="s">
        <v>638</v>
      </c>
      <c r="B73" s="45">
        <v>109500</v>
      </c>
      <c r="C73" s="45">
        <v>108650</v>
      </c>
      <c r="D73" s="45">
        <v>120</v>
      </c>
      <c r="E73" s="45">
        <v>108200</v>
      </c>
      <c r="F73" s="45">
        <v>109200</v>
      </c>
      <c r="G73" s="45">
        <v>4871</v>
      </c>
      <c r="H73" s="16">
        <f t="shared" si="0"/>
        <v>1.201478743068396E-2</v>
      </c>
      <c r="I73" s="17">
        <f t="shared" si="1"/>
        <v>9.5336787564765935E-3</v>
      </c>
    </row>
    <row r="74" spans="1:9" x14ac:dyDescent="0.3">
      <c r="A74" t="s">
        <v>639</v>
      </c>
      <c r="B74" s="45">
        <v>109000</v>
      </c>
      <c r="C74" s="45">
        <v>109500</v>
      </c>
      <c r="D74" s="45">
        <v>504</v>
      </c>
      <c r="E74" s="45">
        <v>109100</v>
      </c>
      <c r="F74" s="45">
        <v>109100</v>
      </c>
      <c r="G74" s="45">
        <v>4997</v>
      </c>
      <c r="H74" s="16">
        <f t="shared" si="0"/>
        <v>-9.1659028414303734E-4</v>
      </c>
      <c r="I74" s="17">
        <f t="shared" si="1"/>
        <v>2.5867378361732696E-2</v>
      </c>
    </row>
    <row r="75" spans="1:9" x14ac:dyDescent="0.3">
      <c r="A75" t="s">
        <v>640</v>
      </c>
      <c r="B75" s="74">
        <v>112850</v>
      </c>
      <c r="C75" s="74">
        <v>109000</v>
      </c>
      <c r="D75" s="74">
        <v>508</v>
      </c>
      <c r="E75" s="74">
        <v>108900</v>
      </c>
      <c r="F75" s="74">
        <v>108250</v>
      </c>
      <c r="G75" s="74">
        <v>4938</v>
      </c>
      <c r="H75" s="16">
        <f t="shared" si="0"/>
        <v>3.6271808999081667E-2</v>
      </c>
      <c r="I75" s="17">
        <f t="shared" si="1"/>
        <v>-1.1807084250550326E-2</v>
      </c>
    </row>
    <row r="76" spans="1:9" x14ac:dyDescent="0.3">
      <c r="A76" t="s">
        <v>641</v>
      </c>
      <c r="B76" s="75">
        <v>112050</v>
      </c>
      <c r="C76" s="75">
        <v>112850</v>
      </c>
      <c r="D76" s="75">
        <v>110</v>
      </c>
      <c r="E76" s="75">
        <v>111150</v>
      </c>
      <c r="F76" s="75">
        <v>113300</v>
      </c>
      <c r="G76" s="75">
        <v>4937</v>
      </c>
      <c r="H76" s="16">
        <f t="shared" si="0"/>
        <v>8.0971659919029104E-3</v>
      </c>
      <c r="I76" s="17">
        <f t="shared" si="1"/>
        <v>-2.0251113811264876E-4</v>
      </c>
    </row>
    <row r="77" spans="1:9" x14ac:dyDescent="0.3">
      <c r="A77" t="s">
        <v>642</v>
      </c>
      <c r="B77" s="79">
        <v>112900</v>
      </c>
      <c r="C77" s="79">
        <v>112050</v>
      </c>
      <c r="D77" s="79">
        <v>185</v>
      </c>
      <c r="E77" s="79">
        <v>112400</v>
      </c>
      <c r="F77" s="79">
        <v>113100</v>
      </c>
      <c r="G77" s="79">
        <v>4915</v>
      </c>
      <c r="H77" s="16">
        <f t="shared" si="0"/>
        <v>4.4483985765124689E-3</v>
      </c>
      <c r="I77" s="17">
        <f t="shared" si="1"/>
        <v>-4.4561474579704052E-3</v>
      </c>
    </row>
    <row r="78" spans="1:9" x14ac:dyDescent="0.3">
      <c r="A78" t="s">
        <v>642</v>
      </c>
      <c r="B78" s="80">
        <v>112900</v>
      </c>
      <c r="C78" s="80">
        <v>112050</v>
      </c>
      <c r="D78" s="80">
        <v>185</v>
      </c>
      <c r="E78" s="80">
        <v>112400</v>
      </c>
      <c r="F78" s="80">
        <v>113100</v>
      </c>
      <c r="G78" s="80">
        <v>4915</v>
      </c>
      <c r="H78" s="16">
        <f t="shared" si="0"/>
        <v>4.4483985765124689E-3</v>
      </c>
      <c r="I78" s="17">
        <f t="shared" si="1"/>
        <v>0</v>
      </c>
    </row>
    <row r="79" spans="1:9" x14ac:dyDescent="0.3">
      <c r="A79" t="s">
        <v>642</v>
      </c>
      <c r="B79" s="81">
        <v>112900</v>
      </c>
      <c r="C79" s="81">
        <v>112050</v>
      </c>
      <c r="D79" s="81">
        <v>185</v>
      </c>
      <c r="E79" s="81">
        <v>112400</v>
      </c>
      <c r="F79" s="81">
        <v>113100</v>
      </c>
      <c r="G79" s="81">
        <v>4915</v>
      </c>
      <c r="H79" s="16">
        <f t="shared" si="0"/>
        <v>4.4483985765124689E-3</v>
      </c>
      <c r="I79" s="17">
        <f t="shared" si="1"/>
        <v>0</v>
      </c>
    </row>
    <row r="80" spans="1:9" x14ac:dyDescent="0.3">
      <c r="A80" t="s">
        <v>642</v>
      </c>
      <c r="B80" s="82">
        <v>112900</v>
      </c>
      <c r="C80" s="82">
        <v>112050</v>
      </c>
      <c r="D80" s="82">
        <v>185</v>
      </c>
      <c r="E80" s="82">
        <v>112400</v>
      </c>
      <c r="F80" s="82">
        <v>113100</v>
      </c>
      <c r="G80" s="82">
        <v>4915</v>
      </c>
      <c r="H80" s="16">
        <f t="shared" si="0"/>
        <v>4.4483985765124689E-3</v>
      </c>
      <c r="I80" s="17">
        <f t="shared" si="1"/>
        <v>0</v>
      </c>
    </row>
    <row r="81" spans="1:9" x14ac:dyDescent="0.3">
      <c r="A81" t="s">
        <v>642</v>
      </c>
      <c r="B81" s="83">
        <v>112900</v>
      </c>
      <c r="C81" s="83">
        <v>112050</v>
      </c>
      <c r="D81" s="83">
        <v>185</v>
      </c>
      <c r="E81" s="83">
        <v>112400</v>
      </c>
      <c r="F81" s="83">
        <v>113100</v>
      </c>
      <c r="G81" s="83">
        <v>4915</v>
      </c>
      <c r="H81" s="16">
        <f t="shared" si="0"/>
        <v>4.4483985765124689E-3</v>
      </c>
      <c r="I81" s="17">
        <f t="shared" si="1"/>
        <v>0</v>
      </c>
    </row>
    <row r="82" spans="1:9" x14ac:dyDescent="0.3">
      <c r="A82" t="s">
        <v>642</v>
      </c>
      <c r="B82" s="84">
        <v>112900</v>
      </c>
      <c r="C82" s="84">
        <v>112050</v>
      </c>
      <c r="D82" s="84">
        <v>185</v>
      </c>
      <c r="E82" s="84">
        <v>112400</v>
      </c>
      <c r="F82" s="84">
        <v>113100</v>
      </c>
      <c r="G82" s="84">
        <v>4915</v>
      </c>
      <c r="H82" s="16">
        <f t="shared" si="0"/>
        <v>4.4483985765124689E-3</v>
      </c>
      <c r="I82" s="17">
        <f t="shared" si="1"/>
        <v>0</v>
      </c>
    </row>
    <row r="83" spans="1:9" x14ac:dyDescent="0.3">
      <c r="A83" t="s">
        <v>642</v>
      </c>
      <c r="B83" s="85">
        <v>112900</v>
      </c>
      <c r="C83" s="85">
        <v>112050</v>
      </c>
      <c r="D83" s="85">
        <v>185</v>
      </c>
      <c r="E83" s="85">
        <v>112400</v>
      </c>
      <c r="F83" s="85">
        <v>113100</v>
      </c>
      <c r="G83" s="85">
        <v>4915</v>
      </c>
      <c r="H83" s="16">
        <f t="shared" si="0"/>
        <v>4.4483985765124689E-3</v>
      </c>
      <c r="I83" s="17">
        <f t="shared" si="1"/>
        <v>0</v>
      </c>
    </row>
    <row r="84" spans="1:9" x14ac:dyDescent="0.3">
      <c r="A84" t="s">
        <v>642</v>
      </c>
      <c r="B84" s="86">
        <v>112900</v>
      </c>
      <c r="C84" s="86">
        <v>112050</v>
      </c>
      <c r="D84" s="86">
        <v>185</v>
      </c>
      <c r="E84" s="86">
        <v>112400</v>
      </c>
      <c r="F84" s="86">
        <v>113100</v>
      </c>
      <c r="G84" s="86">
        <v>4915</v>
      </c>
      <c r="H84" s="16">
        <f t="shared" si="0"/>
        <v>4.4483985765124689E-3</v>
      </c>
      <c r="I84" s="17">
        <f t="shared" si="1"/>
        <v>0</v>
      </c>
    </row>
    <row r="85" spans="1:9" x14ac:dyDescent="0.3">
      <c r="A85" t="s">
        <v>643</v>
      </c>
      <c r="B85" s="89">
        <v>114300</v>
      </c>
      <c r="C85" s="89">
        <v>112900</v>
      </c>
      <c r="D85" s="89">
        <v>264</v>
      </c>
      <c r="E85" s="89">
        <v>113400</v>
      </c>
      <c r="F85" s="89">
        <v>113300</v>
      </c>
      <c r="G85" s="89">
        <v>4868</v>
      </c>
      <c r="H85" s="16">
        <f t="shared" si="0"/>
        <v>7.9365079365079083E-3</v>
      </c>
      <c r="I85" s="17">
        <f t="shared" si="1"/>
        <v>-9.5625635808749276E-3</v>
      </c>
    </row>
    <row r="86" spans="1:9" x14ac:dyDescent="0.3">
      <c r="A86" t="s">
        <v>644</v>
      </c>
      <c r="B86" s="93">
        <v>114650</v>
      </c>
      <c r="C86" s="93">
        <v>114300</v>
      </c>
      <c r="D86" s="93">
        <v>232</v>
      </c>
      <c r="E86" s="93">
        <v>114500</v>
      </c>
      <c r="F86" s="93">
        <v>114450</v>
      </c>
      <c r="G86" s="93">
        <v>4897</v>
      </c>
      <c r="H86" s="16">
        <f t="shared" si="0"/>
        <v>1.3100436681223737E-3</v>
      </c>
      <c r="I86" s="17">
        <f t="shared" si="1"/>
        <v>5.9572719802793994E-3</v>
      </c>
    </row>
    <row r="87" spans="1:9" x14ac:dyDescent="0.3">
      <c r="A87" t="s">
        <v>645</v>
      </c>
      <c r="B87" s="96">
        <v>116750</v>
      </c>
      <c r="C87" s="96">
        <v>114650</v>
      </c>
      <c r="D87" s="96">
        <v>390</v>
      </c>
      <c r="E87" s="96">
        <v>114450</v>
      </c>
      <c r="F87" s="96">
        <v>116000</v>
      </c>
      <c r="G87" s="96">
        <v>4830</v>
      </c>
      <c r="H87" s="16">
        <f t="shared" si="0"/>
        <v>2.0096111839231101E-2</v>
      </c>
      <c r="I87" s="17">
        <f t="shared" si="1"/>
        <v>-1.3681846028180566E-2</v>
      </c>
    </row>
    <row r="88" spans="1:9" x14ac:dyDescent="0.3">
      <c r="A88" t="s">
        <v>646</v>
      </c>
      <c r="B88" s="99">
        <v>113600</v>
      </c>
      <c r="C88" s="99">
        <v>116750</v>
      </c>
      <c r="D88" s="99">
        <v>304</v>
      </c>
      <c r="E88" s="99">
        <v>116950</v>
      </c>
      <c r="F88" s="99">
        <v>115600</v>
      </c>
      <c r="G88" s="99">
        <v>4819</v>
      </c>
      <c r="H88" s="16">
        <f t="shared" si="0"/>
        <v>-2.8644719965797316E-2</v>
      </c>
      <c r="I88" s="17">
        <f t="shared" si="1"/>
        <v>-2.2774327122153659E-3</v>
      </c>
    </row>
    <row r="89" spans="1:9" x14ac:dyDescent="0.3">
      <c r="A89" t="s">
        <v>647</v>
      </c>
      <c r="B89" s="102">
        <v>113250</v>
      </c>
      <c r="C89" s="102">
        <v>113600</v>
      </c>
      <c r="D89" s="102">
        <v>1023</v>
      </c>
      <c r="E89" s="102">
        <v>113750</v>
      </c>
      <c r="F89" s="102">
        <v>112500</v>
      </c>
      <c r="G89" s="102">
        <v>5232</v>
      </c>
      <c r="H89" s="16">
        <f t="shared" si="0"/>
        <v>-4.39560439560438E-3</v>
      </c>
      <c r="I89" s="17">
        <f t="shared" si="1"/>
        <v>8.5702427889603694E-2</v>
      </c>
    </row>
    <row r="90" spans="1:9" x14ac:dyDescent="0.3">
      <c r="A90" t="s">
        <v>648</v>
      </c>
      <c r="B90" s="105">
        <v>113500</v>
      </c>
      <c r="C90" s="105">
        <v>113250</v>
      </c>
      <c r="D90" s="105">
        <v>232</v>
      </c>
      <c r="E90" s="105">
        <v>113000</v>
      </c>
      <c r="F90" s="105">
        <v>113600</v>
      </c>
      <c r="G90" s="105">
        <v>5308</v>
      </c>
      <c r="H90" s="16">
        <f t="shared" si="0"/>
        <v>4.4247787610618428E-3</v>
      </c>
      <c r="I90" s="17">
        <f t="shared" si="1"/>
        <v>1.4525993883792054E-2</v>
      </c>
    </row>
    <row r="91" spans="1:9" x14ac:dyDescent="0.3">
      <c r="A91" t="s">
        <v>649</v>
      </c>
      <c r="B91" s="108">
        <v>110100</v>
      </c>
      <c r="C91" s="108">
        <v>113500</v>
      </c>
      <c r="D91" s="108">
        <v>306</v>
      </c>
      <c r="E91" s="108">
        <v>113650</v>
      </c>
      <c r="F91" s="108">
        <v>112500</v>
      </c>
      <c r="G91" s="108">
        <v>5301</v>
      </c>
      <c r="H91" s="16">
        <f t="shared" si="0"/>
        <v>-3.1236251649802038E-2</v>
      </c>
      <c r="I91" s="17">
        <f t="shared" si="1"/>
        <v>-1.3187641296156238E-3</v>
      </c>
    </row>
    <row r="92" spans="1:9" x14ac:dyDescent="0.3">
      <c r="A92" t="s">
        <v>650</v>
      </c>
      <c r="B92" s="115">
        <v>111200</v>
      </c>
      <c r="C92" s="115">
        <v>110100</v>
      </c>
      <c r="D92" s="115">
        <v>275</v>
      </c>
      <c r="E92" s="115">
        <v>110750</v>
      </c>
      <c r="F92" s="115">
        <v>110550</v>
      </c>
      <c r="G92" s="115">
        <v>5338</v>
      </c>
      <c r="H92" s="16">
        <f t="shared" si="0"/>
        <v>4.0632054176072963E-3</v>
      </c>
      <c r="I92" s="17">
        <f t="shared" si="1"/>
        <v>6.9798151292208566E-3</v>
      </c>
    </row>
    <row r="93" spans="1:9" x14ac:dyDescent="0.3">
      <c r="A93" t="s">
        <v>651</v>
      </c>
      <c r="B93" s="118">
        <v>110750</v>
      </c>
      <c r="C93" s="118">
        <v>111200</v>
      </c>
      <c r="D93" s="118">
        <v>442</v>
      </c>
      <c r="E93" s="118">
        <v>111150</v>
      </c>
      <c r="F93" s="118">
        <v>111050</v>
      </c>
      <c r="G93" s="118">
        <v>5391</v>
      </c>
      <c r="H93" s="16">
        <f t="shared" ref="H93:H156" si="2">+B93/E93-1</f>
        <v>-3.598740440845738E-3</v>
      </c>
      <c r="I93" s="17">
        <f t="shared" si="1"/>
        <v>9.9288122892469133E-3</v>
      </c>
    </row>
    <row r="94" spans="1:9" x14ac:dyDescent="0.3">
      <c r="A94" t="s">
        <v>652</v>
      </c>
      <c r="B94" s="122">
        <v>109400</v>
      </c>
      <c r="C94" s="122">
        <v>110750</v>
      </c>
      <c r="D94" s="122">
        <v>332</v>
      </c>
      <c r="E94" s="122">
        <v>111650</v>
      </c>
      <c r="F94" s="122">
        <v>111000</v>
      </c>
      <c r="G94" s="122">
        <v>5404</v>
      </c>
      <c r="H94" s="16">
        <f t="shared" si="2"/>
        <v>-2.0152261531571902E-2</v>
      </c>
      <c r="I94" s="17">
        <f t="shared" ref="I94:I157" si="3">+G94/G93-1</f>
        <v>2.4114264514931705E-3</v>
      </c>
    </row>
    <row r="95" spans="1:9" x14ac:dyDescent="0.3">
      <c r="A95" t="s">
        <v>652</v>
      </c>
      <c r="B95" s="124">
        <v>109400</v>
      </c>
      <c r="C95" s="124">
        <v>110750</v>
      </c>
      <c r="D95" s="124">
        <v>332</v>
      </c>
      <c r="E95" s="124">
        <v>111650</v>
      </c>
      <c r="F95" s="124">
        <v>111000</v>
      </c>
      <c r="G95" s="124">
        <v>5404</v>
      </c>
      <c r="H95" s="16">
        <f t="shared" si="2"/>
        <v>-2.0152261531571902E-2</v>
      </c>
      <c r="I95" s="17">
        <f t="shared" si="3"/>
        <v>0</v>
      </c>
    </row>
    <row r="96" spans="1:9" x14ac:dyDescent="0.3">
      <c r="A96" t="s">
        <v>653</v>
      </c>
      <c r="B96" s="126">
        <v>110650</v>
      </c>
      <c r="C96" s="126">
        <v>109400</v>
      </c>
      <c r="D96" s="126">
        <v>2307</v>
      </c>
      <c r="E96" s="126">
        <v>110550</v>
      </c>
      <c r="F96" s="126">
        <v>110800</v>
      </c>
      <c r="G96" s="126">
        <v>6383</v>
      </c>
      <c r="H96" s="16">
        <f t="shared" si="2"/>
        <v>9.0456806874716911E-4</v>
      </c>
      <c r="I96" s="17">
        <f t="shared" si="3"/>
        <v>0.18116210214655815</v>
      </c>
    </row>
    <row r="97" spans="1:9" x14ac:dyDescent="0.3">
      <c r="A97" t="s">
        <v>654</v>
      </c>
      <c r="B97" s="129">
        <v>111150</v>
      </c>
      <c r="C97" s="129">
        <v>110650</v>
      </c>
      <c r="D97" s="129">
        <v>1905</v>
      </c>
      <c r="E97" s="129">
        <v>111400</v>
      </c>
      <c r="F97" s="129">
        <v>111450</v>
      </c>
      <c r="G97" s="129">
        <v>7104</v>
      </c>
      <c r="H97" s="16">
        <f t="shared" si="2"/>
        <v>-2.244165170556589E-3</v>
      </c>
      <c r="I97" s="17">
        <f t="shared" si="3"/>
        <v>0.11295629014569952</v>
      </c>
    </row>
    <row r="98" spans="1:9" x14ac:dyDescent="0.3">
      <c r="A98" t="s">
        <v>655</v>
      </c>
      <c r="B98" s="132">
        <v>111750</v>
      </c>
      <c r="C98" s="132">
        <v>111150</v>
      </c>
      <c r="D98" s="132">
        <v>1043</v>
      </c>
      <c r="E98" s="132">
        <v>110900</v>
      </c>
      <c r="F98" s="132">
        <v>111600</v>
      </c>
      <c r="G98" s="132">
        <v>7711</v>
      </c>
      <c r="H98" s="16">
        <f t="shared" si="2"/>
        <v>7.6645626690712287E-3</v>
      </c>
      <c r="I98" s="17">
        <f t="shared" si="3"/>
        <v>8.5444819819819884E-2</v>
      </c>
    </row>
    <row r="99" spans="1:9" x14ac:dyDescent="0.3">
      <c r="A99" t="s">
        <v>656</v>
      </c>
      <c r="B99" s="135">
        <v>111250</v>
      </c>
      <c r="C99" s="135">
        <v>111750</v>
      </c>
      <c r="D99" s="135">
        <v>746</v>
      </c>
      <c r="E99" s="135">
        <v>112050</v>
      </c>
      <c r="F99" s="135">
        <v>112250</v>
      </c>
      <c r="G99" s="135">
        <v>7873</v>
      </c>
      <c r="H99" s="16">
        <f t="shared" si="2"/>
        <v>-7.1396697902722517E-3</v>
      </c>
      <c r="I99" s="17">
        <f t="shared" si="3"/>
        <v>2.1008948255738513E-2</v>
      </c>
    </row>
    <row r="100" spans="1:9" x14ac:dyDescent="0.3">
      <c r="A100" t="s">
        <v>657</v>
      </c>
      <c r="B100" s="138">
        <v>111800</v>
      </c>
      <c r="C100" s="138">
        <v>111250</v>
      </c>
      <c r="D100" s="138">
        <v>370</v>
      </c>
      <c r="E100" s="138">
        <v>112150</v>
      </c>
      <c r="F100" s="138">
        <v>111600</v>
      </c>
      <c r="G100" s="138">
        <v>7967</v>
      </c>
      <c r="H100" s="16">
        <f t="shared" si="2"/>
        <v>-3.1208203299153414E-3</v>
      </c>
      <c r="I100" s="17">
        <f t="shared" si="3"/>
        <v>1.1939540200685883E-2</v>
      </c>
    </row>
    <row r="101" spans="1:9" x14ac:dyDescent="0.3">
      <c r="A101" t="s">
        <v>658</v>
      </c>
      <c r="B101" s="140">
        <v>116200</v>
      </c>
      <c r="C101" s="140">
        <v>111800</v>
      </c>
      <c r="D101" s="140">
        <v>1188</v>
      </c>
      <c r="E101" s="140">
        <v>111600</v>
      </c>
      <c r="F101" s="140">
        <v>111700</v>
      </c>
      <c r="G101" s="140">
        <v>8018</v>
      </c>
      <c r="H101" s="16">
        <f t="shared" si="2"/>
        <v>4.1218637992831431E-2</v>
      </c>
      <c r="I101" s="17">
        <f t="shared" si="3"/>
        <v>6.4014057989205675E-3</v>
      </c>
    </row>
    <row r="102" spans="1:9" x14ac:dyDescent="0.3">
      <c r="A102" t="s">
        <v>659</v>
      </c>
      <c r="B102" s="143">
        <v>113450</v>
      </c>
      <c r="C102" s="143">
        <v>116200</v>
      </c>
      <c r="D102" s="143">
        <v>498</v>
      </c>
      <c r="E102" s="143">
        <v>115400</v>
      </c>
      <c r="F102" s="143">
        <v>117050</v>
      </c>
      <c r="G102" s="143">
        <v>8084</v>
      </c>
      <c r="H102" s="16">
        <f t="shared" si="2"/>
        <v>-1.6897746967071026E-2</v>
      </c>
      <c r="I102" s="17">
        <f t="shared" si="3"/>
        <v>8.2314791718633984E-3</v>
      </c>
    </row>
    <row r="103" spans="1:9" x14ac:dyDescent="0.3">
      <c r="A103" t="s">
        <v>660</v>
      </c>
      <c r="B103" s="146">
        <v>114600</v>
      </c>
      <c r="C103" s="146">
        <v>113450</v>
      </c>
      <c r="D103" s="146">
        <v>219</v>
      </c>
      <c r="E103" s="146">
        <v>114650</v>
      </c>
      <c r="F103" s="146">
        <v>113450</v>
      </c>
      <c r="G103" s="146">
        <v>8143</v>
      </c>
      <c r="H103" s="16">
        <f t="shared" si="2"/>
        <v>-4.3610989969466996E-4</v>
      </c>
      <c r="I103" s="17">
        <f t="shared" si="3"/>
        <v>7.2983671449777798E-3</v>
      </c>
    </row>
    <row r="104" spans="1:9" x14ac:dyDescent="0.3">
      <c r="A104" t="s">
        <v>661</v>
      </c>
      <c r="B104" s="151">
        <v>115800</v>
      </c>
      <c r="C104" s="151">
        <v>114600</v>
      </c>
      <c r="D104" s="151">
        <v>249</v>
      </c>
      <c r="E104" s="151">
        <v>114050</v>
      </c>
      <c r="F104" s="151">
        <v>115200</v>
      </c>
      <c r="G104" s="151">
        <v>8156</v>
      </c>
      <c r="H104" s="16">
        <f t="shared" si="2"/>
        <v>1.534414730381406E-2</v>
      </c>
      <c r="I104" s="17">
        <f t="shared" si="3"/>
        <v>1.5964632199434448E-3</v>
      </c>
    </row>
    <row r="105" spans="1:9" x14ac:dyDescent="0.3">
      <c r="A105" t="s">
        <v>662</v>
      </c>
      <c r="B105" s="154">
        <v>114350</v>
      </c>
      <c r="C105" s="154">
        <v>115800</v>
      </c>
      <c r="D105" s="154">
        <v>349</v>
      </c>
      <c r="E105" s="154">
        <v>115800</v>
      </c>
      <c r="F105" s="154">
        <v>115550</v>
      </c>
      <c r="G105" s="154">
        <v>8188</v>
      </c>
      <c r="H105" s="16">
        <f t="shared" si="2"/>
        <v>-1.2521588946459383E-2</v>
      </c>
      <c r="I105" s="17">
        <f t="shared" si="3"/>
        <v>3.9234919077979491E-3</v>
      </c>
    </row>
    <row r="106" spans="1:9" x14ac:dyDescent="0.3">
      <c r="A106" t="s">
        <v>663</v>
      </c>
      <c r="B106" s="156">
        <v>114200</v>
      </c>
      <c r="C106" s="156">
        <v>114350</v>
      </c>
      <c r="D106" s="156">
        <v>378</v>
      </c>
      <c r="E106" s="156">
        <v>114750</v>
      </c>
      <c r="F106" s="156">
        <v>114800</v>
      </c>
      <c r="G106" s="156">
        <v>8307</v>
      </c>
      <c r="H106" s="16">
        <f t="shared" si="2"/>
        <v>-4.7930283224401071E-3</v>
      </c>
      <c r="I106" s="17">
        <f t="shared" si="3"/>
        <v>1.4533463605276076E-2</v>
      </c>
    </row>
    <row r="107" spans="1:9" x14ac:dyDescent="0.3">
      <c r="A107" t="s">
        <v>664</v>
      </c>
      <c r="B107" s="158">
        <v>112150</v>
      </c>
      <c r="C107" s="158">
        <v>114200</v>
      </c>
      <c r="D107" s="158">
        <v>763</v>
      </c>
      <c r="E107" s="158">
        <v>114300</v>
      </c>
      <c r="F107" s="158">
        <v>114300</v>
      </c>
      <c r="G107" s="158">
        <v>8446</v>
      </c>
      <c r="H107" s="16">
        <f t="shared" si="2"/>
        <v>-1.8810148731408627E-2</v>
      </c>
      <c r="I107" s="17">
        <f t="shared" si="3"/>
        <v>1.6732875887805365E-2</v>
      </c>
    </row>
    <row r="108" spans="1:9" x14ac:dyDescent="0.3">
      <c r="A108" t="s">
        <v>665</v>
      </c>
      <c r="B108" s="160">
        <v>110950</v>
      </c>
      <c r="C108" s="160">
        <v>112150</v>
      </c>
      <c r="D108" s="160">
        <v>529</v>
      </c>
      <c r="E108" s="160">
        <v>112550</v>
      </c>
      <c r="F108" s="160">
        <v>111050</v>
      </c>
      <c r="G108" s="160">
        <v>8446</v>
      </c>
      <c r="H108" s="16">
        <f t="shared" si="2"/>
        <v>-1.421590404264772E-2</v>
      </c>
      <c r="I108" s="17">
        <f t="shared" si="3"/>
        <v>0</v>
      </c>
    </row>
    <row r="109" spans="1:9" x14ac:dyDescent="0.3">
      <c r="A109" t="s">
        <v>666</v>
      </c>
      <c r="B109" s="162">
        <v>109750</v>
      </c>
      <c r="C109" s="162">
        <v>110950</v>
      </c>
      <c r="D109" s="162">
        <v>852</v>
      </c>
      <c r="E109" s="162">
        <v>111050</v>
      </c>
      <c r="F109" s="162">
        <v>111300</v>
      </c>
      <c r="G109" s="162">
        <v>8438</v>
      </c>
      <c r="H109" s="16">
        <f t="shared" si="2"/>
        <v>-1.1706438541197683E-2</v>
      </c>
      <c r="I109" s="17">
        <f t="shared" si="3"/>
        <v>-9.4719393795883455E-4</v>
      </c>
    </row>
    <row r="110" spans="1:9" x14ac:dyDescent="0.3">
      <c r="A110" t="s">
        <v>667</v>
      </c>
      <c r="B110" s="164">
        <v>107200</v>
      </c>
      <c r="C110" s="164">
        <v>109750</v>
      </c>
      <c r="D110" s="164">
        <v>1796</v>
      </c>
      <c r="E110" s="164">
        <v>110750</v>
      </c>
      <c r="F110" s="164">
        <v>109900</v>
      </c>
      <c r="G110" s="164">
        <v>8659</v>
      </c>
      <c r="H110" s="16">
        <f t="shared" si="2"/>
        <v>-3.2054176072234708E-2</v>
      </c>
      <c r="I110" s="17">
        <f t="shared" si="3"/>
        <v>2.6191040530931575E-2</v>
      </c>
    </row>
    <row r="111" spans="1:9" x14ac:dyDescent="0.3">
      <c r="A111" t="s">
        <v>668</v>
      </c>
      <c r="B111" s="166">
        <v>108350</v>
      </c>
      <c r="C111" s="166">
        <v>107200</v>
      </c>
      <c r="D111" s="166">
        <v>308</v>
      </c>
      <c r="E111" s="166">
        <v>108500</v>
      </c>
      <c r="F111" s="166">
        <v>108400</v>
      </c>
      <c r="G111" s="166">
        <v>8630</v>
      </c>
      <c r="H111" s="16">
        <f t="shared" si="2"/>
        <v>-1.3824884792627001E-3</v>
      </c>
      <c r="I111" s="17">
        <f t="shared" si="3"/>
        <v>-3.3491165261577693E-3</v>
      </c>
    </row>
    <row r="112" spans="1:9" x14ac:dyDescent="0.3">
      <c r="A112" t="s">
        <v>669</v>
      </c>
      <c r="B112" s="168">
        <v>110700</v>
      </c>
      <c r="C112" s="168">
        <v>108350</v>
      </c>
      <c r="D112" s="168">
        <v>459</v>
      </c>
      <c r="E112" s="168">
        <v>108400</v>
      </c>
      <c r="F112" s="168">
        <v>109750</v>
      </c>
      <c r="G112" s="168">
        <v>8691</v>
      </c>
      <c r="H112" s="16">
        <f t="shared" si="2"/>
        <v>2.1217712177121761E-2</v>
      </c>
      <c r="I112" s="17">
        <f t="shared" si="3"/>
        <v>7.0683661645423168E-3</v>
      </c>
    </row>
    <row r="113" spans="1:9" x14ac:dyDescent="0.3">
      <c r="A113" t="s">
        <v>670</v>
      </c>
      <c r="B113" s="171">
        <v>110300</v>
      </c>
      <c r="C113" s="171">
        <v>110700</v>
      </c>
      <c r="D113" s="171">
        <v>651</v>
      </c>
      <c r="E113" s="171">
        <v>110300</v>
      </c>
      <c r="F113" s="171">
        <v>111500</v>
      </c>
      <c r="G113" s="171">
        <v>8696</v>
      </c>
      <c r="H113" s="16">
        <f t="shared" si="2"/>
        <v>0</v>
      </c>
      <c r="I113" s="17">
        <f t="shared" si="3"/>
        <v>5.7530778966752294E-4</v>
      </c>
    </row>
    <row r="114" spans="1:9" x14ac:dyDescent="0.3">
      <c r="A114" t="s">
        <v>671</v>
      </c>
      <c r="B114" s="175">
        <v>111000</v>
      </c>
      <c r="C114" s="175">
        <v>110300</v>
      </c>
      <c r="D114" s="175">
        <v>1556</v>
      </c>
      <c r="E114" s="175">
        <v>111050</v>
      </c>
      <c r="F114" s="175">
        <v>110900</v>
      </c>
      <c r="G114" s="175">
        <v>9159</v>
      </c>
      <c r="H114" s="16">
        <f t="shared" si="2"/>
        <v>-4.5024763619994079E-4</v>
      </c>
      <c r="I114" s="17">
        <f t="shared" si="3"/>
        <v>5.3242870285188593E-2</v>
      </c>
    </row>
    <row r="115" spans="1:9" x14ac:dyDescent="0.3">
      <c r="A115" t="s">
        <v>672</v>
      </c>
      <c r="B115" s="177">
        <v>111200</v>
      </c>
      <c r="C115" s="177">
        <v>111000</v>
      </c>
      <c r="D115" s="177">
        <v>403</v>
      </c>
      <c r="E115" s="177">
        <v>111950</v>
      </c>
      <c r="F115" s="177">
        <v>110900</v>
      </c>
      <c r="G115" s="177">
        <v>9362</v>
      </c>
      <c r="H115" s="16">
        <f t="shared" si="2"/>
        <v>-6.6994193836533711E-3</v>
      </c>
      <c r="I115" s="17">
        <f t="shared" si="3"/>
        <v>2.2163991702150998E-2</v>
      </c>
    </row>
    <row r="116" spans="1:9" x14ac:dyDescent="0.3">
      <c r="A116" t="s">
        <v>673</v>
      </c>
      <c r="B116" s="179">
        <v>111150</v>
      </c>
      <c r="C116" s="179">
        <v>111200</v>
      </c>
      <c r="D116" s="179">
        <v>534</v>
      </c>
      <c r="E116" s="179">
        <v>111050</v>
      </c>
      <c r="F116" s="179">
        <v>110700</v>
      </c>
      <c r="G116" s="179">
        <v>9468</v>
      </c>
      <c r="H116" s="16">
        <f t="shared" si="2"/>
        <v>9.0049527239988159E-4</v>
      </c>
      <c r="I116" s="17">
        <f t="shared" si="3"/>
        <v>1.1322367015594859E-2</v>
      </c>
    </row>
    <row r="117" spans="1:9" x14ac:dyDescent="0.3">
      <c r="A117" t="s">
        <v>674</v>
      </c>
      <c r="B117" s="181">
        <v>111350</v>
      </c>
      <c r="C117" s="181">
        <v>111150</v>
      </c>
      <c r="D117" s="181">
        <v>2473</v>
      </c>
      <c r="E117" s="181">
        <v>110500</v>
      </c>
      <c r="F117" s="181">
        <v>111800</v>
      </c>
      <c r="G117" s="181">
        <v>10569</v>
      </c>
      <c r="H117" s="16">
        <f t="shared" si="2"/>
        <v>7.692307692307665E-3</v>
      </c>
      <c r="I117" s="17">
        <f t="shared" si="3"/>
        <v>0.1162864385297846</v>
      </c>
    </row>
    <row r="118" spans="1:9" x14ac:dyDescent="0.3">
      <c r="A118" t="s">
        <v>675</v>
      </c>
      <c r="B118" s="183">
        <v>110800</v>
      </c>
      <c r="C118" s="183">
        <v>111350</v>
      </c>
      <c r="D118" s="183">
        <v>1758</v>
      </c>
      <c r="E118" s="183">
        <v>111400</v>
      </c>
      <c r="F118" s="183">
        <v>112100</v>
      </c>
      <c r="G118" s="183">
        <v>10764</v>
      </c>
      <c r="H118" s="16">
        <f t="shared" si="2"/>
        <v>-5.3859964093356805E-3</v>
      </c>
      <c r="I118" s="17">
        <f t="shared" si="3"/>
        <v>1.8450184501844991E-2</v>
      </c>
    </row>
    <row r="119" spans="1:9" x14ac:dyDescent="0.3">
      <c r="A119" t="s">
        <v>676</v>
      </c>
      <c r="B119" s="185">
        <v>110100</v>
      </c>
      <c r="C119" s="185">
        <v>110800</v>
      </c>
      <c r="D119" s="185">
        <v>325</v>
      </c>
      <c r="E119" s="185">
        <v>111950</v>
      </c>
      <c r="F119" s="185">
        <v>111800</v>
      </c>
      <c r="G119" s="185">
        <v>10693</v>
      </c>
      <c r="H119" s="16">
        <f t="shared" si="2"/>
        <v>-1.6525234479678463E-2</v>
      </c>
      <c r="I119" s="17">
        <f t="shared" si="3"/>
        <v>-6.5960609438869833E-3</v>
      </c>
    </row>
    <row r="120" spans="1:9" x14ac:dyDescent="0.3">
      <c r="A120" t="s">
        <v>677</v>
      </c>
      <c r="B120" s="187">
        <v>110100</v>
      </c>
      <c r="C120" s="187">
        <v>110100</v>
      </c>
      <c r="D120" s="187">
        <v>265</v>
      </c>
      <c r="E120" s="187">
        <v>111000</v>
      </c>
      <c r="F120" s="187">
        <v>109700</v>
      </c>
      <c r="G120" s="187">
        <v>10733</v>
      </c>
      <c r="H120" s="16">
        <f t="shared" si="2"/>
        <v>-8.1081081081081363E-3</v>
      </c>
      <c r="I120" s="17">
        <f t="shared" si="3"/>
        <v>3.7407649864398262E-3</v>
      </c>
    </row>
    <row r="121" spans="1:9" x14ac:dyDescent="0.3">
      <c r="A121" t="s">
        <v>678</v>
      </c>
      <c r="B121" s="189">
        <v>110650</v>
      </c>
      <c r="C121" s="189">
        <v>110100</v>
      </c>
      <c r="D121" s="189">
        <v>326</v>
      </c>
      <c r="E121" s="189">
        <v>109650</v>
      </c>
      <c r="F121" s="189">
        <v>111050</v>
      </c>
      <c r="G121" s="189">
        <v>10765</v>
      </c>
      <c r="H121" s="16">
        <f t="shared" si="2"/>
        <v>9.1199270405837307E-3</v>
      </c>
      <c r="I121" s="17">
        <f t="shared" si="3"/>
        <v>2.9814590515233608E-3</v>
      </c>
    </row>
    <row r="122" spans="1:9" x14ac:dyDescent="0.3">
      <c r="A122" t="s">
        <v>679</v>
      </c>
      <c r="B122" s="191">
        <v>109950</v>
      </c>
      <c r="C122" s="191">
        <v>110650</v>
      </c>
      <c r="D122" s="191">
        <v>668</v>
      </c>
      <c r="E122" s="191">
        <v>111100</v>
      </c>
      <c r="F122" s="191">
        <v>111050</v>
      </c>
      <c r="G122" s="191">
        <v>10839</v>
      </c>
      <c r="H122" s="16">
        <f t="shared" si="2"/>
        <v>-1.035103510351032E-2</v>
      </c>
      <c r="I122" s="17">
        <f t="shared" si="3"/>
        <v>6.874129122155237E-3</v>
      </c>
    </row>
    <row r="123" spans="1:9" x14ac:dyDescent="0.3">
      <c r="A123" t="s">
        <v>680</v>
      </c>
      <c r="B123" s="192">
        <v>107950</v>
      </c>
      <c r="C123" s="192">
        <v>109950</v>
      </c>
      <c r="D123" s="192">
        <v>963</v>
      </c>
      <c r="E123" s="192">
        <v>110250</v>
      </c>
      <c r="F123" s="192">
        <v>109000</v>
      </c>
      <c r="G123" s="192">
        <v>10875</v>
      </c>
      <c r="H123" s="16">
        <f t="shared" si="2"/>
        <v>-2.08616780045352E-2</v>
      </c>
      <c r="I123" s="17">
        <f t="shared" si="3"/>
        <v>3.3213396069748935E-3</v>
      </c>
    </row>
    <row r="124" spans="1:9" x14ac:dyDescent="0.3">
      <c r="A124" t="s">
        <v>681</v>
      </c>
      <c r="B124" s="194">
        <v>107000</v>
      </c>
      <c r="C124" s="194">
        <v>107950</v>
      </c>
      <c r="D124" s="194">
        <v>760</v>
      </c>
      <c r="E124" s="194">
        <v>107950</v>
      </c>
      <c r="F124" s="194">
        <v>108100</v>
      </c>
      <c r="G124" s="194">
        <v>10815</v>
      </c>
      <c r="H124" s="16">
        <f t="shared" si="2"/>
        <v>-8.8003705419175127E-3</v>
      </c>
      <c r="I124" s="17">
        <f t="shared" si="3"/>
        <v>-5.5172413793103114E-3</v>
      </c>
    </row>
    <row r="125" spans="1:9" x14ac:dyDescent="0.3">
      <c r="A125" t="s">
        <v>682</v>
      </c>
      <c r="B125" s="196">
        <v>105050</v>
      </c>
      <c r="C125" s="196">
        <v>107000</v>
      </c>
      <c r="D125" s="196">
        <v>1257</v>
      </c>
      <c r="E125" s="196">
        <v>107000</v>
      </c>
      <c r="F125" s="196">
        <v>106400</v>
      </c>
      <c r="G125" s="196">
        <v>10884</v>
      </c>
      <c r="H125" s="16">
        <f t="shared" si="2"/>
        <v>-1.8224299065420557E-2</v>
      </c>
      <c r="I125" s="17">
        <f t="shared" si="3"/>
        <v>6.3800277392509486E-3</v>
      </c>
    </row>
    <row r="126" spans="1:9" x14ac:dyDescent="0.3">
      <c r="A126" t="s">
        <v>683</v>
      </c>
      <c r="B126" s="198">
        <v>106000</v>
      </c>
      <c r="C126" s="198">
        <v>105050</v>
      </c>
      <c r="D126" s="198">
        <v>967</v>
      </c>
      <c r="E126" s="198">
        <v>105500</v>
      </c>
      <c r="F126" s="198">
        <v>104500</v>
      </c>
      <c r="G126" s="198">
        <v>11164</v>
      </c>
      <c r="H126" s="16">
        <f t="shared" si="2"/>
        <v>4.7393364928909332E-3</v>
      </c>
      <c r="I126" s="17">
        <f t="shared" si="3"/>
        <v>2.5725836089672827E-2</v>
      </c>
    </row>
    <row r="127" spans="1:9" x14ac:dyDescent="0.3">
      <c r="A127" t="s">
        <v>688</v>
      </c>
      <c r="B127" s="200">
        <v>105200</v>
      </c>
      <c r="C127" s="200">
        <v>106000</v>
      </c>
      <c r="D127" s="200">
        <v>1077</v>
      </c>
      <c r="E127" s="200">
        <v>105300</v>
      </c>
      <c r="F127" s="200">
        <v>106850</v>
      </c>
      <c r="G127" s="200">
        <v>11270</v>
      </c>
      <c r="H127" s="16">
        <f t="shared" si="2"/>
        <v>-9.496676163343043E-4</v>
      </c>
      <c r="I127" s="17">
        <f t="shared" si="3"/>
        <v>9.4948047294876048E-3</v>
      </c>
    </row>
    <row r="128" spans="1:9" x14ac:dyDescent="0.3">
      <c r="A128" t="s">
        <v>689</v>
      </c>
      <c r="B128" s="203">
        <v>102700</v>
      </c>
      <c r="C128" s="203">
        <v>105200</v>
      </c>
      <c r="D128" s="203">
        <v>1388</v>
      </c>
      <c r="E128" s="203">
        <v>105200</v>
      </c>
      <c r="F128" s="203">
        <v>103900</v>
      </c>
      <c r="G128" s="203">
        <v>11540</v>
      </c>
      <c r="H128" s="16">
        <f t="shared" si="2"/>
        <v>-2.3764258555133089E-2</v>
      </c>
      <c r="I128" s="17">
        <f t="shared" si="3"/>
        <v>2.395740905057675E-2</v>
      </c>
    </row>
    <row r="129" spans="1:9" x14ac:dyDescent="0.3">
      <c r="A129" t="s">
        <v>684</v>
      </c>
      <c r="B129" s="205">
        <v>104600</v>
      </c>
      <c r="C129" s="205">
        <v>102700</v>
      </c>
      <c r="D129" s="205">
        <v>2476</v>
      </c>
      <c r="E129" s="205">
        <v>103300</v>
      </c>
      <c r="F129" s="205">
        <v>102350</v>
      </c>
      <c r="G129" s="205">
        <v>11680</v>
      </c>
      <c r="H129" s="16">
        <f t="shared" si="2"/>
        <v>1.2584704743465736E-2</v>
      </c>
      <c r="I129" s="17">
        <f t="shared" si="3"/>
        <v>1.21317157712304E-2</v>
      </c>
    </row>
    <row r="130" spans="1:9" x14ac:dyDescent="0.3">
      <c r="A130" t="s">
        <v>685</v>
      </c>
      <c r="B130" s="207">
        <v>103450</v>
      </c>
      <c r="C130" s="207">
        <v>104600</v>
      </c>
      <c r="D130" s="207">
        <v>1042</v>
      </c>
      <c r="E130" s="207">
        <v>102700</v>
      </c>
      <c r="F130" s="207">
        <v>103900</v>
      </c>
      <c r="G130" s="207">
        <v>11863</v>
      </c>
      <c r="H130" s="16">
        <f t="shared" si="2"/>
        <v>7.3028237585199829E-3</v>
      </c>
      <c r="I130" s="17">
        <f t="shared" si="3"/>
        <v>1.5667808219178125E-2</v>
      </c>
    </row>
    <row r="131" spans="1:9" x14ac:dyDescent="0.3">
      <c r="A131" t="s">
        <v>686</v>
      </c>
      <c r="B131" s="209">
        <v>102700</v>
      </c>
      <c r="C131" s="209">
        <v>103450</v>
      </c>
      <c r="D131" s="209">
        <v>733</v>
      </c>
      <c r="E131" s="209">
        <v>103600</v>
      </c>
      <c r="F131" s="209">
        <v>103250</v>
      </c>
      <c r="G131" s="209">
        <v>12031</v>
      </c>
      <c r="H131" s="16">
        <f t="shared" si="2"/>
        <v>-8.6872586872587254E-3</v>
      </c>
      <c r="I131" s="17">
        <f t="shared" si="3"/>
        <v>1.4161679170530128E-2</v>
      </c>
    </row>
    <row r="132" spans="1:9" x14ac:dyDescent="0.3">
      <c r="A132" t="s">
        <v>687</v>
      </c>
      <c r="B132" s="211">
        <v>101450</v>
      </c>
      <c r="C132" s="211">
        <v>102700</v>
      </c>
      <c r="D132" s="211">
        <v>843</v>
      </c>
      <c r="E132" s="211">
        <v>102950</v>
      </c>
      <c r="F132" s="211">
        <v>102100</v>
      </c>
      <c r="G132" s="211">
        <v>11873</v>
      </c>
      <c r="H132" s="16">
        <f t="shared" si="2"/>
        <v>-1.4570179698882968E-2</v>
      </c>
      <c r="I132" s="17">
        <f t="shared" si="3"/>
        <v>-1.3132740420580213E-2</v>
      </c>
    </row>
    <row r="133" spans="1:9" x14ac:dyDescent="0.3">
      <c r="A133" t="s">
        <v>690</v>
      </c>
      <c r="B133" s="214">
        <v>99150</v>
      </c>
      <c r="C133" s="214">
        <v>101450</v>
      </c>
      <c r="D133" s="214">
        <v>1534</v>
      </c>
      <c r="E133" s="214">
        <v>101900</v>
      </c>
      <c r="F133" s="214">
        <v>101950</v>
      </c>
      <c r="G133" s="214">
        <v>12233</v>
      </c>
      <c r="H133" s="16">
        <f t="shared" si="2"/>
        <v>-2.6987242394504452E-2</v>
      </c>
      <c r="I133" s="17">
        <f t="shared" si="3"/>
        <v>3.0320896150930698E-2</v>
      </c>
    </row>
    <row r="134" spans="1:9" x14ac:dyDescent="0.3">
      <c r="A134" t="s">
        <v>691</v>
      </c>
      <c r="B134" s="216">
        <v>99800</v>
      </c>
      <c r="C134" s="216">
        <v>99150</v>
      </c>
      <c r="D134" s="216">
        <v>1652</v>
      </c>
      <c r="E134" s="216">
        <v>100500</v>
      </c>
      <c r="F134" s="216">
        <v>99850</v>
      </c>
      <c r="G134" s="216">
        <v>12390</v>
      </c>
      <c r="H134" s="16">
        <f t="shared" si="2"/>
        <v>-6.9651741293532687E-3</v>
      </c>
      <c r="I134" s="17">
        <f t="shared" si="3"/>
        <v>1.2834137169950077E-2</v>
      </c>
    </row>
    <row r="135" spans="1:9" x14ac:dyDescent="0.3">
      <c r="A135" t="s">
        <v>692</v>
      </c>
      <c r="B135" s="218">
        <v>100050</v>
      </c>
      <c r="C135" s="218">
        <v>99800</v>
      </c>
      <c r="D135" s="218">
        <v>569</v>
      </c>
      <c r="E135" s="218">
        <v>99850</v>
      </c>
      <c r="F135" s="218">
        <v>100150</v>
      </c>
      <c r="G135" s="218">
        <v>12490</v>
      </c>
      <c r="H135" s="16">
        <f t="shared" si="2"/>
        <v>2.0030045067600533E-3</v>
      </c>
      <c r="I135" s="17">
        <f t="shared" si="3"/>
        <v>8.0710250201776468E-3</v>
      </c>
    </row>
    <row r="136" spans="1:9" x14ac:dyDescent="0.3">
      <c r="A136" t="s">
        <v>693</v>
      </c>
      <c r="B136" s="220">
        <v>98300</v>
      </c>
      <c r="C136" s="220">
        <v>100050</v>
      </c>
      <c r="D136" s="220">
        <v>1066</v>
      </c>
      <c r="E136" s="220">
        <v>100150</v>
      </c>
      <c r="F136" s="220">
        <v>100550</v>
      </c>
      <c r="G136" s="220">
        <v>12662</v>
      </c>
      <c r="H136" s="16">
        <f t="shared" si="2"/>
        <v>-1.8472291562656062E-2</v>
      </c>
      <c r="I136" s="17">
        <f t="shared" si="3"/>
        <v>1.3771016813450832E-2</v>
      </c>
    </row>
    <row r="137" spans="1:9" x14ac:dyDescent="0.3">
      <c r="A137" t="s">
        <v>694</v>
      </c>
      <c r="B137" s="222">
        <v>94950</v>
      </c>
      <c r="C137" s="222">
        <v>98300</v>
      </c>
      <c r="D137" s="222">
        <v>2649</v>
      </c>
      <c r="E137" s="222">
        <v>99300</v>
      </c>
      <c r="F137" s="222">
        <v>98000</v>
      </c>
      <c r="G137" s="222">
        <v>13461</v>
      </c>
      <c r="H137" s="16">
        <f t="shared" si="2"/>
        <v>-4.3806646525679782E-2</v>
      </c>
      <c r="I137" s="17">
        <f t="shared" si="3"/>
        <v>6.310219554572738E-2</v>
      </c>
    </row>
    <row r="138" spans="1:9" x14ac:dyDescent="0.3">
      <c r="A138" t="s">
        <v>695</v>
      </c>
      <c r="B138" s="224">
        <v>97050</v>
      </c>
      <c r="C138" s="224">
        <v>94950</v>
      </c>
      <c r="D138" s="224">
        <v>2550</v>
      </c>
      <c r="E138" s="224">
        <v>96250</v>
      </c>
      <c r="F138" s="224">
        <v>94000</v>
      </c>
      <c r="G138" s="224">
        <v>14007</v>
      </c>
      <c r="H138" s="16">
        <f t="shared" si="2"/>
        <v>8.31168831168827E-3</v>
      </c>
      <c r="I138" s="17">
        <f t="shared" si="3"/>
        <v>4.0561622464898583E-2</v>
      </c>
    </row>
    <row r="139" spans="1:9" x14ac:dyDescent="0.3">
      <c r="A139" t="s">
        <v>696</v>
      </c>
      <c r="B139" s="226">
        <v>99000</v>
      </c>
      <c r="C139" s="226">
        <v>97050</v>
      </c>
      <c r="D139" s="226">
        <v>4427</v>
      </c>
      <c r="E139" s="226">
        <v>94450</v>
      </c>
      <c r="F139" s="226">
        <v>96950</v>
      </c>
      <c r="G139" s="226">
        <v>14239</v>
      </c>
      <c r="H139" s="16">
        <f t="shared" si="2"/>
        <v>4.817363684489151E-2</v>
      </c>
      <c r="I139" s="17">
        <f t="shared" si="3"/>
        <v>1.6563146997929712E-2</v>
      </c>
    </row>
    <row r="140" spans="1:9" x14ac:dyDescent="0.3">
      <c r="A140" t="s">
        <v>697</v>
      </c>
      <c r="B140" s="228">
        <v>96900</v>
      </c>
      <c r="C140" s="228">
        <v>99000</v>
      </c>
      <c r="D140" s="228">
        <v>1536</v>
      </c>
      <c r="E140" s="228">
        <v>98350</v>
      </c>
      <c r="F140" s="228">
        <v>98350</v>
      </c>
      <c r="G140" s="228">
        <v>14345</v>
      </c>
      <c r="H140" s="16">
        <f t="shared" si="2"/>
        <v>-1.4743263853584154E-2</v>
      </c>
      <c r="I140" s="17">
        <f t="shared" si="3"/>
        <v>7.4443430016153389E-3</v>
      </c>
    </row>
    <row r="141" spans="1:9" x14ac:dyDescent="0.3">
      <c r="A141" t="s">
        <v>698</v>
      </c>
      <c r="B141" s="230">
        <v>96700</v>
      </c>
      <c r="C141" s="230">
        <v>96900</v>
      </c>
      <c r="D141" s="230">
        <v>2329</v>
      </c>
      <c r="E141" s="230">
        <v>97900</v>
      </c>
      <c r="F141" s="230">
        <v>97200</v>
      </c>
      <c r="G141" s="230">
        <v>14550</v>
      </c>
      <c r="H141" s="16">
        <f t="shared" si="2"/>
        <v>-1.2257405515832431E-2</v>
      </c>
      <c r="I141" s="17">
        <f t="shared" si="3"/>
        <v>1.429069362147084E-2</v>
      </c>
    </row>
    <row r="142" spans="1:9" x14ac:dyDescent="0.3">
      <c r="A142" t="s">
        <v>699</v>
      </c>
      <c r="B142" s="232">
        <v>98500</v>
      </c>
      <c r="C142" s="232">
        <v>96700</v>
      </c>
      <c r="D142" s="232">
        <v>1530</v>
      </c>
      <c r="E142" s="232">
        <v>96700</v>
      </c>
      <c r="F142" s="232">
        <v>95700</v>
      </c>
      <c r="G142" s="232">
        <v>14509</v>
      </c>
      <c r="H142" s="16">
        <f t="shared" si="2"/>
        <v>1.8614270941054833E-2</v>
      </c>
      <c r="I142" s="17">
        <f t="shared" si="3"/>
        <v>-2.8178694158075279E-3</v>
      </c>
    </row>
    <row r="143" spans="1:9" x14ac:dyDescent="0.3">
      <c r="A143" t="s">
        <v>700</v>
      </c>
      <c r="B143" s="234">
        <v>96350</v>
      </c>
      <c r="C143" s="234">
        <v>98500</v>
      </c>
      <c r="D143" s="234">
        <v>1384</v>
      </c>
      <c r="E143" s="234">
        <v>95700</v>
      </c>
      <c r="F143" s="234">
        <v>98500</v>
      </c>
      <c r="G143" s="234">
        <v>14777</v>
      </c>
      <c r="H143" s="16">
        <f t="shared" si="2"/>
        <v>6.7920585161964642E-3</v>
      </c>
      <c r="I143" s="17">
        <f t="shared" si="3"/>
        <v>1.8471293679785061E-2</v>
      </c>
    </row>
    <row r="144" spans="1:9" x14ac:dyDescent="0.3">
      <c r="A144" t="s">
        <v>701</v>
      </c>
      <c r="B144" s="236">
        <v>97050</v>
      </c>
      <c r="C144" s="236">
        <v>96350</v>
      </c>
      <c r="D144" s="236">
        <v>997</v>
      </c>
      <c r="E144" s="236">
        <v>97400</v>
      </c>
      <c r="F144" s="236">
        <v>96250</v>
      </c>
      <c r="G144" s="236">
        <v>14984</v>
      </c>
      <c r="H144" s="16">
        <f t="shared" si="2"/>
        <v>-3.5934291581108946E-3</v>
      </c>
      <c r="I144" s="17">
        <f t="shared" si="3"/>
        <v>1.4008256073627878E-2</v>
      </c>
    </row>
    <row r="145" spans="1:9" x14ac:dyDescent="0.3">
      <c r="A145" t="s">
        <v>702</v>
      </c>
      <c r="B145" s="238">
        <v>96750</v>
      </c>
      <c r="C145" s="238">
        <v>97050</v>
      </c>
      <c r="D145" s="238">
        <v>857</v>
      </c>
      <c r="E145" s="238">
        <v>97000</v>
      </c>
      <c r="F145" s="238">
        <v>97650</v>
      </c>
      <c r="G145" s="238">
        <v>15126</v>
      </c>
      <c r="H145" s="16">
        <f t="shared" si="2"/>
        <v>-2.5773195876288568E-3</v>
      </c>
      <c r="I145" s="17">
        <f t="shared" si="3"/>
        <v>9.4767752269087069E-3</v>
      </c>
    </row>
    <row r="146" spans="1:9" x14ac:dyDescent="0.3">
      <c r="A146" t="s">
        <v>703</v>
      </c>
      <c r="B146" s="240">
        <v>96700</v>
      </c>
      <c r="C146" s="240">
        <v>96750</v>
      </c>
      <c r="D146" s="240">
        <v>639</v>
      </c>
      <c r="E146" s="240">
        <v>97550</v>
      </c>
      <c r="F146" s="240">
        <v>96050</v>
      </c>
      <c r="G146" s="240">
        <v>15156</v>
      </c>
      <c r="H146" s="16">
        <f t="shared" si="2"/>
        <v>-8.7134802665299604E-3</v>
      </c>
      <c r="I146" s="17">
        <f t="shared" si="3"/>
        <v>1.9833399444664224E-3</v>
      </c>
    </row>
    <row r="147" spans="1:9" x14ac:dyDescent="0.3">
      <c r="A147" t="s">
        <v>704</v>
      </c>
      <c r="B147" s="242">
        <v>96350</v>
      </c>
      <c r="C147" s="242">
        <v>96700</v>
      </c>
      <c r="D147" s="242">
        <v>605</v>
      </c>
      <c r="E147" s="242">
        <v>96500</v>
      </c>
      <c r="F147" s="242">
        <v>96500</v>
      </c>
      <c r="G147" s="242">
        <v>15246</v>
      </c>
      <c r="H147" s="16">
        <f t="shared" si="2"/>
        <v>-1.5544041450776813E-3</v>
      </c>
      <c r="I147" s="17">
        <f t="shared" si="3"/>
        <v>5.9382422802849444E-3</v>
      </c>
    </row>
    <row r="148" spans="1:9" x14ac:dyDescent="0.3">
      <c r="A148" t="s">
        <v>705</v>
      </c>
      <c r="B148" s="244">
        <v>96750</v>
      </c>
      <c r="C148" s="244">
        <v>96350</v>
      </c>
      <c r="D148" s="244">
        <v>320</v>
      </c>
      <c r="E148" s="244">
        <v>96900</v>
      </c>
      <c r="F148" s="244">
        <v>96150</v>
      </c>
      <c r="G148" s="244">
        <v>15187</v>
      </c>
      <c r="H148" s="16">
        <f t="shared" si="2"/>
        <v>-1.5479876160990891E-3</v>
      </c>
      <c r="I148" s="17">
        <f t="shared" si="3"/>
        <v>-3.8698675062311949E-3</v>
      </c>
    </row>
    <row r="149" spans="1:9" x14ac:dyDescent="0.3">
      <c r="A149" t="s">
        <v>706</v>
      </c>
      <c r="B149" s="246">
        <v>94650</v>
      </c>
      <c r="C149" s="246">
        <v>96750</v>
      </c>
      <c r="D149" s="246">
        <v>589</v>
      </c>
      <c r="E149" s="246">
        <v>96500</v>
      </c>
      <c r="F149" s="246">
        <v>96250</v>
      </c>
      <c r="G149" s="246">
        <v>15109</v>
      </c>
      <c r="H149" s="16">
        <f t="shared" si="2"/>
        <v>-1.9170984455958551E-2</v>
      </c>
      <c r="I149" s="17">
        <f t="shared" si="3"/>
        <v>-5.1359715546190898E-3</v>
      </c>
    </row>
    <row r="150" spans="1:9" x14ac:dyDescent="0.3">
      <c r="A150" t="s">
        <v>707</v>
      </c>
      <c r="B150" s="248">
        <v>95150</v>
      </c>
      <c r="C150" s="248">
        <v>94650</v>
      </c>
      <c r="D150" s="248">
        <v>755</v>
      </c>
      <c r="E150" s="248">
        <v>95600</v>
      </c>
      <c r="F150" s="248">
        <v>94800</v>
      </c>
      <c r="G150" s="248">
        <v>15053</v>
      </c>
      <c r="H150" s="16">
        <f t="shared" si="2"/>
        <v>-4.7071129707112469E-3</v>
      </c>
      <c r="I150" s="17">
        <f t="shared" si="3"/>
        <v>-3.7064001588457129E-3</v>
      </c>
    </row>
    <row r="151" spans="1:9" x14ac:dyDescent="0.3">
      <c r="A151" t="s">
        <v>708</v>
      </c>
      <c r="B151" s="250">
        <v>93900</v>
      </c>
      <c r="C151" s="250">
        <v>95150</v>
      </c>
      <c r="D151" s="250">
        <v>853</v>
      </c>
      <c r="E151" s="250">
        <v>94600</v>
      </c>
      <c r="F151" s="250">
        <v>95100</v>
      </c>
      <c r="G151" s="250">
        <v>15324</v>
      </c>
      <c r="H151" s="16">
        <f t="shared" si="2"/>
        <v>-7.3995771670190003E-3</v>
      </c>
      <c r="I151" s="17">
        <f t="shared" si="3"/>
        <v>1.8003055869261875E-2</v>
      </c>
    </row>
    <row r="152" spans="1:9" x14ac:dyDescent="0.3">
      <c r="A152" t="s">
        <v>709</v>
      </c>
      <c r="B152" s="252">
        <v>91000</v>
      </c>
      <c r="C152" s="252">
        <v>93900</v>
      </c>
      <c r="D152" s="252">
        <v>2754</v>
      </c>
      <c r="E152" s="252">
        <v>94350</v>
      </c>
      <c r="F152" s="252">
        <v>93850</v>
      </c>
      <c r="G152" s="252">
        <v>15700</v>
      </c>
      <c r="H152" s="16">
        <f t="shared" si="2"/>
        <v>-3.5506094329623705E-2</v>
      </c>
      <c r="I152" s="17">
        <f t="shared" si="3"/>
        <v>2.4536674497520172E-2</v>
      </c>
    </row>
    <row r="153" spans="1:9" x14ac:dyDescent="0.3">
      <c r="A153" t="s">
        <v>710</v>
      </c>
      <c r="B153" s="255">
        <v>89950</v>
      </c>
      <c r="C153" s="255">
        <v>91650</v>
      </c>
      <c r="D153" s="255">
        <v>1624</v>
      </c>
      <c r="E153" s="255">
        <v>91250</v>
      </c>
      <c r="F153" s="255">
        <v>91600</v>
      </c>
      <c r="G153" s="255">
        <v>16150</v>
      </c>
      <c r="H153" s="16">
        <f t="shared" si="2"/>
        <v>-1.4246575342465762E-2</v>
      </c>
      <c r="I153" s="17">
        <f t="shared" si="3"/>
        <v>2.866242038216571E-2</v>
      </c>
    </row>
    <row r="154" spans="1:9" x14ac:dyDescent="0.3">
      <c r="A154" t="s">
        <v>711</v>
      </c>
      <c r="B154" s="258">
        <v>91100</v>
      </c>
      <c r="C154" s="258">
        <v>89950</v>
      </c>
      <c r="D154" s="258">
        <v>1089</v>
      </c>
      <c r="E154" s="258">
        <v>90900</v>
      </c>
      <c r="F154" s="258">
        <v>89900</v>
      </c>
      <c r="G154" s="258">
        <v>16322</v>
      </c>
      <c r="H154" s="16">
        <f t="shared" si="2"/>
        <v>2.2002200220021528E-3</v>
      </c>
      <c r="I154" s="17">
        <f t="shared" si="3"/>
        <v>1.0650154798761635E-2</v>
      </c>
    </row>
    <row r="155" spans="1:9" x14ac:dyDescent="0.3">
      <c r="A155" t="s">
        <v>712</v>
      </c>
      <c r="B155" s="260">
        <v>92500</v>
      </c>
      <c r="C155" s="260">
        <v>91100</v>
      </c>
      <c r="D155" s="260">
        <v>4310</v>
      </c>
      <c r="E155" s="260">
        <v>90500</v>
      </c>
      <c r="F155" s="260">
        <v>90650</v>
      </c>
      <c r="G155" s="260">
        <v>16878</v>
      </c>
      <c r="H155" s="16">
        <f t="shared" si="2"/>
        <v>2.2099447513812098E-2</v>
      </c>
      <c r="I155" s="17">
        <f t="shared" si="3"/>
        <v>3.4064452885675722E-2</v>
      </c>
    </row>
    <row r="156" spans="1:9" x14ac:dyDescent="0.3">
      <c r="A156" t="s">
        <v>713</v>
      </c>
      <c r="B156" s="262">
        <v>91950</v>
      </c>
      <c r="C156" s="262">
        <v>92500</v>
      </c>
      <c r="D156" s="262">
        <v>1269</v>
      </c>
      <c r="E156" s="262">
        <v>91900</v>
      </c>
      <c r="F156" s="262">
        <v>91700</v>
      </c>
      <c r="G156" s="262">
        <v>17036</v>
      </c>
      <c r="H156" s="16">
        <f t="shared" si="2"/>
        <v>5.4406964091402443E-4</v>
      </c>
      <c r="I156" s="17">
        <f t="shared" si="3"/>
        <v>9.3612987320772501E-3</v>
      </c>
    </row>
    <row r="157" spans="1:9" x14ac:dyDescent="0.3">
      <c r="A157" t="s">
        <v>714</v>
      </c>
      <c r="B157" s="264">
        <v>90700</v>
      </c>
      <c r="C157" s="264">
        <v>91950</v>
      </c>
      <c r="D157" s="264">
        <v>2660</v>
      </c>
      <c r="E157" s="264">
        <v>91700</v>
      </c>
      <c r="F157" s="264">
        <v>91800</v>
      </c>
      <c r="G157" s="264">
        <v>17376</v>
      </c>
      <c r="H157" s="16">
        <f t="shared" ref="H157:H220" si="4">+B157/E157-1</f>
        <v>-1.0905125408942173E-2</v>
      </c>
      <c r="I157" s="17">
        <f t="shared" si="3"/>
        <v>1.9957736557877359E-2</v>
      </c>
    </row>
    <row r="158" spans="1:9" x14ac:dyDescent="0.3">
      <c r="A158" t="s">
        <v>715</v>
      </c>
      <c r="B158" s="266">
        <v>89850</v>
      </c>
      <c r="C158" s="266">
        <v>90700</v>
      </c>
      <c r="D158" s="266">
        <v>1900</v>
      </c>
      <c r="E158" s="266">
        <v>91950</v>
      </c>
      <c r="F158" s="266">
        <v>90700</v>
      </c>
      <c r="G158" s="266">
        <v>17555</v>
      </c>
      <c r="H158" s="16">
        <f t="shared" si="4"/>
        <v>-2.2838499184339334E-2</v>
      </c>
      <c r="I158" s="17">
        <f t="shared" ref="I158:I221" si="5">+G158/G157-1</f>
        <v>1.030156537753224E-2</v>
      </c>
    </row>
    <row r="159" spans="1:9" x14ac:dyDescent="0.3">
      <c r="A159" t="s">
        <v>716</v>
      </c>
      <c r="B159" s="268">
        <v>89750</v>
      </c>
      <c r="C159" s="268">
        <v>89850</v>
      </c>
      <c r="D159" s="268">
        <v>3444</v>
      </c>
      <c r="E159" s="268">
        <v>90250</v>
      </c>
      <c r="F159" s="268">
        <v>89200</v>
      </c>
      <c r="G159" s="268">
        <v>18072</v>
      </c>
      <c r="H159" s="16">
        <f t="shared" si="4"/>
        <v>-5.5401662049860967E-3</v>
      </c>
      <c r="I159" s="17">
        <f t="shared" si="5"/>
        <v>2.9450299060096885E-2</v>
      </c>
    </row>
    <row r="160" spans="1:9" x14ac:dyDescent="0.3">
      <c r="A160" t="s">
        <v>717</v>
      </c>
      <c r="B160" s="270">
        <v>89000</v>
      </c>
      <c r="C160" s="270">
        <v>89750</v>
      </c>
      <c r="D160" s="270">
        <v>4491</v>
      </c>
      <c r="E160" s="270">
        <v>89150</v>
      </c>
      <c r="F160" s="270">
        <v>90200</v>
      </c>
      <c r="G160" s="270">
        <v>18844</v>
      </c>
      <c r="H160" s="16">
        <f t="shared" si="4"/>
        <v>-1.6825574873807758E-3</v>
      </c>
      <c r="I160" s="17">
        <f t="shared" si="5"/>
        <v>4.2718016821602589E-2</v>
      </c>
    </row>
    <row r="161" spans="1:9" x14ac:dyDescent="0.3">
      <c r="A161" t="s">
        <v>718</v>
      </c>
      <c r="B161" s="272">
        <v>86250</v>
      </c>
      <c r="C161" s="272">
        <v>89000</v>
      </c>
      <c r="D161" s="272">
        <v>5116</v>
      </c>
      <c r="E161" s="272">
        <v>89700</v>
      </c>
      <c r="F161" s="272">
        <v>89000</v>
      </c>
      <c r="G161" s="272">
        <v>18585</v>
      </c>
      <c r="H161" s="16">
        <f t="shared" si="4"/>
        <v>-3.8461538461538436E-2</v>
      </c>
      <c r="I161" s="17">
        <f t="shared" si="5"/>
        <v>-1.3744427934621051E-2</v>
      </c>
    </row>
    <row r="162" spans="1:9" x14ac:dyDescent="0.3">
      <c r="A162" t="s">
        <v>719</v>
      </c>
      <c r="B162" s="274">
        <v>83800</v>
      </c>
      <c r="C162" s="274">
        <v>86250</v>
      </c>
      <c r="D162" s="274">
        <v>4469</v>
      </c>
      <c r="E162" s="274">
        <v>87550</v>
      </c>
      <c r="F162" s="274">
        <v>86250</v>
      </c>
      <c r="G162" s="274">
        <v>19203</v>
      </c>
      <c r="H162" s="16">
        <f t="shared" si="4"/>
        <v>-4.2832667047401518E-2</v>
      </c>
      <c r="I162" s="17">
        <f t="shared" si="5"/>
        <v>3.3252623083131594E-2</v>
      </c>
    </row>
    <row r="163" spans="1:9" x14ac:dyDescent="0.3">
      <c r="A163" t="s">
        <v>720</v>
      </c>
      <c r="B163" s="276">
        <v>85500</v>
      </c>
      <c r="C163" s="276">
        <v>83800</v>
      </c>
      <c r="D163" s="276">
        <v>5210</v>
      </c>
      <c r="E163" s="276">
        <v>84600</v>
      </c>
      <c r="F163" s="276">
        <v>84600</v>
      </c>
      <c r="G163" s="276">
        <v>18778</v>
      </c>
      <c r="H163" s="16">
        <f t="shared" si="4"/>
        <v>1.0638297872340496E-2</v>
      </c>
      <c r="I163" s="17">
        <f t="shared" si="5"/>
        <v>-2.2131958548143538E-2</v>
      </c>
    </row>
    <row r="164" spans="1:9" x14ac:dyDescent="0.3">
      <c r="A164" t="s">
        <v>721</v>
      </c>
      <c r="B164" s="278">
        <v>83500</v>
      </c>
      <c r="C164" s="278">
        <v>85500</v>
      </c>
      <c r="D164" s="278">
        <v>2436</v>
      </c>
      <c r="E164" s="278">
        <v>85500</v>
      </c>
      <c r="F164" s="278">
        <v>86000</v>
      </c>
      <c r="G164" s="278">
        <v>18792</v>
      </c>
      <c r="H164" s="16">
        <f t="shared" si="4"/>
        <v>-2.3391812865497075E-2</v>
      </c>
      <c r="I164" s="17">
        <f t="shared" si="5"/>
        <v>7.4555330706149725E-4</v>
      </c>
    </row>
    <row r="165" spans="1:9" x14ac:dyDescent="0.3">
      <c r="A165" t="s">
        <v>722</v>
      </c>
      <c r="B165" s="280">
        <v>83750</v>
      </c>
      <c r="C165" s="280">
        <v>83500</v>
      </c>
      <c r="D165" s="280">
        <v>3592</v>
      </c>
      <c r="E165" s="280">
        <v>84400</v>
      </c>
      <c r="F165" s="280">
        <v>82650</v>
      </c>
      <c r="G165" s="280">
        <v>19911</v>
      </c>
      <c r="H165" s="16">
        <f t="shared" si="4"/>
        <v>-7.7014218009479052E-3</v>
      </c>
      <c r="I165" s="17">
        <f t="shared" si="5"/>
        <v>5.9546615581098417E-2</v>
      </c>
    </row>
    <row r="166" spans="1:9" x14ac:dyDescent="0.3">
      <c r="A166" t="s">
        <v>723</v>
      </c>
      <c r="B166" s="282">
        <v>84050</v>
      </c>
      <c r="C166" s="282">
        <v>83750</v>
      </c>
      <c r="D166" s="282">
        <v>3445</v>
      </c>
      <c r="E166" s="282">
        <v>83400</v>
      </c>
      <c r="F166" s="282">
        <v>83400</v>
      </c>
      <c r="G166" s="282">
        <v>19828</v>
      </c>
      <c r="H166" s="16">
        <f t="shared" si="4"/>
        <v>7.7937649880095439E-3</v>
      </c>
      <c r="I166" s="17">
        <f t="shared" si="5"/>
        <v>-4.1685500477123272E-3</v>
      </c>
    </row>
    <row r="167" spans="1:9" x14ac:dyDescent="0.3">
      <c r="A167" t="s">
        <v>724</v>
      </c>
      <c r="B167" s="284">
        <v>84150</v>
      </c>
      <c r="C167" s="284">
        <v>84050</v>
      </c>
      <c r="D167" s="284">
        <v>2899</v>
      </c>
      <c r="E167" s="284">
        <v>83950</v>
      </c>
      <c r="F167" s="284">
        <v>84600</v>
      </c>
      <c r="G167" s="284">
        <v>19137</v>
      </c>
      <c r="H167" s="16">
        <f t="shared" si="4"/>
        <v>2.3823704586063421E-3</v>
      </c>
      <c r="I167" s="17">
        <f t="shared" si="5"/>
        <v>-3.4849707484365555E-2</v>
      </c>
    </row>
    <row r="168" spans="1:9" x14ac:dyDescent="0.3">
      <c r="A168" t="s">
        <v>725</v>
      </c>
      <c r="B168" s="286">
        <v>83000</v>
      </c>
      <c r="C168" s="286">
        <v>84150</v>
      </c>
      <c r="D168" s="286">
        <v>1257</v>
      </c>
      <c r="E168" s="286">
        <v>84400</v>
      </c>
      <c r="F168" s="286">
        <v>84650</v>
      </c>
      <c r="G168" s="286">
        <v>19007</v>
      </c>
      <c r="H168" s="16">
        <f t="shared" si="4"/>
        <v>-1.6587677725118488E-2</v>
      </c>
      <c r="I168" s="17">
        <f t="shared" si="5"/>
        <v>-6.7931232690598975E-3</v>
      </c>
    </row>
    <row r="169" spans="1:9" x14ac:dyDescent="0.3">
      <c r="A169" t="s">
        <v>726</v>
      </c>
      <c r="B169" s="288">
        <v>81400</v>
      </c>
      <c r="C169" s="288">
        <v>83000</v>
      </c>
      <c r="D169" s="288">
        <v>2955</v>
      </c>
      <c r="E169" s="288">
        <v>83500</v>
      </c>
      <c r="F169" s="288">
        <v>83200</v>
      </c>
      <c r="G169" s="288">
        <v>19223</v>
      </c>
      <c r="H169" s="16">
        <f t="shared" si="4"/>
        <v>-2.5149700598802394E-2</v>
      </c>
      <c r="I169" s="17">
        <f t="shared" si="5"/>
        <v>1.1364234229494397E-2</v>
      </c>
    </row>
    <row r="170" spans="1:9" x14ac:dyDescent="0.3">
      <c r="A170" t="s">
        <v>727</v>
      </c>
      <c r="B170" s="290">
        <v>80450</v>
      </c>
      <c r="C170" s="290">
        <v>81400</v>
      </c>
      <c r="D170" s="290">
        <v>2545</v>
      </c>
      <c r="E170" s="290">
        <v>82200</v>
      </c>
      <c r="F170" s="290">
        <v>81900</v>
      </c>
      <c r="G170" s="290">
        <v>19507</v>
      </c>
      <c r="H170" s="16">
        <f t="shared" si="4"/>
        <v>-2.1289537712895323E-2</v>
      </c>
      <c r="I170" s="17">
        <f t="shared" si="5"/>
        <v>1.4773968683348127E-2</v>
      </c>
    </row>
    <row r="171" spans="1:9" x14ac:dyDescent="0.3">
      <c r="A171" t="s">
        <v>728</v>
      </c>
      <c r="B171" s="292">
        <v>78700</v>
      </c>
      <c r="C171" s="292">
        <v>80450</v>
      </c>
      <c r="D171" s="292">
        <v>2994</v>
      </c>
      <c r="E171" s="292">
        <v>81550</v>
      </c>
      <c r="F171" s="292">
        <v>80250</v>
      </c>
      <c r="G171" s="292">
        <v>19920</v>
      </c>
      <c r="H171" s="16">
        <f t="shared" si="4"/>
        <v>-3.4947884733292467E-2</v>
      </c>
      <c r="I171" s="17">
        <f t="shared" si="5"/>
        <v>2.117188701491779E-2</v>
      </c>
    </row>
    <row r="172" spans="1:9" x14ac:dyDescent="0.3">
      <c r="A172" t="s">
        <v>729</v>
      </c>
      <c r="B172" s="294">
        <v>79550</v>
      </c>
      <c r="C172" s="294">
        <v>78700</v>
      </c>
      <c r="D172" s="294">
        <v>8012</v>
      </c>
      <c r="E172" s="294">
        <v>79550</v>
      </c>
      <c r="F172" s="294">
        <v>78900</v>
      </c>
      <c r="G172" s="294">
        <v>20953</v>
      </c>
      <c r="H172" s="16">
        <f t="shared" si="4"/>
        <v>0</v>
      </c>
      <c r="I172" s="17">
        <f t="shared" si="5"/>
        <v>5.1857429718875414E-2</v>
      </c>
    </row>
    <row r="173" spans="1:9" x14ac:dyDescent="0.3">
      <c r="A173" t="s">
        <v>730</v>
      </c>
      <c r="B173" s="296">
        <v>76050</v>
      </c>
      <c r="C173" s="296">
        <v>79550</v>
      </c>
      <c r="D173" s="296">
        <v>5860</v>
      </c>
      <c r="E173" s="296">
        <v>79100</v>
      </c>
      <c r="F173" s="296">
        <v>79150</v>
      </c>
      <c r="G173" s="296">
        <v>20731</v>
      </c>
      <c r="H173" s="16">
        <f t="shared" si="4"/>
        <v>-3.8558786346396978E-2</v>
      </c>
      <c r="I173" s="17">
        <f t="shared" si="5"/>
        <v>-1.059514150718277E-2</v>
      </c>
    </row>
    <row r="174" spans="1:9" x14ac:dyDescent="0.3">
      <c r="A174" t="s">
        <v>731</v>
      </c>
      <c r="B174" s="298">
        <v>75200</v>
      </c>
      <c r="C174" s="298">
        <v>76050</v>
      </c>
      <c r="D174" s="298">
        <v>5231</v>
      </c>
      <c r="E174" s="298">
        <v>77300</v>
      </c>
      <c r="F174" s="298">
        <v>76050</v>
      </c>
      <c r="G174" s="298">
        <v>20826</v>
      </c>
      <c r="H174" s="16">
        <f t="shared" si="4"/>
        <v>-2.7166882276843496E-2</v>
      </c>
      <c r="I174" s="17">
        <f t="shared" si="5"/>
        <v>4.5825092856108807E-3</v>
      </c>
    </row>
    <row r="175" spans="1:9" x14ac:dyDescent="0.3">
      <c r="A175" t="s">
        <v>732</v>
      </c>
      <c r="B175" s="300">
        <v>75350</v>
      </c>
      <c r="C175" s="300">
        <v>75200</v>
      </c>
      <c r="D175" s="300">
        <v>6653</v>
      </c>
      <c r="E175" s="300">
        <v>75250</v>
      </c>
      <c r="F175" s="300">
        <v>74750</v>
      </c>
      <c r="G175" s="300">
        <v>22629</v>
      </c>
      <c r="H175" s="16">
        <f t="shared" si="4"/>
        <v>1.3289036544850141E-3</v>
      </c>
      <c r="I175" s="17">
        <f t="shared" si="5"/>
        <v>8.6574474214923702E-2</v>
      </c>
    </row>
    <row r="176" spans="1:9" x14ac:dyDescent="0.3">
      <c r="A176" t="s">
        <v>733</v>
      </c>
      <c r="B176" s="302">
        <v>75700</v>
      </c>
      <c r="C176" s="302">
        <v>75350</v>
      </c>
      <c r="D176" s="302">
        <v>5982</v>
      </c>
      <c r="E176" s="302">
        <v>75750</v>
      </c>
      <c r="F176" s="302">
        <v>75550</v>
      </c>
      <c r="G176" s="302">
        <v>24205</v>
      </c>
      <c r="H176" s="16">
        <f t="shared" si="4"/>
        <v>-6.6006600660062364E-4</v>
      </c>
      <c r="I176" s="17">
        <f t="shared" si="5"/>
        <v>6.9645145609615877E-2</v>
      </c>
    </row>
    <row r="177" spans="1:9" x14ac:dyDescent="0.3">
      <c r="A177" t="s">
        <v>734</v>
      </c>
      <c r="B177" s="304">
        <v>77500</v>
      </c>
      <c r="C177" s="304">
        <v>75700</v>
      </c>
      <c r="D177" s="304">
        <v>5815</v>
      </c>
      <c r="E177" s="304">
        <v>75400</v>
      </c>
      <c r="F177" s="304">
        <v>75700</v>
      </c>
      <c r="G177" s="304">
        <v>24890</v>
      </c>
      <c r="H177" s="16">
        <f t="shared" si="4"/>
        <v>2.7851458885941538E-2</v>
      </c>
      <c r="I177" s="17">
        <f t="shared" si="5"/>
        <v>2.8299938029332727E-2</v>
      </c>
    </row>
    <row r="178" spans="1:9" x14ac:dyDescent="0.3">
      <c r="A178" t="s">
        <v>735</v>
      </c>
      <c r="B178" s="306">
        <v>80050</v>
      </c>
      <c r="C178" s="306">
        <v>77500</v>
      </c>
      <c r="D178" s="306">
        <v>12305</v>
      </c>
      <c r="E178" s="306">
        <v>76150</v>
      </c>
      <c r="F178" s="306">
        <v>78050</v>
      </c>
      <c r="G178" s="306">
        <v>25545</v>
      </c>
      <c r="H178" s="16">
        <f t="shared" si="4"/>
        <v>5.1214707813525884E-2</v>
      </c>
      <c r="I178" s="17">
        <f t="shared" si="5"/>
        <v>2.6315789473684292E-2</v>
      </c>
    </row>
    <row r="179" spans="1:9" x14ac:dyDescent="0.3">
      <c r="A179" t="s">
        <v>736</v>
      </c>
      <c r="B179" s="308">
        <v>77900</v>
      </c>
      <c r="C179" s="308">
        <v>80050</v>
      </c>
      <c r="D179" s="308">
        <v>6860</v>
      </c>
      <c r="E179" s="308">
        <v>79350</v>
      </c>
      <c r="F179" s="308">
        <v>80000</v>
      </c>
      <c r="G179" s="308">
        <v>25832</v>
      </c>
      <c r="H179" s="16">
        <f t="shared" si="4"/>
        <v>-1.8273471959672327E-2</v>
      </c>
      <c r="I179" s="17">
        <f t="shared" si="5"/>
        <v>1.1235075357212798E-2</v>
      </c>
    </row>
    <row r="180" spans="1:9" x14ac:dyDescent="0.3">
      <c r="A180" t="s">
        <v>737</v>
      </c>
      <c r="B180" s="310">
        <v>76000</v>
      </c>
      <c r="C180" s="310">
        <v>77900</v>
      </c>
      <c r="D180" s="310">
        <v>5913</v>
      </c>
      <c r="E180" s="310">
        <v>78800</v>
      </c>
      <c r="F180" s="310">
        <v>77100</v>
      </c>
      <c r="G180" s="310">
        <v>25594</v>
      </c>
      <c r="H180" s="16">
        <f t="shared" si="4"/>
        <v>-3.5532994923857864E-2</v>
      </c>
      <c r="I180" s="17">
        <f t="shared" si="5"/>
        <v>-9.2133787550324753E-3</v>
      </c>
    </row>
    <row r="181" spans="1:9" x14ac:dyDescent="0.3">
      <c r="A181" t="s">
        <v>738</v>
      </c>
      <c r="B181" s="312">
        <v>76800</v>
      </c>
      <c r="C181" s="312">
        <v>76000</v>
      </c>
      <c r="D181" s="312">
        <v>5410</v>
      </c>
      <c r="E181" s="312">
        <v>76400</v>
      </c>
      <c r="F181" s="312">
        <v>76450</v>
      </c>
      <c r="G181" s="312">
        <v>26069</v>
      </c>
      <c r="H181" s="16">
        <f t="shared" si="4"/>
        <v>5.2356020942407877E-3</v>
      </c>
      <c r="I181" s="17">
        <f t="shared" si="5"/>
        <v>1.8559037274361145E-2</v>
      </c>
    </row>
    <row r="182" spans="1:9" x14ac:dyDescent="0.3">
      <c r="A182" t="s">
        <v>739</v>
      </c>
      <c r="B182" s="314">
        <v>78550</v>
      </c>
      <c r="C182" s="314">
        <v>76800</v>
      </c>
      <c r="D182" s="314">
        <v>5956</v>
      </c>
      <c r="E182" s="314">
        <v>76700</v>
      </c>
      <c r="F182" s="314">
        <v>77100</v>
      </c>
      <c r="G182" s="314">
        <v>26858</v>
      </c>
      <c r="H182" s="16">
        <f t="shared" si="4"/>
        <v>2.411994784876148E-2</v>
      </c>
      <c r="I182" s="17">
        <f t="shared" si="5"/>
        <v>3.026583298170249E-2</v>
      </c>
    </row>
    <row r="183" spans="1:9" x14ac:dyDescent="0.3">
      <c r="A183" t="s">
        <v>740</v>
      </c>
      <c r="B183" s="316">
        <v>78350</v>
      </c>
      <c r="C183" s="316">
        <v>78550</v>
      </c>
      <c r="D183" s="316">
        <v>5804</v>
      </c>
      <c r="E183" s="316">
        <v>78200</v>
      </c>
      <c r="F183" s="316">
        <v>78900</v>
      </c>
      <c r="G183" s="316">
        <v>28482</v>
      </c>
      <c r="H183" s="16">
        <f t="shared" si="4"/>
        <v>1.9181585677749968E-3</v>
      </c>
      <c r="I183" s="17">
        <f t="shared" si="5"/>
        <v>6.0466155335467953E-2</v>
      </c>
    </row>
    <row r="184" spans="1:9" x14ac:dyDescent="0.3">
      <c r="A184" t="s">
        <v>741</v>
      </c>
      <c r="B184" s="318">
        <v>79400</v>
      </c>
      <c r="C184" s="318">
        <v>78350</v>
      </c>
      <c r="D184" s="318">
        <v>10160</v>
      </c>
      <c r="E184" s="318">
        <v>78150</v>
      </c>
      <c r="F184" s="318">
        <v>78600</v>
      </c>
      <c r="G184" s="318">
        <v>29267</v>
      </c>
      <c r="H184" s="16">
        <f t="shared" si="4"/>
        <v>1.599488163787588E-2</v>
      </c>
      <c r="I184" s="17">
        <f t="shared" si="5"/>
        <v>2.7561266764974279E-2</v>
      </c>
    </row>
    <row r="185" spans="1:9" x14ac:dyDescent="0.3">
      <c r="A185" t="s">
        <v>742</v>
      </c>
      <c r="B185" s="320">
        <v>81250</v>
      </c>
      <c r="C185" s="320">
        <v>79400</v>
      </c>
      <c r="D185" s="320">
        <v>10622</v>
      </c>
      <c r="E185" s="320">
        <v>78950</v>
      </c>
      <c r="F185" s="320">
        <v>79500</v>
      </c>
      <c r="G185" s="320">
        <v>31171</v>
      </c>
      <c r="H185" s="16">
        <f t="shared" si="4"/>
        <v>2.9132362254591593E-2</v>
      </c>
      <c r="I185" s="17">
        <f t="shared" si="5"/>
        <v>6.5056206649126924E-2</v>
      </c>
    </row>
    <row r="186" spans="1:9" x14ac:dyDescent="0.3">
      <c r="A186" t="s">
        <v>743</v>
      </c>
      <c r="B186" s="322">
        <v>77550</v>
      </c>
      <c r="C186" s="322">
        <v>81250</v>
      </c>
      <c r="D186" s="322">
        <v>16802</v>
      </c>
      <c r="E186" s="322">
        <v>80900</v>
      </c>
      <c r="F186" s="322">
        <v>80450</v>
      </c>
      <c r="G186" s="322">
        <v>30144</v>
      </c>
      <c r="H186" s="16">
        <f t="shared" si="4"/>
        <v>-4.1409147095179288E-2</v>
      </c>
      <c r="I186" s="17">
        <f t="shared" si="5"/>
        <v>-3.2947290751018543E-2</v>
      </c>
    </row>
    <row r="187" spans="1:9" x14ac:dyDescent="0.3">
      <c r="A187" t="s">
        <v>744</v>
      </c>
      <c r="B187" s="324">
        <v>77300</v>
      </c>
      <c r="C187" s="324">
        <v>77550</v>
      </c>
      <c r="D187" s="324">
        <v>7658</v>
      </c>
      <c r="E187" s="324">
        <v>78850</v>
      </c>
      <c r="F187" s="324">
        <v>78150</v>
      </c>
      <c r="G187" s="324">
        <v>30682</v>
      </c>
      <c r="H187" s="16">
        <f t="shared" si="4"/>
        <v>-1.9657577679137561E-2</v>
      </c>
      <c r="I187" s="17">
        <f t="shared" si="5"/>
        <v>1.7847664543524377E-2</v>
      </c>
    </row>
    <row r="188" spans="1:9" x14ac:dyDescent="0.3">
      <c r="A188" t="s">
        <v>745</v>
      </c>
      <c r="B188" s="326">
        <v>75950</v>
      </c>
      <c r="C188" s="326">
        <v>77300</v>
      </c>
      <c r="D188" s="326">
        <v>7395</v>
      </c>
      <c r="E188" s="326">
        <v>77000</v>
      </c>
      <c r="F188" s="326">
        <v>76550</v>
      </c>
      <c r="G188" s="326">
        <v>30644</v>
      </c>
      <c r="H188" s="16">
        <f t="shared" si="4"/>
        <v>-1.3636363636363669E-2</v>
      </c>
      <c r="I188" s="17">
        <f t="shared" si="5"/>
        <v>-1.238511179193047E-3</v>
      </c>
    </row>
    <row r="189" spans="1:9" x14ac:dyDescent="0.3">
      <c r="A189" t="s">
        <v>746</v>
      </c>
      <c r="B189" s="328">
        <v>73150</v>
      </c>
      <c r="C189" s="328">
        <v>75950</v>
      </c>
      <c r="D189" s="328">
        <v>10357</v>
      </c>
      <c r="E189" s="328">
        <v>76400</v>
      </c>
      <c r="F189" s="328">
        <v>76600</v>
      </c>
      <c r="G189" s="328">
        <v>31374</v>
      </c>
      <c r="H189" s="16">
        <f t="shared" si="4"/>
        <v>-4.2539267015706761E-2</v>
      </c>
      <c r="I189" s="17">
        <f t="shared" si="5"/>
        <v>2.3821955358308333E-2</v>
      </c>
    </row>
    <row r="190" spans="1:9" x14ac:dyDescent="0.3">
      <c r="A190" t="s">
        <v>747</v>
      </c>
      <c r="B190" s="330">
        <v>73300</v>
      </c>
      <c r="C190" s="330">
        <v>73150</v>
      </c>
      <c r="D190" s="330">
        <v>12585</v>
      </c>
      <c r="E190" s="330">
        <v>74350</v>
      </c>
      <c r="F190" s="330">
        <v>73650</v>
      </c>
      <c r="G190" s="330">
        <v>31740</v>
      </c>
      <c r="H190" s="16">
        <f t="shared" si="4"/>
        <v>-1.4122394082044409E-2</v>
      </c>
      <c r="I190" s="17">
        <f t="shared" si="5"/>
        <v>1.1665710460891265E-2</v>
      </c>
    </row>
    <row r="191" spans="1:9" x14ac:dyDescent="0.3">
      <c r="A191" t="s">
        <v>748</v>
      </c>
      <c r="B191" s="332">
        <v>75200</v>
      </c>
      <c r="C191" s="332">
        <v>73300</v>
      </c>
      <c r="D191" s="332">
        <v>13622</v>
      </c>
      <c r="E191" s="332">
        <v>73000</v>
      </c>
      <c r="F191" s="332">
        <v>72500</v>
      </c>
      <c r="G191" s="332">
        <v>33543</v>
      </c>
      <c r="H191" s="16">
        <f t="shared" si="4"/>
        <v>3.013698630136985E-2</v>
      </c>
      <c r="I191" s="17">
        <f t="shared" si="5"/>
        <v>5.6805293005671054E-2</v>
      </c>
    </row>
    <row r="192" spans="1:9" x14ac:dyDescent="0.3">
      <c r="A192" t="s">
        <v>749</v>
      </c>
      <c r="B192" s="334">
        <v>74200</v>
      </c>
      <c r="C192" s="334">
        <v>75200</v>
      </c>
      <c r="D192" s="334">
        <v>10427</v>
      </c>
      <c r="E192" s="334">
        <v>73500</v>
      </c>
      <c r="F192" s="334">
        <v>75300</v>
      </c>
      <c r="G192" s="334">
        <v>35748</v>
      </c>
      <c r="H192" s="16">
        <f t="shared" si="4"/>
        <v>9.52380952380949E-3</v>
      </c>
      <c r="I192" s="17">
        <f t="shared" si="5"/>
        <v>6.5736517306144382E-2</v>
      </c>
    </row>
    <row r="193" spans="1:9" x14ac:dyDescent="0.3">
      <c r="A193" t="s">
        <v>750</v>
      </c>
      <c r="B193" s="336">
        <v>80300</v>
      </c>
      <c r="C193" s="336">
        <v>74200</v>
      </c>
      <c r="D193" s="336">
        <v>33412</v>
      </c>
      <c r="E193" s="336">
        <v>74750</v>
      </c>
      <c r="F193" s="336">
        <v>73950</v>
      </c>
      <c r="G193" s="336">
        <v>40475</v>
      </c>
      <c r="H193" s="16">
        <f t="shared" si="4"/>
        <v>7.424749163879607E-2</v>
      </c>
      <c r="I193" s="17">
        <f t="shared" si="5"/>
        <v>0.13223117377195925</v>
      </c>
    </row>
    <row r="194" spans="1:9" x14ac:dyDescent="0.3">
      <c r="A194" t="s">
        <v>751</v>
      </c>
      <c r="B194" s="338">
        <v>78800</v>
      </c>
      <c r="C194" s="338">
        <v>80300</v>
      </c>
      <c r="D194" s="338">
        <v>15898</v>
      </c>
      <c r="E194" s="338">
        <v>78600</v>
      </c>
      <c r="F194" s="338">
        <v>81300</v>
      </c>
      <c r="G194" s="338">
        <v>41185</v>
      </c>
      <c r="H194" s="16">
        <f t="shared" si="4"/>
        <v>2.5445292620864812E-3</v>
      </c>
      <c r="I194" s="17">
        <f t="shared" si="5"/>
        <v>1.7541692402717635E-2</v>
      </c>
    </row>
    <row r="195" spans="1:9" x14ac:dyDescent="0.3">
      <c r="A195" t="s">
        <v>752</v>
      </c>
      <c r="B195" s="340">
        <v>79400</v>
      </c>
      <c r="C195" s="340">
        <v>78800</v>
      </c>
      <c r="D195" s="340">
        <v>13489</v>
      </c>
      <c r="E195" s="340">
        <v>79300</v>
      </c>
      <c r="F195" s="340">
        <v>79500</v>
      </c>
      <c r="G195" s="340">
        <v>42517</v>
      </c>
      <c r="H195" s="16">
        <f t="shared" si="4"/>
        <v>1.2610340479193294E-3</v>
      </c>
      <c r="I195" s="17">
        <f t="shared" si="5"/>
        <v>3.2341872040791531E-2</v>
      </c>
    </row>
    <row r="196" spans="1:9" x14ac:dyDescent="0.3">
      <c r="A196" t="s">
        <v>753</v>
      </c>
      <c r="B196" s="344">
        <v>77350</v>
      </c>
      <c r="C196" s="344">
        <v>79400</v>
      </c>
      <c r="D196" s="344">
        <v>13339</v>
      </c>
      <c r="E196" s="344">
        <v>79150</v>
      </c>
      <c r="F196" s="344">
        <v>79000</v>
      </c>
      <c r="G196" s="344">
        <v>41771</v>
      </c>
      <c r="H196" s="16">
        <f t="shared" si="4"/>
        <v>-2.2741629816803499E-2</v>
      </c>
      <c r="I196" s="17">
        <f t="shared" si="5"/>
        <v>-1.754592280734768E-2</v>
      </c>
    </row>
    <row r="197" spans="1:9" x14ac:dyDescent="0.3">
      <c r="A197" t="s">
        <v>754</v>
      </c>
      <c r="B197" s="346">
        <v>77700</v>
      </c>
      <c r="C197" s="346">
        <v>77350</v>
      </c>
      <c r="D197" s="346">
        <v>12237</v>
      </c>
      <c r="E197" s="346">
        <v>78050</v>
      </c>
      <c r="F197" s="346">
        <v>77000</v>
      </c>
      <c r="G197" s="346">
        <v>41925</v>
      </c>
      <c r="H197" s="16">
        <f t="shared" si="4"/>
        <v>-4.484304932735439E-3</v>
      </c>
      <c r="I197" s="17">
        <f t="shared" si="5"/>
        <v>3.6867683320964684E-3</v>
      </c>
    </row>
    <row r="198" spans="1:9" x14ac:dyDescent="0.3">
      <c r="A198" t="s">
        <v>755</v>
      </c>
      <c r="B198" s="348">
        <v>77600</v>
      </c>
      <c r="C198" s="348">
        <v>77700</v>
      </c>
      <c r="D198" s="348">
        <v>10456</v>
      </c>
      <c r="E198" s="348">
        <v>77200</v>
      </c>
      <c r="F198" s="348">
        <v>77800</v>
      </c>
      <c r="G198" s="348">
        <v>41772</v>
      </c>
      <c r="H198" s="16">
        <f t="shared" si="4"/>
        <v>5.1813471502590858E-3</v>
      </c>
      <c r="I198" s="17">
        <f t="shared" si="5"/>
        <v>-3.6493738819319832E-3</v>
      </c>
    </row>
    <row r="199" spans="1:9" x14ac:dyDescent="0.3">
      <c r="A199" t="s">
        <v>756</v>
      </c>
      <c r="B199" s="350">
        <v>77000</v>
      </c>
      <c r="C199" s="350">
        <v>77600</v>
      </c>
      <c r="D199" s="350">
        <v>15497</v>
      </c>
      <c r="E199" s="350">
        <v>77600</v>
      </c>
      <c r="F199" s="350">
        <v>77000</v>
      </c>
      <c r="G199" s="350">
        <v>42058</v>
      </c>
      <c r="H199" s="16">
        <f t="shared" si="4"/>
        <v>-7.7319587628865705E-3</v>
      </c>
      <c r="I199" s="17">
        <f t="shared" si="5"/>
        <v>6.8466915637268588E-3</v>
      </c>
    </row>
    <row r="200" spans="1:9" x14ac:dyDescent="0.3">
      <c r="A200" t="s">
        <v>757</v>
      </c>
      <c r="B200" s="352">
        <v>78750</v>
      </c>
      <c r="C200" s="352">
        <v>77000</v>
      </c>
      <c r="D200" s="352">
        <v>14134</v>
      </c>
      <c r="E200" s="352">
        <v>77400</v>
      </c>
      <c r="F200" s="352">
        <v>77000</v>
      </c>
      <c r="G200" s="352">
        <v>43522</v>
      </c>
      <c r="H200" s="16">
        <f t="shared" si="4"/>
        <v>1.744186046511631E-2</v>
      </c>
      <c r="I200" s="17">
        <f t="shared" si="5"/>
        <v>3.4809073184649764E-2</v>
      </c>
    </row>
    <row r="201" spans="1:9" x14ac:dyDescent="0.3">
      <c r="A201" t="s">
        <v>758</v>
      </c>
      <c r="B201" s="354">
        <v>78050</v>
      </c>
      <c r="C201" s="354">
        <v>78750</v>
      </c>
      <c r="D201" s="354">
        <v>24437</v>
      </c>
      <c r="E201" s="354">
        <v>78300</v>
      </c>
      <c r="F201" s="354">
        <v>79500</v>
      </c>
      <c r="G201" s="354">
        <v>46419</v>
      </c>
      <c r="H201" s="16">
        <f t="shared" si="4"/>
        <v>-3.1928480204341803E-3</v>
      </c>
      <c r="I201" s="17">
        <f t="shared" si="5"/>
        <v>6.6564036579201291E-2</v>
      </c>
    </row>
    <row r="202" spans="1:9" x14ac:dyDescent="0.3">
      <c r="A202" t="s">
        <v>759</v>
      </c>
      <c r="B202" s="356">
        <v>79550</v>
      </c>
      <c r="C202" s="356">
        <v>78050</v>
      </c>
      <c r="D202" s="356">
        <v>15072</v>
      </c>
      <c r="E202" s="356">
        <v>80050</v>
      </c>
      <c r="F202" s="356">
        <v>78050</v>
      </c>
      <c r="G202" s="356">
        <v>47966</v>
      </c>
      <c r="H202" s="16">
        <f t="shared" si="4"/>
        <v>-6.2460961898813672E-3</v>
      </c>
      <c r="I202" s="17">
        <f t="shared" si="5"/>
        <v>3.3326870462526026E-2</v>
      </c>
    </row>
    <row r="203" spans="1:9" x14ac:dyDescent="0.3">
      <c r="A203" t="s">
        <v>760</v>
      </c>
      <c r="B203" s="358">
        <v>79250</v>
      </c>
      <c r="C203" s="358">
        <v>79550</v>
      </c>
      <c r="D203" s="358">
        <v>21342</v>
      </c>
      <c r="E203" s="358">
        <v>78700</v>
      </c>
      <c r="F203" s="358">
        <v>80100</v>
      </c>
      <c r="G203" s="358">
        <v>48834</v>
      </c>
      <c r="H203" s="16">
        <f t="shared" si="4"/>
        <v>6.9885641677256416E-3</v>
      </c>
      <c r="I203" s="17">
        <f t="shared" si="5"/>
        <v>1.8096151440603725E-2</v>
      </c>
    </row>
    <row r="204" spans="1:9" x14ac:dyDescent="0.3">
      <c r="A204" t="s">
        <v>761</v>
      </c>
      <c r="B204" s="360">
        <v>81900</v>
      </c>
      <c r="C204" s="360">
        <v>79250</v>
      </c>
      <c r="D204" s="360">
        <v>29079</v>
      </c>
      <c r="E204" s="360">
        <v>79950</v>
      </c>
      <c r="F204" s="360">
        <v>81300</v>
      </c>
      <c r="G204" s="360">
        <v>51803</v>
      </c>
      <c r="H204" s="16">
        <f t="shared" si="4"/>
        <v>2.4390243902439046E-2</v>
      </c>
      <c r="I204" s="17">
        <f t="shared" si="5"/>
        <v>6.0797804808125466E-2</v>
      </c>
    </row>
    <row r="205" spans="1:9" x14ac:dyDescent="0.3">
      <c r="A205" t="s">
        <v>762</v>
      </c>
      <c r="B205" s="362">
        <v>79350</v>
      </c>
      <c r="C205" s="362">
        <v>81900</v>
      </c>
      <c r="D205" s="362">
        <v>34451</v>
      </c>
      <c r="E205" s="362">
        <v>81550</v>
      </c>
      <c r="F205" s="362">
        <v>84550</v>
      </c>
      <c r="G205" s="362">
        <v>50295</v>
      </c>
      <c r="H205" s="16">
        <f t="shared" si="4"/>
        <v>-2.6977314530962637E-2</v>
      </c>
      <c r="I205" s="17">
        <f t="shared" si="5"/>
        <v>-2.9110283188232389E-2</v>
      </c>
    </row>
    <row r="206" spans="1:9" x14ac:dyDescent="0.3">
      <c r="A206" t="s">
        <v>763</v>
      </c>
      <c r="B206" s="364">
        <v>79150</v>
      </c>
      <c r="C206" s="364">
        <v>79350</v>
      </c>
      <c r="D206" s="364">
        <v>16150</v>
      </c>
      <c r="E206" s="364">
        <v>83000</v>
      </c>
      <c r="F206" s="364">
        <v>79000</v>
      </c>
      <c r="G206" s="364">
        <v>50642</v>
      </c>
      <c r="H206" s="16">
        <f t="shared" si="4"/>
        <v>-4.6385542168674743E-2</v>
      </c>
      <c r="I206" s="17">
        <f t="shared" si="5"/>
        <v>6.8992941644299144E-3</v>
      </c>
    </row>
    <row r="207" spans="1:9" x14ac:dyDescent="0.3">
      <c r="A207" t="s">
        <v>764</v>
      </c>
      <c r="B207" s="366">
        <v>76650</v>
      </c>
      <c r="C207" s="366">
        <v>79150</v>
      </c>
      <c r="D207" s="366">
        <v>19188</v>
      </c>
      <c r="E207" s="366">
        <v>79500</v>
      </c>
      <c r="F207" s="366">
        <v>80350</v>
      </c>
      <c r="G207" s="366">
        <v>52471</v>
      </c>
      <c r="H207" s="16">
        <f t="shared" si="4"/>
        <v>-3.5849056603773577E-2</v>
      </c>
      <c r="I207" s="17">
        <f t="shared" si="5"/>
        <v>3.6116267130050117E-2</v>
      </c>
    </row>
    <row r="208" spans="1:9" x14ac:dyDescent="0.3">
      <c r="A208" t="s">
        <v>765</v>
      </c>
      <c r="B208" s="368">
        <v>76950</v>
      </c>
      <c r="C208" s="368">
        <v>76650</v>
      </c>
      <c r="D208" s="368">
        <v>17996</v>
      </c>
      <c r="E208" s="368">
        <v>79150</v>
      </c>
      <c r="F208" s="368">
        <v>77750</v>
      </c>
      <c r="G208" s="368">
        <v>54337</v>
      </c>
      <c r="H208" s="16">
        <f t="shared" si="4"/>
        <v>-2.7795325331648746E-2</v>
      </c>
      <c r="I208" s="17">
        <f t="shared" si="5"/>
        <v>3.5562501191134244E-2</v>
      </c>
    </row>
    <row r="209" spans="1:9" x14ac:dyDescent="0.3">
      <c r="A209" t="s">
        <v>766</v>
      </c>
      <c r="B209" s="370">
        <v>76350</v>
      </c>
      <c r="C209" s="370">
        <v>76950</v>
      </c>
      <c r="D209" s="370">
        <v>19406</v>
      </c>
      <c r="E209" s="370">
        <v>76900</v>
      </c>
      <c r="F209" s="370">
        <v>77500</v>
      </c>
      <c r="G209" s="370">
        <v>57849</v>
      </c>
      <c r="H209" s="16">
        <f t="shared" si="4"/>
        <v>-7.152145643693153E-3</v>
      </c>
      <c r="I209" s="17">
        <f t="shared" si="5"/>
        <v>6.4633675028065607E-2</v>
      </c>
    </row>
    <row r="210" spans="1:9" x14ac:dyDescent="0.3">
      <c r="A210" t="s">
        <v>767</v>
      </c>
      <c r="B210" s="372">
        <v>76750</v>
      </c>
      <c r="C210" s="372">
        <v>76350</v>
      </c>
      <c r="D210" s="372">
        <v>11967</v>
      </c>
      <c r="E210" s="372">
        <v>76850</v>
      </c>
      <c r="F210" s="372">
        <v>76300</v>
      </c>
      <c r="G210" s="372">
        <v>57830</v>
      </c>
      <c r="H210" s="16">
        <f t="shared" si="4"/>
        <v>-1.3012361743656164E-3</v>
      </c>
      <c r="I210" s="17">
        <f t="shared" si="5"/>
        <v>-3.2844128679843099E-4</v>
      </c>
    </row>
    <row r="211" spans="1:9" x14ac:dyDescent="0.3">
      <c r="A211" t="s">
        <v>768</v>
      </c>
      <c r="B211" s="374">
        <v>74350</v>
      </c>
      <c r="C211" s="374">
        <v>76750</v>
      </c>
      <c r="D211" s="374">
        <v>14742</v>
      </c>
      <c r="E211" s="374">
        <v>76550</v>
      </c>
      <c r="F211" s="374">
        <v>77000</v>
      </c>
      <c r="G211" s="374">
        <v>56836</v>
      </c>
      <c r="H211" s="16">
        <f t="shared" si="4"/>
        <v>-2.8739386022207714E-2</v>
      </c>
      <c r="I211" s="17">
        <f t="shared" si="5"/>
        <v>-1.7188310565450449E-2</v>
      </c>
    </row>
    <row r="212" spans="1:9" x14ac:dyDescent="0.3">
      <c r="A212" t="s">
        <v>769</v>
      </c>
      <c r="B212" s="376">
        <v>71850</v>
      </c>
      <c r="C212" s="376">
        <v>74350</v>
      </c>
      <c r="D212" s="376">
        <v>21342</v>
      </c>
      <c r="E212" s="376">
        <v>75650</v>
      </c>
      <c r="F212" s="376">
        <v>75000</v>
      </c>
      <c r="G212" s="376">
        <v>55236</v>
      </c>
      <c r="H212" s="16">
        <f t="shared" si="4"/>
        <v>-5.0231328486450733E-2</v>
      </c>
      <c r="I212" s="17">
        <f t="shared" si="5"/>
        <v>-2.8151171792525909E-2</v>
      </c>
    </row>
    <row r="213" spans="1:9" x14ac:dyDescent="0.3">
      <c r="A213" t="s">
        <v>771</v>
      </c>
      <c r="B213" s="378">
        <v>73800</v>
      </c>
      <c r="C213" s="378">
        <v>71850</v>
      </c>
      <c r="D213" s="378">
        <v>29455</v>
      </c>
      <c r="E213" s="378">
        <v>73350</v>
      </c>
      <c r="F213" s="378">
        <v>72500</v>
      </c>
      <c r="G213" s="378">
        <v>57780</v>
      </c>
      <c r="H213" s="16">
        <f t="shared" si="4"/>
        <v>6.1349693251533388E-3</v>
      </c>
      <c r="I213" s="17">
        <f t="shared" si="5"/>
        <v>4.6056919400391028E-2</v>
      </c>
    </row>
    <row r="214" spans="1:9" x14ac:dyDescent="0.3">
      <c r="A214" t="s">
        <v>770</v>
      </c>
      <c r="B214" s="380">
        <v>72150</v>
      </c>
      <c r="C214" s="380">
        <v>73800</v>
      </c>
      <c r="D214" s="380">
        <v>21067</v>
      </c>
      <c r="E214" s="380">
        <v>73200</v>
      </c>
      <c r="F214" s="380">
        <v>75500</v>
      </c>
      <c r="G214" s="380">
        <v>55628</v>
      </c>
      <c r="H214" s="16">
        <f t="shared" si="4"/>
        <v>-1.4344262295082011E-2</v>
      </c>
      <c r="I214" s="17">
        <f t="shared" si="5"/>
        <v>-3.7244721356870847E-2</v>
      </c>
    </row>
    <row r="215" spans="1:9" x14ac:dyDescent="0.3">
      <c r="A215" t="s">
        <v>772</v>
      </c>
      <c r="B215" s="383">
        <v>73400</v>
      </c>
      <c r="C215" s="383">
        <v>72150</v>
      </c>
      <c r="D215" s="383">
        <v>17897</v>
      </c>
      <c r="E215" s="383">
        <v>73050</v>
      </c>
      <c r="F215" s="383">
        <v>71400</v>
      </c>
      <c r="G215" s="383">
        <v>56777</v>
      </c>
      <c r="H215" s="16">
        <f t="shared" si="4"/>
        <v>4.7912388774811188E-3</v>
      </c>
      <c r="I215" s="17">
        <f t="shared" si="5"/>
        <v>2.0655065794204397E-2</v>
      </c>
    </row>
    <row r="216" spans="1:9" x14ac:dyDescent="0.3">
      <c r="A216" t="s">
        <v>773</v>
      </c>
      <c r="B216" s="385">
        <v>74800</v>
      </c>
      <c r="C216" s="385">
        <v>73400</v>
      </c>
      <c r="D216" s="385">
        <v>20141</v>
      </c>
      <c r="E216" s="385">
        <v>72500</v>
      </c>
      <c r="F216" s="385">
        <v>73500</v>
      </c>
      <c r="G216" s="385">
        <v>58391</v>
      </c>
      <c r="H216" s="16">
        <f t="shared" si="4"/>
        <v>3.1724137931034457E-2</v>
      </c>
      <c r="I216" s="17">
        <f t="shared" si="5"/>
        <v>2.8427003892421254E-2</v>
      </c>
    </row>
    <row r="217" spans="1:9" x14ac:dyDescent="0.3">
      <c r="A217" t="s">
        <v>774</v>
      </c>
      <c r="B217" s="387">
        <v>73900</v>
      </c>
      <c r="C217" s="387">
        <v>74800</v>
      </c>
      <c r="D217" s="387">
        <v>17870</v>
      </c>
      <c r="E217" s="387">
        <v>74100</v>
      </c>
      <c r="F217" s="387">
        <v>74650</v>
      </c>
      <c r="G217" s="387">
        <v>56658</v>
      </c>
      <c r="H217" s="16">
        <f t="shared" si="4"/>
        <v>-2.6990553306343035E-3</v>
      </c>
      <c r="I217" s="17">
        <f t="shared" si="5"/>
        <v>-2.9679231388398897E-2</v>
      </c>
    </row>
    <row r="218" spans="1:9" x14ac:dyDescent="0.3">
      <c r="A218" t="s">
        <v>775</v>
      </c>
      <c r="B218" s="389">
        <v>74200</v>
      </c>
      <c r="C218" s="389">
        <v>73900</v>
      </c>
      <c r="D218" s="389">
        <v>16812</v>
      </c>
      <c r="E218" s="389">
        <v>73750</v>
      </c>
      <c r="F218" s="389">
        <v>74600</v>
      </c>
      <c r="G218" s="389">
        <v>57292</v>
      </c>
      <c r="H218" s="16">
        <f t="shared" si="4"/>
        <v>6.1016949152541411E-3</v>
      </c>
      <c r="I218" s="17">
        <f t="shared" si="5"/>
        <v>1.1189946697730324E-2</v>
      </c>
    </row>
    <row r="219" spans="1:9" x14ac:dyDescent="0.3">
      <c r="A219" t="s">
        <v>776</v>
      </c>
      <c r="B219" s="391">
        <v>76150</v>
      </c>
      <c r="C219" s="391">
        <v>74200</v>
      </c>
      <c r="D219" s="391">
        <v>23009</v>
      </c>
      <c r="E219" s="391">
        <v>74450</v>
      </c>
      <c r="F219" s="391">
        <v>74100</v>
      </c>
      <c r="G219" s="391">
        <v>55132</v>
      </c>
      <c r="H219" s="16">
        <f t="shared" si="4"/>
        <v>2.2834116856951026E-2</v>
      </c>
      <c r="I219" s="17">
        <f t="shared" si="5"/>
        <v>-3.7701598827061367E-2</v>
      </c>
    </row>
    <row r="220" spans="1:9" x14ac:dyDescent="0.3">
      <c r="A220" t="s">
        <v>777</v>
      </c>
      <c r="B220" s="393">
        <v>74500</v>
      </c>
      <c r="C220" s="393">
        <v>76150</v>
      </c>
      <c r="D220" s="393">
        <v>15354</v>
      </c>
      <c r="E220" s="393">
        <v>75750</v>
      </c>
      <c r="F220" s="393">
        <v>75850</v>
      </c>
      <c r="G220" s="393">
        <v>53625</v>
      </c>
      <c r="H220" s="16">
        <f t="shared" si="4"/>
        <v>-1.6501650165016479E-2</v>
      </c>
      <c r="I220" s="17">
        <f t="shared" si="5"/>
        <v>-2.733439744612931E-2</v>
      </c>
    </row>
    <row r="221" spans="1:9" x14ac:dyDescent="0.3">
      <c r="A221" t="s">
        <v>778</v>
      </c>
      <c r="B221" s="395">
        <v>73450</v>
      </c>
      <c r="C221" s="395">
        <v>74500</v>
      </c>
      <c r="D221" s="395">
        <v>17167</v>
      </c>
      <c r="E221" s="395">
        <v>75500</v>
      </c>
      <c r="F221" s="395">
        <v>74500</v>
      </c>
      <c r="G221" s="395">
        <v>50769</v>
      </c>
      <c r="H221" s="16">
        <f t="shared" ref="H221:H252" si="6">+B221/E221-1</f>
        <v>-2.7152317880794752E-2</v>
      </c>
      <c r="I221" s="17">
        <f t="shared" si="5"/>
        <v>-5.3258741258741304E-2</v>
      </c>
    </row>
    <row r="222" spans="1:9" x14ac:dyDescent="0.3">
      <c r="A222" t="s">
        <v>779</v>
      </c>
      <c r="B222" s="397">
        <v>74350</v>
      </c>
      <c r="C222" s="397">
        <v>73450</v>
      </c>
      <c r="D222" s="397">
        <v>35123</v>
      </c>
      <c r="E222" s="397">
        <v>73450</v>
      </c>
      <c r="F222" s="397">
        <v>73400</v>
      </c>
      <c r="G222" s="397">
        <v>49294</v>
      </c>
      <c r="H222" s="16">
        <f t="shared" si="6"/>
        <v>1.2253233492171445E-2</v>
      </c>
      <c r="I222" s="17">
        <f t="shared" ref="I222:I252" si="7">+G222/G221-1</f>
        <v>-2.9053162362859264E-2</v>
      </c>
    </row>
    <row r="223" spans="1:9" x14ac:dyDescent="0.3">
      <c r="A223" t="s">
        <v>780</v>
      </c>
      <c r="B223" s="399">
        <v>76800</v>
      </c>
      <c r="C223" s="399">
        <v>76000</v>
      </c>
      <c r="D223" s="399">
        <v>17892</v>
      </c>
      <c r="E223" s="399">
        <v>75850</v>
      </c>
      <c r="F223" s="399">
        <v>75250</v>
      </c>
      <c r="G223" s="399">
        <v>50122</v>
      </c>
      <c r="H223" s="16">
        <f t="shared" si="6"/>
        <v>1.2524719841793042E-2</v>
      </c>
      <c r="I223" s="17">
        <f t="shared" si="7"/>
        <v>1.6797176126911895E-2</v>
      </c>
    </row>
    <row r="224" spans="1:9" x14ac:dyDescent="0.3">
      <c r="A224" t="s">
        <v>781</v>
      </c>
      <c r="B224" s="401">
        <v>76850</v>
      </c>
      <c r="C224" s="401">
        <v>76800</v>
      </c>
      <c r="D224" s="401">
        <v>18610</v>
      </c>
      <c r="E224" s="401">
        <v>76350</v>
      </c>
      <c r="F224" s="401">
        <v>76350</v>
      </c>
      <c r="G224" s="401">
        <v>49736</v>
      </c>
      <c r="H224" s="16">
        <f t="shared" si="6"/>
        <v>6.5487884741322056E-3</v>
      </c>
      <c r="I224" s="17">
        <f t="shared" si="7"/>
        <v>-7.7012090499182229E-3</v>
      </c>
    </row>
    <row r="225" spans="1:9" x14ac:dyDescent="0.3">
      <c r="A225" t="s">
        <v>782</v>
      </c>
      <c r="B225" s="403">
        <v>75350</v>
      </c>
      <c r="C225" s="403">
        <v>76850</v>
      </c>
      <c r="D225" s="403">
        <v>22595</v>
      </c>
      <c r="E225" s="403">
        <v>77100</v>
      </c>
      <c r="F225" s="403">
        <v>76200</v>
      </c>
      <c r="G225" s="403">
        <v>47677</v>
      </c>
      <c r="H225" s="16">
        <f t="shared" si="6"/>
        <v>-2.2697795071335958E-2</v>
      </c>
      <c r="I225" s="17">
        <f t="shared" si="7"/>
        <v>-4.1398584526298854E-2</v>
      </c>
    </row>
    <row r="226" spans="1:9" x14ac:dyDescent="0.3">
      <c r="A226" t="s">
        <v>783</v>
      </c>
      <c r="B226" s="405">
        <v>76350</v>
      </c>
      <c r="C226" s="405">
        <v>75350</v>
      </c>
      <c r="D226" s="405">
        <v>20675</v>
      </c>
      <c r="E226" s="405">
        <v>75700</v>
      </c>
      <c r="F226" s="405">
        <v>75000</v>
      </c>
      <c r="G226" s="405">
        <v>48778</v>
      </c>
      <c r="H226" s="16">
        <f t="shared" si="6"/>
        <v>8.5865257595771904E-3</v>
      </c>
      <c r="I226" s="17">
        <f t="shared" si="7"/>
        <v>2.309289594563424E-2</v>
      </c>
    </row>
    <row r="227" spans="1:9" x14ac:dyDescent="0.3">
      <c r="A227" t="s">
        <v>784</v>
      </c>
      <c r="B227" s="407">
        <v>75950</v>
      </c>
      <c r="C227" s="407">
        <v>76350</v>
      </c>
      <c r="D227" s="407">
        <v>18483</v>
      </c>
      <c r="E227" s="407">
        <v>75900</v>
      </c>
      <c r="F227" s="407">
        <v>76950</v>
      </c>
      <c r="G227" s="407">
        <v>47628</v>
      </c>
      <c r="H227" s="16">
        <f t="shared" si="6"/>
        <v>6.587615283266679E-4</v>
      </c>
      <c r="I227" s="17">
        <f t="shared" si="7"/>
        <v>-2.3576202386321743E-2</v>
      </c>
    </row>
    <row r="228" spans="1:9" x14ac:dyDescent="0.3">
      <c r="A228" t="s">
        <v>785</v>
      </c>
      <c r="B228" s="409">
        <v>80400</v>
      </c>
      <c r="C228" s="409">
        <v>75950</v>
      </c>
      <c r="D228" s="409">
        <v>21012</v>
      </c>
      <c r="E228" s="409">
        <v>77100</v>
      </c>
      <c r="F228" s="409">
        <v>75650</v>
      </c>
      <c r="G228" s="409">
        <v>51701</v>
      </c>
      <c r="H228" s="16">
        <f t="shared" si="6"/>
        <v>4.2801556420233533E-2</v>
      </c>
      <c r="I228" s="17">
        <f t="shared" si="7"/>
        <v>8.5516922818510199E-2</v>
      </c>
    </row>
    <row r="229" spans="1:9" x14ac:dyDescent="0.3">
      <c r="A229" t="s">
        <v>786</v>
      </c>
      <c r="B229" s="411">
        <v>80700</v>
      </c>
      <c r="C229" s="411">
        <v>80400</v>
      </c>
      <c r="D229" s="411">
        <v>17653</v>
      </c>
      <c r="E229" s="411">
        <v>78200</v>
      </c>
      <c r="F229" s="411">
        <v>81000</v>
      </c>
      <c r="G229" s="411">
        <v>50341</v>
      </c>
      <c r="H229" s="16">
        <f t="shared" si="6"/>
        <v>3.1969309462915652E-2</v>
      </c>
      <c r="I229" s="17">
        <f t="shared" si="7"/>
        <v>-2.6305100481615495E-2</v>
      </c>
    </row>
    <row r="230" spans="1:9" x14ac:dyDescent="0.3">
      <c r="A230" t="s">
        <v>787</v>
      </c>
      <c r="B230" s="413">
        <v>86150</v>
      </c>
      <c r="C230" s="413">
        <v>80700</v>
      </c>
      <c r="D230" s="413">
        <v>24395</v>
      </c>
      <c r="E230" s="413">
        <v>80850</v>
      </c>
      <c r="F230" s="413">
        <v>81300</v>
      </c>
      <c r="G230" s="413">
        <v>48716</v>
      </c>
      <c r="H230" s="16">
        <f t="shared" si="6"/>
        <v>6.5553494124922729E-2</v>
      </c>
      <c r="I230" s="17">
        <f t="shared" si="7"/>
        <v>-3.2279851413360872E-2</v>
      </c>
    </row>
    <row r="231" spans="1:9" x14ac:dyDescent="0.3">
      <c r="A231" t="s">
        <v>788</v>
      </c>
      <c r="B231" s="415">
        <v>80500</v>
      </c>
      <c r="C231" s="415">
        <v>86150</v>
      </c>
      <c r="D231" s="415">
        <v>32384</v>
      </c>
      <c r="E231" s="415">
        <v>84000</v>
      </c>
      <c r="F231" s="415">
        <v>87500</v>
      </c>
      <c r="G231" s="415">
        <v>41807</v>
      </c>
      <c r="H231" s="16">
        <f t="shared" si="6"/>
        <v>-4.166666666666663E-2</v>
      </c>
      <c r="I231" s="17">
        <f t="shared" si="7"/>
        <v>-0.1418219886690204</v>
      </c>
    </row>
    <row r="232" spans="1:9" x14ac:dyDescent="0.3">
      <c r="A232" t="s">
        <v>789</v>
      </c>
      <c r="B232" s="417">
        <v>77900</v>
      </c>
      <c r="C232" s="417">
        <v>80500</v>
      </c>
      <c r="D232" s="417">
        <v>14786</v>
      </c>
      <c r="E232" s="417">
        <v>84350</v>
      </c>
      <c r="F232" s="417">
        <v>80500</v>
      </c>
      <c r="G232" s="417">
        <v>41194</v>
      </c>
      <c r="H232" s="16">
        <f t="shared" si="6"/>
        <v>-7.6467101363366874E-2</v>
      </c>
      <c r="I232" s="17">
        <f t="shared" si="7"/>
        <v>-1.4662616308273702E-2</v>
      </c>
    </row>
    <row r="233" spans="1:9" x14ac:dyDescent="0.3">
      <c r="A233" t="s">
        <v>790</v>
      </c>
      <c r="B233" s="419">
        <v>80400</v>
      </c>
      <c r="C233" s="419">
        <v>77900</v>
      </c>
      <c r="D233" s="419">
        <v>12083</v>
      </c>
      <c r="E233" s="419">
        <v>79300</v>
      </c>
      <c r="F233" s="419">
        <v>77500</v>
      </c>
      <c r="G233" s="419">
        <v>39476</v>
      </c>
      <c r="H233" s="16">
        <f t="shared" si="6"/>
        <v>1.3871374527112179E-2</v>
      </c>
      <c r="I233" s="17">
        <f t="shared" si="7"/>
        <v>-4.1705102684857054E-2</v>
      </c>
    </row>
    <row r="234" spans="1:9" x14ac:dyDescent="0.3">
      <c r="A234" t="s">
        <v>791</v>
      </c>
      <c r="B234" s="421">
        <v>82250</v>
      </c>
      <c r="C234" s="421">
        <v>80400</v>
      </c>
      <c r="D234" s="421">
        <v>15762</v>
      </c>
      <c r="E234" s="421">
        <v>79100</v>
      </c>
      <c r="F234" s="421">
        <v>81000</v>
      </c>
      <c r="G234" s="421">
        <v>38063</v>
      </c>
      <c r="H234" s="16">
        <f t="shared" si="6"/>
        <v>3.9823008849557473E-2</v>
      </c>
      <c r="I234" s="17">
        <f t="shared" si="7"/>
        <v>-3.5793900091194653E-2</v>
      </c>
    </row>
    <row r="235" spans="1:9" x14ac:dyDescent="0.3">
      <c r="A235" t="s">
        <v>792</v>
      </c>
      <c r="B235" s="423">
        <v>82250</v>
      </c>
      <c r="C235" s="423">
        <v>82250</v>
      </c>
      <c r="D235" s="423">
        <v>12677</v>
      </c>
      <c r="E235" s="423">
        <v>81400</v>
      </c>
      <c r="F235" s="423">
        <v>82850</v>
      </c>
      <c r="G235" s="423">
        <v>35628</v>
      </c>
      <c r="H235" s="16">
        <f t="shared" si="6"/>
        <v>1.0442260442260487E-2</v>
      </c>
      <c r="I235" s="17">
        <f t="shared" si="7"/>
        <v>-6.3972887055670835E-2</v>
      </c>
    </row>
    <row r="236" spans="1:9" x14ac:dyDescent="0.3">
      <c r="A236" t="s">
        <v>793</v>
      </c>
      <c r="B236" s="425">
        <v>81400</v>
      </c>
      <c r="C236" s="425">
        <v>82250</v>
      </c>
      <c r="D236" s="425">
        <v>8686</v>
      </c>
      <c r="E236" s="425">
        <v>82150</v>
      </c>
      <c r="F236" s="425">
        <v>82200</v>
      </c>
      <c r="G236" s="425">
        <v>35249</v>
      </c>
      <c r="H236" s="16">
        <f t="shared" si="6"/>
        <v>-9.1296409007912693E-3</v>
      </c>
      <c r="I236" s="17">
        <f t="shared" si="7"/>
        <v>-1.063770068485459E-2</v>
      </c>
    </row>
    <row r="237" spans="1:9" x14ac:dyDescent="0.3">
      <c r="A237" t="s">
        <v>794</v>
      </c>
      <c r="B237" s="427">
        <v>79050</v>
      </c>
      <c r="C237" s="427">
        <v>81400</v>
      </c>
      <c r="D237" s="427">
        <v>10242</v>
      </c>
      <c r="E237" s="427">
        <v>82400</v>
      </c>
      <c r="F237" s="427">
        <v>81300</v>
      </c>
      <c r="G237" s="427">
        <v>32184</v>
      </c>
      <c r="H237" s="16">
        <f t="shared" si="6"/>
        <v>-4.0655339805825252E-2</v>
      </c>
      <c r="I237" s="17">
        <f t="shared" si="7"/>
        <v>-8.695282135663418E-2</v>
      </c>
    </row>
    <row r="238" spans="1:9" x14ac:dyDescent="0.3">
      <c r="A238" t="s">
        <v>795</v>
      </c>
      <c r="B238" s="429">
        <v>79900</v>
      </c>
      <c r="C238" s="429">
        <v>79050</v>
      </c>
      <c r="D238" s="429">
        <v>6297</v>
      </c>
      <c r="E238" s="429">
        <v>79550</v>
      </c>
      <c r="F238" s="429">
        <v>80050</v>
      </c>
      <c r="G238" s="429">
        <v>31062</v>
      </c>
      <c r="H238" s="16">
        <f t="shared" si="6"/>
        <v>4.3997485857951713E-3</v>
      </c>
      <c r="I238" s="17">
        <f t="shared" si="7"/>
        <v>-3.4862043251305042E-2</v>
      </c>
    </row>
    <row r="239" spans="1:9" x14ac:dyDescent="0.3">
      <c r="A239" t="s">
        <v>796</v>
      </c>
      <c r="B239" s="431">
        <v>78300</v>
      </c>
      <c r="C239" s="431">
        <v>79900</v>
      </c>
      <c r="D239" s="431">
        <v>7096</v>
      </c>
      <c r="E239" s="431">
        <v>79900</v>
      </c>
      <c r="F239" s="431">
        <v>79600</v>
      </c>
      <c r="G239" s="431">
        <v>27860</v>
      </c>
      <c r="H239" s="16">
        <f t="shared" si="6"/>
        <v>-2.0025031289111372E-2</v>
      </c>
      <c r="I239" s="17">
        <f t="shared" si="7"/>
        <v>-0.10308415427210094</v>
      </c>
    </row>
    <row r="240" spans="1:9" x14ac:dyDescent="0.3">
      <c r="A240" t="s">
        <v>797</v>
      </c>
      <c r="B240" s="433">
        <v>78100</v>
      </c>
      <c r="C240" s="433">
        <v>78300</v>
      </c>
      <c r="D240" s="433">
        <v>4440</v>
      </c>
      <c r="E240" s="433">
        <v>78850</v>
      </c>
      <c r="F240" s="433">
        <v>78100</v>
      </c>
      <c r="G240" s="433">
        <v>26300</v>
      </c>
      <c r="H240" s="16">
        <f t="shared" si="6"/>
        <v>-9.5117311350665368E-3</v>
      </c>
      <c r="I240" s="17">
        <f t="shared" si="7"/>
        <v>-5.5994256999282177E-2</v>
      </c>
    </row>
    <row r="241" spans="1:9" x14ac:dyDescent="0.3">
      <c r="A241" t="s">
        <v>798</v>
      </c>
      <c r="B241" s="435">
        <v>78000</v>
      </c>
      <c r="C241" s="435">
        <v>78100</v>
      </c>
      <c r="D241" s="435">
        <v>5903</v>
      </c>
      <c r="E241" s="435">
        <v>78250</v>
      </c>
      <c r="F241" s="435">
        <v>78250</v>
      </c>
      <c r="G241" s="435">
        <v>24869</v>
      </c>
      <c r="H241" s="16">
        <f t="shared" si="6"/>
        <v>-3.1948881789137795E-3</v>
      </c>
      <c r="I241" s="17">
        <f t="shared" si="7"/>
        <v>-5.4410646387832662E-2</v>
      </c>
    </row>
    <row r="242" spans="1:9" x14ac:dyDescent="0.3">
      <c r="A242" t="s">
        <v>799</v>
      </c>
      <c r="B242" s="437">
        <v>78050</v>
      </c>
      <c r="C242" s="437">
        <v>78000</v>
      </c>
      <c r="D242" s="437">
        <v>7056</v>
      </c>
      <c r="E242" s="437">
        <v>77700</v>
      </c>
      <c r="F242" s="437">
        <v>78050</v>
      </c>
      <c r="G242" s="437">
        <v>23294</v>
      </c>
      <c r="H242" s="16">
        <f t="shared" si="6"/>
        <v>4.5045045045044585E-3</v>
      </c>
      <c r="I242" s="17">
        <f t="shared" si="7"/>
        <v>-6.3331858940850028E-2</v>
      </c>
    </row>
    <row r="243" spans="1:9" x14ac:dyDescent="0.3">
      <c r="A243" t="s">
        <v>800</v>
      </c>
      <c r="B243" s="439">
        <v>77700</v>
      </c>
      <c r="C243" s="439">
        <v>78050</v>
      </c>
      <c r="D243" s="439">
        <v>1878</v>
      </c>
      <c r="E243" s="439">
        <v>78200</v>
      </c>
      <c r="F243" s="439">
        <v>78200</v>
      </c>
      <c r="G243" s="439">
        <v>16427</v>
      </c>
      <c r="H243" s="16">
        <f t="shared" si="6"/>
        <v>-6.3938618925831747E-3</v>
      </c>
      <c r="I243" s="17">
        <f t="shared" si="7"/>
        <v>-0.29479694341890617</v>
      </c>
    </row>
    <row r="244" spans="1:9" x14ac:dyDescent="0.3">
      <c r="A244" t="s">
        <v>801</v>
      </c>
      <c r="B244" s="441">
        <v>77200</v>
      </c>
      <c r="C244" s="441">
        <v>77700</v>
      </c>
      <c r="D244" s="441">
        <v>1876</v>
      </c>
      <c r="E244" s="441">
        <v>78250</v>
      </c>
      <c r="F244" s="441">
        <v>78000</v>
      </c>
      <c r="G244" s="441">
        <v>14820</v>
      </c>
      <c r="H244" s="16">
        <f t="shared" si="6"/>
        <v>-1.3418530351437696E-2</v>
      </c>
      <c r="I244" s="17">
        <f t="shared" si="7"/>
        <v>-9.7826748645522654E-2</v>
      </c>
    </row>
    <row r="245" spans="1:9" x14ac:dyDescent="0.3">
      <c r="A245" t="s">
        <v>802</v>
      </c>
      <c r="B245" s="443">
        <v>76100</v>
      </c>
      <c r="C245" s="443">
        <v>77200</v>
      </c>
      <c r="D245" s="443">
        <v>1148</v>
      </c>
      <c r="E245" s="443">
        <v>77900</v>
      </c>
      <c r="F245" s="443">
        <v>77900</v>
      </c>
      <c r="G245" s="443">
        <v>10694</v>
      </c>
      <c r="H245" s="16">
        <f t="shared" si="6"/>
        <v>-2.3106546854942178E-2</v>
      </c>
      <c r="I245" s="17">
        <f t="shared" si="7"/>
        <v>-0.27840755735492573</v>
      </c>
    </row>
    <row r="246" spans="1:9" x14ac:dyDescent="0.3">
      <c r="A246" t="s">
        <v>803</v>
      </c>
      <c r="B246" s="445">
        <v>76300</v>
      </c>
      <c r="C246" s="445">
        <v>76100</v>
      </c>
      <c r="D246" s="445">
        <v>947</v>
      </c>
      <c r="E246" s="445">
        <v>77100</v>
      </c>
      <c r="F246" s="445">
        <v>76500</v>
      </c>
      <c r="G246" s="445">
        <v>8306</v>
      </c>
      <c r="H246" s="16">
        <f t="shared" si="6"/>
        <v>-1.037613488975353E-2</v>
      </c>
      <c r="I246" s="17">
        <f t="shared" si="7"/>
        <v>-0.22330278660931369</v>
      </c>
    </row>
    <row r="247" spans="1:9" x14ac:dyDescent="0.3">
      <c r="A247" t="s">
        <v>804</v>
      </c>
      <c r="B247" s="447">
        <v>76100</v>
      </c>
      <c r="C247" s="447">
        <v>76300</v>
      </c>
      <c r="D247" s="447">
        <v>564</v>
      </c>
      <c r="E247" s="447">
        <v>76100</v>
      </c>
      <c r="F247" s="447">
        <v>76100</v>
      </c>
      <c r="G247" s="447">
        <v>6130</v>
      </c>
      <c r="H247" s="16">
        <f t="shared" si="6"/>
        <v>0</v>
      </c>
      <c r="I247" s="17">
        <f t="shared" si="7"/>
        <v>-0.26197929207801585</v>
      </c>
    </row>
    <row r="248" spans="1:9" x14ac:dyDescent="0.3">
      <c r="A248" t="s">
        <v>805</v>
      </c>
      <c r="B248" s="449">
        <v>76300</v>
      </c>
      <c r="C248" s="449">
        <v>76100</v>
      </c>
      <c r="D248" s="449">
        <v>281</v>
      </c>
      <c r="E248" s="449">
        <v>76300</v>
      </c>
      <c r="F248" s="449">
        <v>76300</v>
      </c>
      <c r="G248" s="449">
        <v>4543</v>
      </c>
      <c r="H248" s="16">
        <f t="shared" si="6"/>
        <v>0</v>
      </c>
      <c r="I248" s="17">
        <f t="shared" si="7"/>
        <v>-0.25889070146818927</v>
      </c>
    </row>
    <row r="249" spans="1:9" x14ac:dyDescent="0.3">
      <c r="A249" t="s">
        <v>806</v>
      </c>
      <c r="B249" s="451">
        <v>78100</v>
      </c>
      <c r="C249" s="451">
        <v>76300</v>
      </c>
      <c r="D249" s="451">
        <v>884</v>
      </c>
      <c r="E249" s="451">
        <v>76300</v>
      </c>
      <c r="F249" s="451">
        <v>75000</v>
      </c>
      <c r="G249" s="451">
        <v>4009</v>
      </c>
      <c r="H249" s="16">
        <f t="shared" si="6"/>
        <v>2.3591087811271283E-2</v>
      </c>
      <c r="I249" s="17">
        <f t="shared" si="7"/>
        <v>-0.11754347347567684</v>
      </c>
    </row>
    <row r="250" spans="1:9" x14ac:dyDescent="0.3">
      <c r="A250" t="s">
        <v>807</v>
      </c>
      <c r="B250" s="453">
        <v>76400</v>
      </c>
      <c r="C250" s="453">
        <v>78100</v>
      </c>
      <c r="D250" s="453">
        <v>791</v>
      </c>
      <c r="E250" s="453">
        <v>78050</v>
      </c>
      <c r="F250" s="453">
        <v>77700</v>
      </c>
      <c r="G250" s="453">
        <v>3047</v>
      </c>
      <c r="H250" s="16">
        <f t="shared" si="6"/>
        <v>-2.1140294682895577E-2</v>
      </c>
      <c r="I250" s="17">
        <f t="shared" si="7"/>
        <v>-0.23996008979795458</v>
      </c>
    </row>
    <row r="251" spans="1:9" x14ac:dyDescent="0.3">
      <c r="A251" t="s">
        <v>808</v>
      </c>
      <c r="B251" s="455">
        <v>76400</v>
      </c>
      <c r="C251" s="455">
        <v>76400</v>
      </c>
      <c r="D251" s="455">
        <v>126</v>
      </c>
      <c r="E251" s="455">
        <v>77600</v>
      </c>
      <c r="F251" s="455">
        <v>76400</v>
      </c>
      <c r="G251" s="455">
        <v>10</v>
      </c>
      <c r="H251" s="16">
        <f t="shared" si="6"/>
        <v>-1.5463917525773141E-2</v>
      </c>
      <c r="I251" s="17">
        <f t="shared" si="7"/>
        <v>-0.99671808336068268</v>
      </c>
    </row>
    <row r="252" spans="1:9" x14ac:dyDescent="0.3">
      <c r="A252" t="s">
        <v>808</v>
      </c>
      <c r="B252" s="457">
        <v>76400</v>
      </c>
      <c r="C252" s="457">
        <v>76400</v>
      </c>
      <c r="D252" s="457">
        <v>126</v>
      </c>
      <c r="E252" s="457">
        <v>77600</v>
      </c>
      <c r="F252" s="457">
        <v>76400</v>
      </c>
      <c r="G252" s="457">
        <v>10</v>
      </c>
      <c r="H252" s="16">
        <f t="shared" si="6"/>
        <v>-1.5463917525773141E-2</v>
      </c>
      <c r="I252" s="17">
        <f t="shared" si="7"/>
        <v>0</v>
      </c>
    </row>
  </sheetData>
  <conditionalFormatting sqref="H1:I1048576">
    <cfRule type="cellIs" dxfId="88" priority="1" operator="lessThan">
      <formula>0</formula>
    </cfRule>
  </conditionalFormatting>
  <conditionalFormatting sqref="H2:I1048576">
    <cfRule type="cellIs" dxfId="87"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I271"/>
  <sheetViews>
    <sheetView showGridLines="0" workbookViewId="0">
      <pane xSplit="1" ySplit="1" topLeftCell="B253" activePane="bottomRight" state="frozen"/>
      <selection activeCell="B189" sqref="B189"/>
      <selection pane="topRight" activeCell="B189" sqref="B189"/>
      <selection pane="bottomLeft" activeCell="B189" sqref="B189"/>
      <selection pane="bottomRight" activeCell="A271" sqref="A271"/>
    </sheetView>
  </sheetViews>
  <sheetFormatPr defaultColWidth="10.44140625" defaultRowHeight="14.4" x14ac:dyDescent="0.3"/>
  <cols>
    <col min="1" max="1" width="19.44140625" bestFit="1" customWidth="1"/>
    <col min="2" max="2" width="9.5546875" bestFit="1" customWidth="1"/>
    <col min="3" max="3" width="10.5546875" bestFit="1" customWidth="1"/>
    <col min="4" max="4" width="9.5546875" bestFit="1" customWidth="1"/>
    <col min="5" max="5" width="11.44140625" bestFit="1" customWidth="1"/>
    <col min="6" max="6" width="9" bestFit="1" customWidth="1"/>
    <col min="7" max="7" width="13.5546875" bestFit="1" customWidth="1"/>
    <col min="8" max="9" width="7.5546875" bestFit="1" customWidth="1"/>
    <col min="10" max="12" width="10.44140625" customWidth="1"/>
    <col min="13" max="13" width="10.5546875" bestFit="1" customWidth="1"/>
    <col min="14" max="39" width="10.44140625" customWidth="1"/>
  </cols>
  <sheetData>
    <row r="1" spans="1:9" x14ac:dyDescent="0.3">
      <c r="A1" s="8" t="s">
        <v>558</v>
      </c>
      <c r="B1" s="8" t="s">
        <v>559</v>
      </c>
      <c r="C1" s="8" t="s">
        <v>560</v>
      </c>
      <c r="D1" s="8" t="s">
        <v>3</v>
      </c>
      <c r="E1" s="8" t="s">
        <v>561</v>
      </c>
      <c r="F1" s="8" t="s">
        <v>562</v>
      </c>
      <c r="G1" s="8" t="s">
        <v>563</v>
      </c>
      <c r="H1" s="68" t="s">
        <v>614</v>
      </c>
      <c r="I1" s="52"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idden="1" x14ac:dyDescent="0.3">
      <c r="A49" s="42"/>
      <c r="B49" s="45"/>
      <c r="C49" s="45"/>
      <c r="D49" s="45"/>
      <c r="E49" s="45"/>
      <c r="F49" s="45"/>
      <c r="G49" s="45"/>
      <c r="H49" s="16"/>
      <c r="I49" s="17"/>
    </row>
    <row r="50" spans="1:9" x14ac:dyDescent="0.3">
      <c r="A50" s="42" t="s">
        <v>615</v>
      </c>
      <c r="B50" s="45">
        <v>105600</v>
      </c>
      <c r="C50" s="45">
        <v>103750</v>
      </c>
      <c r="D50" s="45">
        <v>39</v>
      </c>
      <c r="E50" s="45">
        <v>103750</v>
      </c>
      <c r="F50" s="45">
        <v>105000</v>
      </c>
      <c r="G50" s="45">
        <v>26</v>
      </c>
      <c r="H50" s="16">
        <f t="shared" ref="H50:H113" si="0">+B50/E50-1</f>
        <v>1.7831325301204792E-2</v>
      </c>
      <c r="I50" s="17"/>
    </row>
    <row r="51" spans="1:9" x14ac:dyDescent="0.3">
      <c r="A51" s="42" t="s">
        <v>616</v>
      </c>
      <c r="B51" s="45">
        <v>103800</v>
      </c>
      <c r="C51" s="45">
        <v>105600</v>
      </c>
      <c r="D51" s="45">
        <v>49</v>
      </c>
      <c r="E51" s="45">
        <v>104900</v>
      </c>
      <c r="F51" s="45">
        <v>106000</v>
      </c>
      <c r="G51" s="45">
        <v>56</v>
      </c>
      <c r="H51" s="16">
        <f t="shared" si="0"/>
        <v>-1.0486177311725409E-2</v>
      </c>
      <c r="I51" s="17">
        <f t="shared" ref="I51:I114" si="1">+G51/G50-1</f>
        <v>1.1538461538461537</v>
      </c>
    </row>
    <row r="52" spans="1:9" x14ac:dyDescent="0.3">
      <c r="A52" s="42" t="s">
        <v>617</v>
      </c>
      <c r="B52" s="45">
        <v>104200</v>
      </c>
      <c r="C52" s="45">
        <v>103800</v>
      </c>
      <c r="D52" s="45">
        <v>48</v>
      </c>
      <c r="E52" s="45">
        <v>104900</v>
      </c>
      <c r="F52" s="45">
        <v>103550</v>
      </c>
      <c r="G52" s="45">
        <v>62</v>
      </c>
      <c r="H52" s="16">
        <f t="shared" si="0"/>
        <v>-6.673021925643452E-3</v>
      </c>
      <c r="I52" s="17">
        <f t="shared" si="1"/>
        <v>0.10714285714285721</v>
      </c>
    </row>
    <row r="53" spans="1:9" x14ac:dyDescent="0.3">
      <c r="A53" s="42" t="s">
        <v>618</v>
      </c>
      <c r="B53" s="45">
        <v>103050</v>
      </c>
      <c r="C53" s="45">
        <v>104200</v>
      </c>
      <c r="D53" s="45">
        <v>31</v>
      </c>
      <c r="E53" s="45">
        <v>103600</v>
      </c>
      <c r="F53" s="45">
        <v>105200</v>
      </c>
      <c r="G53" s="45">
        <v>68</v>
      </c>
      <c r="H53" s="16">
        <f t="shared" si="0"/>
        <v>-5.308880308880326E-3</v>
      </c>
      <c r="I53" s="17">
        <f t="shared" si="1"/>
        <v>9.6774193548387011E-2</v>
      </c>
    </row>
    <row r="54" spans="1:9" x14ac:dyDescent="0.3">
      <c r="A54" s="42" t="s">
        <v>619</v>
      </c>
      <c r="B54" s="45">
        <v>101950</v>
      </c>
      <c r="C54" s="45">
        <v>103050</v>
      </c>
      <c r="D54" s="45">
        <v>55</v>
      </c>
      <c r="E54" s="45">
        <v>103700</v>
      </c>
      <c r="F54" s="45">
        <v>102100</v>
      </c>
      <c r="G54" s="45">
        <v>87</v>
      </c>
      <c r="H54" s="16">
        <f t="shared" si="0"/>
        <v>-1.687560270009647E-2</v>
      </c>
      <c r="I54" s="17">
        <f t="shared" si="1"/>
        <v>0.27941176470588225</v>
      </c>
    </row>
    <row r="55" spans="1:9" x14ac:dyDescent="0.3">
      <c r="A55" s="42" t="s">
        <v>620</v>
      </c>
      <c r="B55" s="42">
        <v>103450</v>
      </c>
      <c r="C55" s="42">
        <v>101950</v>
      </c>
      <c r="D55" s="42">
        <v>24</v>
      </c>
      <c r="E55" s="42">
        <v>102050</v>
      </c>
      <c r="F55" s="42">
        <v>102050</v>
      </c>
      <c r="G55" s="42">
        <v>94</v>
      </c>
      <c r="H55" s="16">
        <f t="shared" si="0"/>
        <v>1.3718765311121928E-2</v>
      </c>
      <c r="I55" s="17">
        <f t="shared" si="1"/>
        <v>8.0459770114942541E-2</v>
      </c>
    </row>
    <row r="56" spans="1:9" x14ac:dyDescent="0.3">
      <c r="A56" s="42" t="s">
        <v>621</v>
      </c>
      <c r="B56" s="45">
        <v>104200</v>
      </c>
      <c r="C56" s="45">
        <v>103450</v>
      </c>
      <c r="D56" s="45">
        <v>40</v>
      </c>
      <c r="E56" s="45">
        <v>102700</v>
      </c>
      <c r="F56" s="45">
        <v>102650</v>
      </c>
      <c r="G56" s="45">
        <v>110</v>
      </c>
      <c r="H56" s="16">
        <f t="shared" si="0"/>
        <v>1.4605647517039966E-2</v>
      </c>
      <c r="I56" s="17">
        <f t="shared" si="1"/>
        <v>0.17021276595744683</v>
      </c>
    </row>
    <row r="57" spans="1:9" x14ac:dyDescent="0.3">
      <c r="A57" s="42" t="s">
        <v>622</v>
      </c>
      <c r="B57" s="45">
        <v>102950</v>
      </c>
      <c r="C57" s="45">
        <v>104200</v>
      </c>
      <c r="D57" s="45">
        <v>31</v>
      </c>
      <c r="E57" s="45">
        <v>104100</v>
      </c>
      <c r="F57" s="45">
        <v>104950</v>
      </c>
      <c r="G57" s="45">
        <v>112</v>
      </c>
      <c r="H57" s="16">
        <f t="shared" si="0"/>
        <v>-1.1047070124879932E-2</v>
      </c>
      <c r="I57" s="17">
        <f t="shared" si="1"/>
        <v>1.8181818181818077E-2</v>
      </c>
    </row>
    <row r="58" spans="1:9" x14ac:dyDescent="0.3">
      <c r="A58" s="42" t="s">
        <v>623</v>
      </c>
      <c r="B58" s="45">
        <v>103500</v>
      </c>
      <c r="C58" s="45">
        <v>102950</v>
      </c>
      <c r="D58" s="45">
        <v>41</v>
      </c>
      <c r="E58" s="45">
        <v>103900</v>
      </c>
      <c r="F58" s="45">
        <v>103950</v>
      </c>
      <c r="G58" s="45">
        <v>121</v>
      </c>
      <c r="H58" s="16">
        <f t="shared" si="0"/>
        <v>-3.8498556304138454E-3</v>
      </c>
      <c r="I58" s="17">
        <f t="shared" si="1"/>
        <v>8.0357142857142794E-2</v>
      </c>
    </row>
    <row r="59" spans="1:9" x14ac:dyDescent="0.3">
      <c r="A59" s="42" t="s">
        <v>624</v>
      </c>
      <c r="B59" s="45">
        <v>104150</v>
      </c>
      <c r="C59" s="45">
        <v>103500</v>
      </c>
      <c r="D59" s="45">
        <v>33</v>
      </c>
      <c r="E59" s="45">
        <v>103950</v>
      </c>
      <c r="F59" s="45">
        <v>104050</v>
      </c>
      <c r="G59" s="45">
        <v>128</v>
      </c>
      <c r="H59" s="16">
        <f t="shared" si="0"/>
        <v>1.9240019240018835E-3</v>
      </c>
      <c r="I59" s="17">
        <f t="shared" si="1"/>
        <v>5.7851239669421517E-2</v>
      </c>
    </row>
    <row r="60" spans="1:9" x14ac:dyDescent="0.3">
      <c r="A60" s="42" t="s">
        <v>625</v>
      </c>
      <c r="B60" s="45">
        <v>103850</v>
      </c>
      <c r="C60" s="45">
        <v>104150</v>
      </c>
      <c r="D60" s="45">
        <v>32</v>
      </c>
      <c r="E60" s="45">
        <v>103950</v>
      </c>
      <c r="F60" s="45">
        <v>104600</v>
      </c>
      <c r="G60" s="42">
        <v>136</v>
      </c>
      <c r="H60" s="16">
        <f t="shared" si="0"/>
        <v>-9.6200096200094176E-4</v>
      </c>
      <c r="I60" s="17">
        <f t="shared" si="1"/>
        <v>6.25E-2</v>
      </c>
    </row>
    <row r="61" spans="1:9" x14ac:dyDescent="0.3">
      <c r="A61" s="42" t="s">
        <v>626</v>
      </c>
      <c r="B61" s="45">
        <v>102050</v>
      </c>
      <c r="C61" s="45">
        <v>103850</v>
      </c>
      <c r="D61" s="45">
        <v>50</v>
      </c>
      <c r="E61" s="45">
        <v>104050</v>
      </c>
      <c r="F61" s="45">
        <v>103350</v>
      </c>
      <c r="G61" s="45">
        <v>158</v>
      </c>
      <c r="H61" s="16">
        <f t="shared" si="0"/>
        <v>-1.9221528111484809E-2</v>
      </c>
      <c r="I61" s="17">
        <f t="shared" si="1"/>
        <v>0.16176470588235303</v>
      </c>
    </row>
    <row r="62" spans="1:9" x14ac:dyDescent="0.3">
      <c r="A62" s="42" t="s">
        <v>627</v>
      </c>
      <c r="B62" s="45">
        <v>103050</v>
      </c>
      <c r="C62" s="45">
        <v>102050</v>
      </c>
      <c r="D62" s="45">
        <v>42</v>
      </c>
      <c r="E62" s="45">
        <v>102750</v>
      </c>
      <c r="F62" s="45">
        <v>101400</v>
      </c>
      <c r="G62" s="45">
        <v>168</v>
      </c>
      <c r="H62" s="16">
        <f t="shared" si="0"/>
        <v>2.9197080291971655E-3</v>
      </c>
      <c r="I62" s="17">
        <f t="shared" si="1"/>
        <v>6.3291139240506222E-2</v>
      </c>
    </row>
    <row r="63" spans="1:9" x14ac:dyDescent="0.3">
      <c r="A63" s="42" t="s">
        <v>628</v>
      </c>
      <c r="B63" s="45">
        <v>102550</v>
      </c>
      <c r="C63" s="45">
        <v>103050</v>
      </c>
      <c r="D63" s="45">
        <v>61</v>
      </c>
      <c r="E63" s="45">
        <v>102600</v>
      </c>
      <c r="F63" s="45">
        <v>102550</v>
      </c>
      <c r="G63" s="42">
        <v>163</v>
      </c>
      <c r="H63" s="16">
        <f t="shared" si="0"/>
        <v>-4.873294346978696E-4</v>
      </c>
      <c r="I63" s="17">
        <f t="shared" si="1"/>
        <v>-2.9761904761904767E-2</v>
      </c>
    </row>
    <row r="64" spans="1:9" x14ac:dyDescent="0.3">
      <c r="A64" s="42" t="s">
        <v>629</v>
      </c>
      <c r="B64" s="45">
        <v>103700</v>
      </c>
      <c r="C64" s="45">
        <v>102550</v>
      </c>
      <c r="D64" s="45">
        <v>19</v>
      </c>
      <c r="E64" s="45">
        <v>103100</v>
      </c>
      <c r="F64" s="45">
        <v>102550</v>
      </c>
      <c r="G64" s="42">
        <v>161</v>
      </c>
      <c r="H64" s="16">
        <f t="shared" si="0"/>
        <v>5.8195926285160571E-3</v>
      </c>
      <c r="I64" s="17">
        <f t="shared" si="1"/>
        <v>-1.2269938650306789E-2</v>
      </c>
    </row>
    <row r="65" spans="1:9" x14ac:dyDescent="0.3">
      <c r="A65" s="42" t="s">
        <v>630</v>
      </c>
      <c r="B65" s="45">
        <v>101200</v>
      </c>
      <c r="C65" s="45">
        <v>103700</v>
      </c>
      <c r="D65" s="45">
        <v>100</v>
      </c>
      <c r="E65" s="45">
        <v>103450</v>
      </c>
      <c r="F65" s="45">
        <v>102050</v>
      </c>
      <c r="G65" s="42">
        <v>197</v>
      </c>
      <c r="H65" s="16">
        <f t="shared" si="0"/>
        <v>-2.174963750604153E-2</v>
      </c>
      <c r="I65" s="17">
        <f t="shared" si="1"/>
        <v>0.22360248447204967</v>
      </c>
    </row>
    <row r="66" spans="1:9" x14ac:dyDescent="0.3">
      <c r="A66" s="42" t="s">
        <v>631</v>
      </c>
      <c r="B66" s="45">
        <v>101050</v>
      </c>
      <c r="C66" s="45">
        <v>101200</v>
      </c>
      <c r="D66" s="45">
        <v>61</v>
      </c>
      <c r="E66" s="45">
        <v>101500</v>
      </c>
      <c r="F66" s="45">
        <v>101200</v>
      </c>
      <c r="G66" s="42">
        <v>208</v>
      </c>
      <c r="H66" s="16">
        <f t="shared" si="0"/>
        <v>-4.4334975369457741E-3</v>
      </c>
      <c r="I66" s="17">
        <f t="shared" si="1"/>
        <v>5.5837563451776706E-2</v>
      </c>
    </row>
    <row r="67" spans="1:9" x14ac:dyDescent="0.3">
      <c r="A67" s="42" t="s">
        <v>632</v>
      </c>
      <c r="B67" s="45">
        <v>101350</v>
      </c>
      <c r="C67" s="45">
        <v>101050</v>
      </c>
      <c r="D67" s="45">
        <v>86</v>
      </c>
      <c r="E67" s="45">
        <v>101100</v>
      </c>
      <c r="F67" s="45">
        <v>101550</v>
      </c>
      <c r="G67" s="42">
        <v>237</v>
      </c>
      <c r="H67" s="16">
        <f t="shared" si="0"/>
        <v>2.4727992087043571E-3</v>
      </c>
      <c r="I67" s="17">
        <f t="shared" si="1"/>
        <v>0.13942307692307687</v>
      </c>
    </row>
    <row r="68" spans="1:9" x14ac:dyDescent="0.3">
      <c r="A68" s="42" t="s">
        <v>633</v>
      </c>
      <c r="B68" s="45">
        <v>99200</v>
      </c>
      <c r="C68" s="45">
        <v>101350</v>
      </c>
      <c r="D68" s="45">
        <v>147</v>
      </c>
      <c r="E68" s="45">
        <v>100850</v>
      </c>
      <c r="F68" s="45">
        <v>102050</v>
      </c>
      <c r="G68" s="42">
        <v>287</v>
      </c>
      <c r="H68" s="16">
        <f t="shared" si="0"/>
        <v>-1.6360932077342571E-2</v>
      </c>
      <c r="I68" s="17">
        <f t="shared" si="1"/>
        <v>0.21097046413502119</v>
      </c>
    </row>
    <row r="69" spans="1:9" x14ac:dyDescent="0.3">
      <c r="A69" s="42" t="s">
        <v>634</v>
      </c>
      <c r="B69" s="45">
        <v>98550</v>
      </c>
      <c r="C69" s="45">
        <v>99200</v>
      </c>
      <c r="D69" s="45">
        <v>356</v>
      </c>
      <c r="E69" s="45">
        <v>100450</v>
      </c>
      <c r="F69" s="45">
        <v>99050</v>
      </c>
      <c r="G69" s="42">
        <v>400</v>
      </c>
      <c r="H69" s="16">
        <f t="shared" si="0"/>
        <v>-1.8914883026381335E-2</v>
      </c>
      <c r="I69" s="17">
        <f t="shared" si="1"/>
        <v>0.39372822299651578</v>
      </c>
    </row>
    <row r="70" spans="1:9" x14ac:dyDescent="0.3">
      <c r="A70" s="42" t="s">
        <v>635</v>
      </c>
      <c r="B70" s="45">
        <v>100050</v>
      </c>
      <c r="C70" s="45">
        <v>98550</v>
      </c>
      <c r="D70" s="45">
        <v>730</v>
      </c>
      <c r="E70" s="45">
        <v>98650</v>
      </c>
      <c r="F70" s="45">
        <v>99000</v>
      </c>
      <c r="G70" s="45">
        <v>486</v>
      </c>
      <c r="H70" s="16">
        <f t="shared" si="0"/>
        <v>1.4191586416624435E-2</v>
      </c>
      <c r="I70" s="17">
        <f t="shared" si="1"/>
        <v>0.21500000000000008</v>
      </c>
    </row>
    <row r="71" spans="1:9" x14ac:dyDescent="0.3">
      <c r="A71" t="s">
        <v>636</v>
      </c>
      <c r="B71" s="45">
        <v>114650</v>
      </c>
      <c r="C71" s="45">
        <v>116150</v>
      </c>
      <c r="D71" s="45">
        <v>886</v>
      </c>
      <c r="E71" s="45">
        <v>116350</v>
      </c>
      <c r="F71" s="45">
        <v>116150</v>
      </c>
      <c r="G71" s="45">
        <v>5163</v>
      </c>
      <c r="H71" s="16">
        <f t="shared" si="0"/>
        <v>-1.4611087236785614E-2</v>
      </c>
      <c r="I71" s="17">
        <f t="shared" si="1"/>
        <v>9.6234567901234573</v>
      </c>
    </row>
    <row r="72" spans="1:9" x14ac:dyDescent="0.3">
      <c r="A72" t="s">
        <v>637</v>
      </c>
      <c r="B72" s="45">
        <v>108200</v>
      </c>
      <c r="C72" s="45">
        <v>114400</v>
      </c>
      <c r="D72" s="45">
        <v>1442</v>
      </c>
      <c r="E72" s="45">
        <v>114550</v>
      </c>
      <c r="F72" s="45">
        <v>114600</v>
      </c>
      <c r="G72" s="45">
        <v>5859</v>
      </c>
      <c r="H72" s="16">
        <f t="shared" si="0"/>
        <v>-5.543430816237449E-2</v>
      </c>
      <c r="I72" s="17">
        <f t="shared" si="1"/>
        <v>0.13480534572922709</v>
      </c>
    </row>
    <row r="73" spans="1:9" x14ac:dyDescent="0.3">
      <c r="A73" t="s">
        <v>638</v>
      </c>
      <c r="B73" s="45">
        <v>109450</v>
      </c>
      <c r="C73" s="45">
        <v>108950</v>
      </c>
      <c r="D73" s="45">
        <v>438</v>
      </c>
      <c r="E73" s="45">
        <v>108350</v>
      </c>
      <c r="F73" s="45">
        <v>109300</v>
      </c>
      <c r="G73" s="45">
        <v>6104</v>
      </c>
      <c r="H73" s="16">
        <f t="shared" si="0"/>
        <v>1.0152284263959421E-2</v>
      </c>
      <c r="I73" s="17">
        <f t="shared" si="1"/>
        <v>4.1816009557944955E-2</v>
      </c>
    </row>
    <row r="74" spans="1:9" x14ac:dyDescent="0.3">
      <c r="A74" t="s">
        <v>639</v>
      </c>
      <c r="B74" s="45">
        <v>108950</v>
      </c>
      <c r="C74" s="45">
        <v>109450</v>
      </c>
      <c r="D74" s="45">
        <v>546</v>
      </c>
      <c r="E74" s="45">
        <v>109200</v>
      </c>
      <c r="F74" s="45">
        <v>109600</v>
      </c>
      <c r="G74" s="45">
        <v>6084</v>
      </c>
      <c r="H74" s="16">
        <f t="shared" si="0"/>
        <v>-2.2893772893772812E-3</v>
      </c>
      <c r="I74" s="17">
        <f t="shared" si="1"/>
        <v>-3.2765399737876288E-3</v>
      </c>
    </row>
    <row r="75" spans="1:9" x14ac:dyDescent="0.3">
      <c r="A75" t="s">
        <v>640</v>
      </c>
      <c r="B75" s="74">
        <v>112550</v>
      </c>
      <c r="C75" s="74">
        <v>108950</v>
      </c>
      <c r="D75" s="74">
        <v>1218</v>
      </c>
      <c r="E75" s="74">
        <v>109150</v>
      </c>
      <c r="F75" s="74">
        <v>109350</v>
      </c>
      <c r="G75" s="74">
        <v>6029</v>
      </c>
      <c r="H75" s="16">
        <f t="shared" si="0"/>
        <v>3.1149793861658281E-2</v>
      </c>
      <c r="I75" s="17">
        <f t="shared" si="1"/>
        <v>-9.0401051939513755E-3</v>
      </c>
    </row>
    <row r="76" spans="1:9" x14ac:dyDescent="0.3">
      <c r="A76" t="s">
        <v>641</v>
      </c>
      <c r="B76" s="75">
        <v>112000</v>
      </c>
      <c r="C76" s="75">
        <v>112550</v>
      </c>
      <c r="D76" s="75">
        <v>352</v>
      </c>
      <c r="E76" s="75">
        <v>111100</v>
      </c>
      <c r="F76" s="75">
        <v>112550</v>
      </c>
      <c r="G76" s="75">
        <v>6036</v>
      </c>
      <c r="H76" s="16">
        <f t="shared" si="0"/>
        <v>8.1008100810080474E-3</v>
      </c>
      <c r="I76" s="17">
        <f t="shared" si="1"/>
        <v>1.1610549013103544E-3</v>
      </c>
    </row>
    <row r="77" spans="1:9" x14ac:dyDescent="0.3">
      <c r="A77" t="s">
        <v>642</v>
      </c>
      <c r="B77" s="79">
        <v>112950</v>
      </c>
      <c r="C77" s="79">
        <v>112000</v>
      </c>
      <c r="D77" s="79">
        <v>430</v>
      </c>
      <c r="E77" s="79">
        <v>112450</v>
      </c>
      <c r="F77" s="79">
        <v>112900</v>
      </c>
      <c r="G77" s="79">
        <v>6090</v>
      </c>
      <c r="H77" s="16">
        <f t="shared" si="0"/>
        <v>4.4464206313916677E-3</v>
      </c>
      <c r="I77" s="17">
        <f t="shared" si="1"/>
        <v>8.9463220675944921E-3</v>
      </c>
    </row>
    <row r="78" spans="1:9" x14ac:dyDescent="0.3">
      <c r="A78" t="s">
        <v>642</v>
      </c>
      <c r="B78" s="80">
        <v>112950</v>
      </c>
      <c r="C78" s="80">
        <v>112000</v>
      </c>
      <c r="D78" s="80">
        <v>430</v>
      </c>
      <c r="E78" s="80">
        <v>112450</v>
      </c>
      <c r="F78" s="80">
        <v>112900</v>
      </c>
      <c r="G78" s="80">
        <v>6090</v>
      </c>
      <c r="H78" s="16">
        <f t="shared" si="0"/>
        <v>4.4464206313916677E-3</v>
      </c>
      <c r="I78" s="17">
        <f t="shared" si="1"/>
        <v>0</v>
      </c>
    </row>
    <row r="79" spans="1:9" x14ac:dyDescent="0.3">
      <c r="A79" t="s">
        <v>642</v>
      </c>
      <c r="B79" s="81">
        <v>112950</v>
      </c>
      <c r="C79" s="81">
        <v>112000</v>
      </c>
      <c r="D79" s="81">
        <v>430</v>
      </c>
      <c r="E79" s="81">
        <v>112450</v>
      </c>
      <c r="F79" s="81">
        <v>112900</v>
      </c>
      <c r="G79" s="81">
        <v>6090</v>
      </c>
      <c r="H79" s="16">
        <f t="shared" si="0"/>
        <v>4.4464206313916677E-3</v>
      </c>
      <c r="I79" s="17">
        <f t="shared" si="1"/>
        <v>0</v>
      </c>
    </row>
    <row r="80" spans="1:9" x14ac:dyDescent="0.3">
      <c r="A80" t="s">
        <v>642</v>
      </c>
      <c r="B80" s="82">
        <v>112950</v>
      </c>
      <c r="C80" s="82">
        <v>112000</v>
      </c>
      <c r="D80" s="82">
        <v>430</v>
      </c>
      <c r="E80" s="82">
        <v>112450</v>
      </c>
      <c r="F80" s="82">
        <v>112900</v>
      </c>
      <c r="G80" s="82">
        <v>6090</v>
      </c>
      <c r="H80" s="16">
        <f t="shared" si="0"/>
        <v>4.4464206313916677E-3</v>
      </c>
      <c r="I80" s="17">
        <f t="shared" si="1"/>
        <v>0</v>
      </c>
    </row>
    <row r="81" spans="1:9" x14ac:dyDescent="0.3">
      <c r="A81" t="s">
        <v>642</v>
      </c>
      <c r="B81" s="83">
        <v>112950</v>
      </c>
      <c r="C81" s="83">
        <v>112000</v>
      </c>
      <c r="D81" s="83">
        <v>430</v>
      </c>
      <c r="E81" s="83">
        <v>112450</v>
      </c>
      <c r="F81" s="83">
        <v>112900</v>
      </c>
      <c r="G81" s="83">
        <v>6090</v>
      </c>
      <c r="H81" s="16">
        <f t="shared" si="0"/>
        <v>4.4464206313916677E-3</v>
      </c>
      <c r="I81" s="17">
        <f t="shared" si="1"/>
        <v>0</v>
      </c>
    </row>
    <row r="82" spans="1:9" x14ac:dyDescent="0.3">
      <c r="A82" t="s">
        <v>642</v>
      </c>
      <c r="B82" s="84">
        <v>112950</v>
      </c>
      <c r="C82" s="84">
        <v>112000</v>
      </c>
      <c r="D82" s="84">
        <v>430</v>
      </c>
      <c r="E82" s="84">
        <v>112450</v>
      </c>
      <c r="F82" s="84">
        <v>112900</v>
      </c>
      <c r="G82" s="84">
        <v>6090</v>
      </c>
      <c r="H82" s="16">
        <f t="shared" si="0"/>
        <v>4.4464206313916677E-3</v>
      </c>
      <c r="I82" s="17">
        <f t="shared" si="1"/>
        <v>0</v>
      </c>
    </row>
    <row r="83" spans="1:9" x14ac:dyDescent="0.3">
      <c r="A83" t="s">
        <v>642</v>
      </c>
      <c r="B83" s="85">
        <v>112950</v>
      </c>
      <c r="C83" s="85">
        <v>112000</v>
      </c>
      <c r="D83" s="85">
        <v>430</v>
      </c>
      <c r="E83" s="85">
        <v>112450</v>
      </c>
      <c r="F83" s="85">
        <v>112900</v>
      </c>
      <c r="G83" s="85">
        <v>6090</v>
      </c>
      <c r="H83" s="16">
        <f t="shared" si="0"/>
        <v>4.4464206313916677E-3</v>
      </c>
      <c r="I83" s="17">
        <f t="shared" si="1"/>
        <v>0</v>
      </c>
    </row>
    <row r="84" spans="1:9" x14ac:dyDescent="0.3">
      <c r="A84" t="s">
        <v>642</v>
      </c>
      <c r="B84" s="86">
        <v>112950</v>
      </c>
      <c r="C84" s="86">
        <v>112000</v>
      </c>
      <c r="D84" s="86">
        <v>430</v>
      </c>
      <c r="E84" s="86">
        <v>112450</v>
      </c>
      <c r="F84" s="86">
        <v>112900</v>
      </c>
      <c r="G84" s="86">
        <v>6090</v>
      </c>
      <c r="H84" s="16">
        <f t="shared" si="0"/>
        <v>4.4464206313916677E-3</v>
      </c>
      <c r="I84" s="17">
        <f t="shared" si="1"/>
        <v>0</v>
      </c>
    </row>
    <row r="85" spans="1:9" x14ac:dyDescent="0.3">
      <c r="A85" t="s">
        <v>643</v>
      </c>
      <c r="B85" s="89">
        <v>114300</v>
      </c>
      <c r="C85" s="89">
        <v>112950</v>
      </c>
      <c r="D85" s="89">
        <v>487</v>
      </c>
      <c r="E85" s="89">
        <v>113200</v>
      </c>
      <c r="F85" s="89">
        <v>113000</v>
      </c>
      <c r="G85" s="89">
        <v>6063</v>
      </c>
      <c r="H85" s="16">
        <f t="shared" si="0"/>
        <v>9.7173144876325779E-3</v>
      </c>
      <c r="I85" s="17">
        <f t="shared" si="1"/>
        <v>-4.4334975369457741E-3</v>
      </c>
    </row>
    <row r="86" spans="1:9" x14ac:dyDescent="0.3">
      <c r="A86" t="s">
        <v>644</v>
      </c>
      <c r="B86" s="93">
        <v>114850</v>
      </c>
      <c r="C86" s="93">
        <v>114300</v>
      </c>
      <c r="D86" s="93">
        <v>416</v>
      </c>
      <c r="E86" s="93">
        <v>114450</v>
      </c>
      <c r="F86" s="93">
        <v>115000</v>
      </c>
      <c r="G86" s="93">
        <v>6112</v>
      </c>
      <c r="H86" s="16">
        <f t="shared" si="0"/>
        <v>3.4949759720401818E-3</v>
      </c>
      <c r="I86" s="17">
        <f t="shared" si="1"/>
        <v>8.0818076859641153E-3</v>
      </c>
    </row>
    <row r="87" spans="1:9" x14ac:dyDescent="0.3">
      <c r="A87" t="s">
        <v>645</v>
      </c>
      <c r="B87" s="96">
        <v>116750</v>
      </c>
      <c r="C87" s="96">
        <v>114850</v>
      </c>
      <c r="D87" s="96">
        <v>732</v>
      </c>
      <c r="E87" s="96">
        <v>114300</v>
      </c>
      <c r="F87" s="96">
        <v>115950</v>
      </c>
      <c r="G87" s="96">
        <v>6120</v>
      </c>
      <c r="H87" s="16">
        <f t="shared" si="0"/>
        <v>2.1434820647419084E-2</v>
      </c>
      <c r="I87" s="17">
        <f t="shared" si="1"/>
        <v>1.3089005235602524E-3</v>
      </c>
    </row>
    <row r="88" spans="1:9" x14ac:dyDescent="0.3">
      <c r="A88" t="s">
        <v>646</v>
      </c>
      <c r="B88" s="99">
        <v>113950</v>
      </c>
      <c r="C88" s="99">
        <v>116750</v>
      </c>
      <c r="D88" s="99">
        <v>736</v>
      </c>
      <c r="E88" s="99">
        <v>116850</v>
      </c>
      <c r="F88" s="99">
        <v>116750</v>
      </c>
      <c r="G88" s="99">
        <v>6152</v>
      </c>
      <c r="H88" s="16">
        <f t="shared" si="0"/>
        <v>-2.4818142918271335E-2</v>
      </c>
      <c r="I88" s="17">
        <f t="shared" si="1"/>
        <v>5.2287581699346219E-3</v>
      </c>
    </row>
    <row r="89" spans="1:9" x14ac:dyDescent="0.3">
      <c r="A89" t="s">
        <v>647</v>
      </c>
      <c r="B89" s="102">
        <v>113500</v>
      </c>
      <c r="C89" s="102">
        <v>113950</v>
      </c>
      <c r="D89" s="102">
        <v>609</v>
      </c>
      <c r="E89" s="102">
        <v>113900</v>
      </c>
      <c r="F89" s="102">
        <v>113000</v>
      </c>
      <c r="G89" s="102">
        <v>6232</v>
      </c>
      <c r="H89" s="16">
        <f t="shared" si="0"/>
        <v>-3.5118525021948788E-3</v>
      </c>
      <c r="I89" s="17">
        <f t="shared" si="1"/>
        <v>1.3003901170351106E-2</v>
      </c>
    </row>
    <row r="90" spans="1:9" x14ac:dyDescent="0.3">
      <c r="A90" t="s">
        <v>648</v>
      </c>
      <c r="B90" s="105">
        <v>113450</v>
      </c>
      <c r="C90" s="105">
        <v>113500</v>
      </c>
      <c r="D90" s="105">
        <v>260</v>
      </c>
      <c r="E90" s="105">
        <v>113550</v>
      </c>
      <c r="F90" s="105">
        <v>113850</v>
      </c>
      <c r="G90" s="105">
        <v>6299</v>
      </c>
      <c r="H90" s="16">
        <f t="shared" si="0"/>
        <v>-8.8066930867458648E-4</v>
      </c>
      <c r="I90" s="17">
        <f t="shared" si="1"/>
        <v>1.0750962772785533E-2</v>
      </c>
    </row>
    <row r="91" spans="1:9" x14ac:dyDescent="0.3">
      <c r="A91" t="s">
        <v>649</v>
      </c>
      <c r="B91" s="108">
        <v>110600</v>
      </c>
      <c r="C91" s="108">
        <v>113450</v>
      </c>
      <c r="D91" s="108">
        <v>688</v>
      </c>
      <c r="E91" s="108">
        <v>113750</v>
      </c>
      <c r="F91" s="108">
        <v>113000</v>
      </c>
      <c r="G91" s="108">
        <v>6360</v>
      </c>
      <c r="H91" s="16">
        <f t="shared" si="0"/>
        <v>-2.7692307692307683E-2</v>
      </c>
      <c r="I91" s="17">
        <f t="shared" si="1"/>
        <v>9.6840768375932029E-3</v>
      </c>
    </row>
    <row r="92" spans="1:9" x14ac:dyDescent="0.3">
      <c r="A92" t="s">
        <v>650</v>
      </c>
      <c r="B92" s="115">
        <v>111700</v>
      </c>
      <c r="C92" s="115">
        <v>110600</v>
      </c>
      <c r="D92" s="115">
        <v>475</v>
      </c>
      <c r="E92" s="115">
        <v>111000</v>
      </c>
      <c r="F92" s="115">
        <v>111000</v>
      </c>
      <c r="G92" s="115">
        <v>6320</v>
      </c>
      <c r="H92" s="16">
        <f t="shared" si="0"/>
        <v>6.3063063063062419E-3</v>
      </c>
      <c r="I92" s="17">
        <f t="shared" si="1"/>
        <v>-6.2893081761006275E-3</v>
      </c>
    </row>
    <row r="93" spans="1:9" x14ac:dyDescent="0.3">
      <c r="A93" t="s">
        <v>651</v>
      </c>
      <c r="B93" s="118">
        <v>110750</v>
      </c>
      <c r="C93" s="118">
        <v>111700</v>
      </c>
      <c r="D93" s="118">
        <v>653</v>
      </c>
      <c r="E93" s="118">
        <v>111350</v>
      </c>
      <c r="F93" s="118">
        <v>111000</v>
      </c>
      <c r="G93" s="118">
        <v>6378</v>
      </c>
      <c r="H93" s="16">
        <f t="shared" si="0"/>
        <v>-5.3884149079479471E-3</v>
      </c>
      <c r="I93" s="17">
        <f t="shared" si="1"/>
        <v>9.1772151898734666E-3</v>
      </c>
    </row>
    <row r="94" spans="1:9" x14ac:dyDescent="0.3">
      <c r="A94" t="s">
        <v>652</v>
      </c>
      <c r="B94" s="122">
        <v>109450</v>
      </c>
      <c r="C94" s="122">
        <v>110750</v>
      </c>
      <c r="D94" s="122">
        <v>967</v>
      </c>
      <c r="E94" s="122">
        <v>112000</v>
      </c>
      <c r="F94" s="122">
        <v>110500</v>
      </c>
      <c r="G94" s="122">
        <v>6462</v>
      </c>
      <c r="H94" s="16">
        <f t="shared" si="0"/>
        <v>-2.2767857142857117E-2</v>
      </c>
      <c r="I94" s="17">
        <f t="shared" si="1"/>
        <v>1.3170272812794037E-2</v>
      </c>
    </row>
    <row r="95" spans="1:9" x14ac:dyDescent="0.3">
      <c r="A95" t="s">
        <v>652</v>
      </c>
      <c r="B95" s="124">
        <v>109450</v>
      </c>
      <c r="C95" s="124">
        <v>110750</v>
      </c>
      <c r="D95" s="124">
        <v>967</v>
      </c>
      <c r="E95" s="124">
        <v>112000</v>
      </c>
      <c r="F95" s="124">
        <v>110500</v>
      </c>
      <c r="G95" s="124">
        <v>6462</v>
      </c>
      <c r="H95" s="16">
        <f t="shared" si="0"/>
        <v>-2.2767857142857117E-2</v>
      </c>
      <c r="I95" s="17">
        <f t="shared" si="1"/>
        <v>0</v>
      </c>
    </row>
    <row r="96" spans="1:9" x14ac:dyDescent="0.3">
      <c r="A96" t="s">
        <v>653</v>
      </c>
      <c r="B96" s="126">
        <v>111000</v>
      </c>
      <c r="C96" s="126">
        <v>109450</v>
      </c>
      <c r="D96" s="126">
        <v>1254</v>
      </c>
      <c r="E96" s="126">
        <v>110500</v>
      </c>
      <c r="F96" s="126">
        <v>110750</v>
      </c>
      <c r="G96" s="126">
        <v>6809</v>
      </c>
      <c r="H96" s="16">
        <f t="shared" si="0"/>
        <v>4.5248868778280382E-3</v>
      </c>
      <c r="I96" s="17">
        <f t="shared" si="1"/>
        <v>5.369854534199936E-2</v>
      </c>
    </row>
    <row r="97" spans="1:9" x14ac:dyDescent="0.3">
      <c r="A97" t="s">
        <v>654</v>
      </c>
      <c r="B97" s="129">
        <v>110700</v>
      </c>
      <c r="C97" s="129">
        <v>111000</v>
      </c>
      <c r="D97" s="129">
        <v>2034</v>
      </c>
      <c r="E97" s="129">
        <v>111200</v>
      </c>
      <c r="F97" s="129">
        <v>111000</v>
      </c>
      <c r="G97" s="129">
        <v>7493</v>
      </c>
      <c r="H97" s="16">
        <f t="shared" si="0"/>
        <v>-4.4964028776978138E-3</v>
      </c>
      <c r="I97" s="17">
        <f t="shared" si="1"/>
        <v>0.10045527977676594</v>
      </c>
    </row>
    <row r="98" spans="1:9" x14ac:dyDescent="0.3">
      <c r="A98" t="s">
        <v>655</v>
      </c>
      <c r="B98" s="132">
        <v>112150</v>
      </c>
      <c r="C98" s="132">
        <v>110700</v>
      </c>
      <c r="D98" s="132">
        <v>1137</v>
      </c>
      <c r="E98" s="132">
        <v>111100</v>
      </c>
      <c r="F98" s="132">
        <v>111500</v>
      </c>
      <c r="G98" s="132">
        <v>7713</v>
      </c>
      <c r="H98" s="16">
        <f t="shared" si="0"/>
        <v>9.4509450945094997E-3</v>
      </c>
      <c r="I98" s="17">
        <f t="shared" si="1"/>
        <v>2.9360736687574995E-2</v>
      </c>
    </row>
    <row r="99" spans="1:9" x14ac:dyDescent="0.3">
      <c r="A99" t="s">
        <v>656</v>
      </c>
      <c r="B99" s="135">
        <v>111350</v>
      </c>
      <c r="C99" s="135">
        <v>112150</v>
      </c>
      <c r="D99" s="135">
        <v>1725</v>
      </c>
      <c r="E99" s="135">
        <v>112350</v>
      </c>
      <c r="F99" s="135">
        <v>112000</v>
      </c>
      <c r="G99" s="135">
        <v>8199</v>
      </c>
      <c r="H99" s="16">
        <f t="shared" si="0"/>
        <v>-8.9007565643079989E-3</v>
      </c>
      <c r="I99" s="17">
        <f t="shared" si="1"/>
        <v>6.301050175029177E-2</v>
      </c>
    </row>
    <row r="100" spans="1:9" x14ac:dyDescent="0.3">
      <c r="A100" t="s">
        <v>657</v>
      </c>
      <c r="B100" s="138">
        <v>111950</v>
      </c>
      <c r="C100" s="138">
        <v>111350</v>
      </c>
      <c r="D100" s="138">
        <v>778</v>
      </c>
      <c r="E100" s="138">
        <v>111900</v>
      </c>
      <c r="F100" s="138">
        <v>111650</v>
      </c>
      <c r="G100" s="138">
        <v>8280</v>
      </c>
      <c r="H100" s="16">
        <f t="shared" si="0"/>
        <v>4.4682752457547714E-4</v>
      </c>
      <c r="I100" s="17">
        <f t="shared" si="1"/>
        <v>9.8792535675082949E-3</v>
      </c>
    </row>
    <row r="101" spans="1:9" x14ac:dyDescent="0.3">
      <c r="A101" t="s">
        <v>658</v>
      </c>
      <c r="B101" s="140">
        <v>116400</v>
      </c>
      <c r="C101" s="140">
        <v>111950</v>
      </c>
      <c r="D101" s="140">
        <v>2208</v>
      </c>
      <c r="E101" s="140">
        <v>111650</v>
      </c>
      <c r="F101" s="140">
        <v>111700</v>
      </c>
      <c r="G101" s="140">
        <v>8712</v>
      </c>
      <c r="H101" s="16">
        <f t="shared" si="0"/>
        <v>4.2543663233318485E-2</v>
      </c>
      <c r="I101" s="17">
        <f t="shared" si="1"/>
        <v>5.2173913043478182E-2</v>
      </c>
    </row>
    <row r="102" spans="1:9" x14ac:dyDescent="0.3">
      <c r="A102" t="s">
        <v>659</v>
      </c>
      <c r="B102" s="143">
        <v>113900</v>
      </c>
      <c r="C102" s="143">
        <v>116400</v>
      </c>
      <c r="D102" s="143">
        <v>1540</v>
      </c>
      <c r="E102" s="143">
        <v>115300</v>
      </c>
      <c r="F102" s="143">
        <v>116900</v>
      </c>
      <c r="G102" s="143">
        <v>8826</v>
      </c>
      <c r="H102" s="16">
        <f t="shared" si="0"/>
        <v>-1.2142237640936693E-2</v>
      </c>
      <c r="I102" s="17">
        <f t="shared" si="1"/>
        <v>1.3085399449035862E-2</v>
      </c>
    </row>
    <row r="103" spans="1:9" x14ac:dyDescent="0.3">
      <c r="A103" t="s">
        <v>660</v>
      </c>
      <c r="B103" s="146">
        <v>114500</v>
      </c>
      <c r="C103" s="146">
        <v>113900</v>
      </c>
      <c r="D103" s="146">
        <v>609</v>
      </c>
      <c r="E103" s="146">
        <v>114650</v>
      </c>
      <c r="F103" s="146">
        <v>114650</v>
      </c>
      <c r="G103" s="146">
        <v>8962</v>
      </c>
      <c r="H103" s="16">
        <f t="shared" si="0"/>
        <v>-1.3083296990841209E-3</v>
      </c>
      <c r="I103" s="17">
        <f t="shared" si="1"/>
        <v>1.540901880806711E-2</v>
      </c>
    </row>
    <row r="104" spans="1:9" x14ac:dyDescent="0.3">
      <c r="A104" t="s">
        <v>661</v>
      </c>
      <c r="B104" s="151">
        <v>116000</v>
      </c>
      <c r="C104" s="151">
        <v>114500</v>
      </c>
      <c r="D104" s="151">
        <v>962</v>
      </c>
      <c r="E104" s="151">
        <v>114250</v>
      </c>
      <c r="F104" s="151">
        <v>114600</v>
      </c>
      <c r="G104" s="151">
        <v>9062</v>
      </c>
      <c r="H104" s="16">
        <f t="shared" si="0"/>
        <v>1.5317286652078765E-2</v>
      </c>
      <c r="I104" s="17">
        <f t="shared" si="1"/>
        <v>1.115822361080121E-2</v>
      </c>
    </row>
    <row r="105" spans="1:9" x14ac:dyDescent="0.3">
      <c r="A105" t="s">
        <v>662</v>
      </c>
      <c r="B105" s="154">
        <v>114200</v>
      </c>
      <c r="C105" s="154">
        <v>116000</v>
      </c>
      <c r="D105" s="154">
        <v>999</v>
      </c>
      <c r="E105" s="154">
        <v>115750</v>
      </c>
      <c r="F105" s="154">
        <v>115600</v>
      </c>
      <c r="G105" s="154">
        <v>9339</v>
      </c>
      <c r="H105" s="16">
        <f t="shared" si="0"/>
        <v>-1.3390928725701912E-2</v>
      </c>
      <c r="I105" s="17">
        <f t="shared" si="1"/>
        <v>3.0567203707790869E-2</v>
      </c>
    </row>
    <row r="106" spans="1:9" x14ac:dyDescent="0.3">
      <c r="A106" t="s">
        <v>663</v>
      </c>
      <c r="B106" s="156">
        <v>114400</v>
      </c>
      <c r="C106" s="156">
        <v>114200</v>
      </c>
      <c r="D106" s="156">
        <v>1066</v>
      </c>
      <c r="E106" s="156">
        <v>114800</v>
      </c>
      <c r="F106" s="156">
        <v>115000</v>
      </c>
      <c r="G106" s="156">
        <v>9405</v>
      </c>
      <c r="H106" s="16">
        <f t="shared" si="0"/>
        <v>-3.4843205574912606E-3</v>
      </c>
      <c r="I106" s="17">
        <f t="shared" si="1"/>
        <v>7.0671378091873294E-3</v>
      </c>
    </row>
    <row r="107" spans="1:9" x14ac:dyDescent="0.3">
      <c r="A107" t="s">
        <v>664</v>
      </c>
      <c r="B107" s="158">
        <v>112300</v>
      </c>
      <c r="C107" s="158">
        <v>114400</v>
      </c>
      <c r="D107" s="158">
        <v>2457</v>
      </c>
      <c r="E107" s="158">
        <v>114500</v>
      </c>
      <c r="F107" s="158">
        <v>114750</v>
      </c>
      <c r="G107" s="158">
        <v>9484</v>
      </c>
      <c r="H107" s="16">
        <f t="shared" si="0"/>
        <v>-1.9213973799126594E-2</v>
      </c>
      <c r="I107" s="17">
        <f t="shared" si="1"/>
        <v>8.3997873471557405E-3</v>
      </c>
    </row>
    <row r="108" spans="1:9" x14ac:dyDescent="0.3">
      <c r="A108" t="s">
        <v>665</v>
      </c>
      <c r="B108" s="160">
        <v>111300</v>
      </c>
      <c r="C108" s="160">
        <v>112300</v>
      </c>
      <c r="D108" s="160">
        <v>1643</v>
      </c>
      <c r="E108" s="160">
        <v>112600</v>
      </c>
      <c r="F108" s="160">
        <v>112000</v>
      </c>
      <c r="G108" s="160">
        <v>9609</v>
      </c>
      <c r="H108" s="16">
        <f t="shared" si="0"/>
        <v>-1.1545293072824148E-2</v>
      </c>
      <c r="I108" s="17">
        <f t="shared" si="1"/>
        <v>1.3180092787853148E-2</v>
      </c>
    </row>
    <row r="109" spans="1:9" x14ac:dyDescent="0.3">
      <c r="A109" t="s">
        <v>666</v>
      </c>
      <c r="B109" s="162">
        <v>110350</v>
      </c>
      <c r="C109" s="162">
        <v>111300</v>
      </c>
      <c r="D109" s="162">
        <v>3373</v>
      </c>
      <c r="E109" s="162">
        <v>111400</v>
      </c>
      <c r="F109" s="162">
        <v>111950</v>
      </c>
      <c r="G109" s="162">
        <v>9952</v>
      </c>
      <c r="H109" s="16">
        <f t="shared" si="0"/>
        <v>-9.4254937163374963E-3</v>
      </c>
      <c r="I109" s="17">
        <f t="shared" si="1"/>
        <v>3.5695701946092173E-2</v>
      </c>
    </row>
    <row r="110" spans="1:9" x14ac:dyDescent="0.3">
      <c r="A110" t="s">
        <v>667</v>
      </c>
      <c r="B110" s="164">
        <v>107350</v>
      </c>
      <c r="C110" s="164">
        <v>110350</v>
      </c>
      <c r="D110" s="164">
        <v>4355</v>
      </c>
      <c r="E110" s="164">
        <v>111000</v>
      </c>
      <c r="F110" s="164">
        <v>110000</v>
      </c>
      <c r="G110" s="164">
        <v>10358</v>
      </c>
      <c r="H110" s="16">
        <f t="shared" si="0"/>
        <v>-3.288288288288288E-2</v>
      </c>
      <c r="I110" s="17">
        <f t="shared" si="1"/>
        <v>4.0795819935691258E-2</v>
      </c>
    </row>
    <row r="111" spans="1:9" x14ac:dyDescent="0.3">
      <c r="A111" t="s">
        <v>668</v>
      </c>
      <c r="B111" s="166">
        <v>108900</v>
      </c>
      <c r="C111" s="166">
        <v>107350</v>
      </c>
      <c r="D111" s="166">
        <v>1292</v>
      </c>
      <c r="E111" s="166">
        <v>108500</v>
      </c>
      <c r="F111" s="166">
        <v>107650</v>
      </c>
      <c r="G111" s="166">
        <v>10409</v>
      </c>
      <c r="H111" s="16">
        <f t="shared" si="0"/>
        <v>3.6866359447005337E-3</v>
      </c>
      <c r="I111" s="17">
        <f t="shared" si="1"/>
        <v>4.9237304498936929E-3</v>
      </c>
    </row>
    <row r="112" spans="1:9" x14ac:dyDescent="0.3">
      <c r="A112" t="s">
        <v>669</v>
      </c>
      <c r="B112" s="168">
        <v>111050</v>
      </c>
      <c r="C112" s="168">
        <v>108900</v>
      </c>
      <c r="D112" s="168">
        <v>1489</v>
      </c>
      <c r="E112" s="168">
        <v>108650</v>
      </c>
      <c r="F112" s="168">
        <v>110050</v>
      </c>
      <c r="G112" s="168">
        <v>10533</v>
      </c>
      <c r="H112" s="16">
        <f t="shared" si="0"/>
        <v>2.2089277496548654E-2</v>
      </c>
      <c r="I112" s="17">
        <f t="shared" si="1"/>
        <v>1.1912767797098711E-2</v>
      </c>
    </row>
    <row r="113" spans="1:9" x14ac:dyDescent="0.3">
      <c r="A113" t="s">
        <v>670</v>
      </c>
      <c r="B113" s="171">
        <v>110600</v>
      </c>
      <c r="C113" s="171">
        <v>111050</v>
      </c>
      <c r="D113" s="171">
        <v>2030</v>
      </c>
      <c r="E113" s="171">
        <v>110700</v>
      </c>
      <c r="F113" s="171">
        <v>111800</v>
      </c>
      <c r="G113" s="171">
        <v>10400</v>
      </c>
      <c r="H113" s="16">
        <f t="shared" si="0"/>
        <v>-9.0334236675704283E-4</v>
      </c>
      <c r="I113" s="17">
        <f t="shared" si="1"/>
        <v>-1.2626981866514786E-2</v>
      </c>
    </row>
    <row r="114" spans="1:9" x14ac:dyDescent="0.3">
      <c r="A114" t="s">
        <v>671</v>
      </c>
      <c r="B114" s="175">
        <v>111200</v>
      </c>
      <c r="C114" s="175">
        <v>110600</v>
      </c>
      <c r="D114" s="175">
        <v>3400</v>
      </c>
      <c r="E114" s="175">
        <v>111400</v>
      </c>
      <c r="F114" s="175">
        <v>111050</v>
      </c>
      <c r="G114" s="175">
        <v>11086</v>
      </c>
      <c r="H114" s="16">
        <f t="shared" ref="H114:H177" si="2">+B114/E114-1</f>
        <v>-1.7953321364452268E-3</v>
      </c>
      <c r="I114" s="17">
        <f t="shared" si="1"/>
        <v>6.5961538461538405E-2</v>
      </c>
    </row>
    <row r="115" spans="1:9" x14ac:dyDescent="0.3">
      <c r="A115" t="s">
        <v>672</v>
      </c>
      <c r="B115" s="177">
        <v>111550</v>
      </c>
      <c r="C115" s="177">
        <v>111200</v>
      </c>
      <c r="D115" s="177">
        <v>1428</v>
      </c>
      <c r="E115" s="177">
        <v>111950</v>
      </c>
      <c r="F115" s="177">
        <v>111000</v>
      </c>
      <c r="G115" s="177">
        <v>11345</v>
      </c>
      <c r="H115" s="16">
        <f t="shared" si="2"/>
        <v>-3.5730236712818719E-3</v>
      </c>
      <c r="I115" s="17">
        <f t="shared" ref="I115:I178" si="3">+G115/G114-1</f>
        <v>2.3362799927836964E-2</v>
      </c>
    </row>
    <row r="116" spans="1:9" x14ac:dyDescent="0.3">
      <c r="A116" t="s">
        <v>673</v>
      </c>
      <c r="B116" s="179">
        <v>111500</v>
      </c>
      <c r="C116" s="179">
        <v>111550</v>
      </c>
      <c r="D116" s="179">
        <v>2334</v>
      </c>
      <c r="E116" s="179">
        <v>111550</v>
      </c>
      <c r="F116" s="179">
        <v>111000</v>
      </c>
      <c r="G116" s="179">
        <v>11649</v>
      </c>
      <c r="H116" s="16">
        <f t="shared" si="2"/>
        <v>-4.4822949350065144E-4</v>
      </c>
      <c r="I116" s="17">
        <f t="shared" si="3"/>
        <v>2.679594535037455E-2</v>
      </c>
    </row>
    <row r="117" spans="1:9" x14ac:dyDescent="0.3">
      <c r="A117" t="s">
        <v>674</v>
      </c>
      <c r="B117" s="181">
        <v>111700</v>
      </c>
      <c r="C117" s="181">
        <v>111500</v>
      </c>
      <c r="D117" s="181">
        <v>3449</v>
      </c>
      <c r="E117" s="181">
        <v>110900</v>
      </c>
      <c r="F117" s="181">
        <v>111600</v>
      </c>
      <c r="G117" s="181">
        <v>12722</v>
      </c>
      <c r="H117" s="16">
        <f t="shared" si="2"/>
        <v>7.2137060414787513E-3</v>
      </c>
      <c r="I117" s="17">
        <f t="shared" si="3"/>
        <v>9.2110910807794655E-2</v>
      </c>
    </row>
    <row r="118" spans="1:9" x14ac:dyDescent="0.3">
      <c r="A118" t="s">
        <v>675</v>
      </c>
      <c r="B118" s="183">
        <v>111150</v>
      </c>
      <c r="C118" s="183">
        <v>111700</v>
      </c>
      <c r="D118" s="183">
        <v>4411</v>
      </c>
      <c r="E118" s="183">
        <v>111950</v>
      </c>
      <c r="F118" s="183">
        <v>112250</v>
      </c>
      <c r="G118" s="183">
        <v>13147</v>
      </c>
      <c r="H118" s="16">
        <f t="shared" si="2"/>
        <v>-7.1460473425636328E-3</v>
      </c>
      <c r="I118" s="17">
        <f t="shared" si="3"/>
        <v>3.3406697060210711E-2</v>
      </c>
    </row>
    <row r="119" spans="1:9" x14ac:dyDescent="0.3">
      <c r="A119" t="s">
        <v>676</v>
      </c>
      <c r="B119" s="185">
        <v>110350</v>
      </c>
      <c r="C119" s="185">
        <v>111150</v>
      </c>
      <c r="D119" s="185">
        <v>2153</v>
      </c>
      <c r="E119" s="185">
        <v>112250</v>
      </c>
      <c r="F119" s="185">
        <v>111800</v>
      </c>
      <c r="G119" s="185">
        <v>13361</v>
      </c>
      <c r="H119" s="16">
        <f t="shared" si="2"/>
        <v>-1.6926503340757293E-2</v>
      </c>
      <c r="I119" s="17">
        <f t="shared" si="3"/>
        <v>1.6277477751578395E-2</v>
      </c>
    </row>
    <row r="120" spans="1:9" x14ac:dyDescent="0.3">
      <c r="A120" t="s">
        <v>677</v>
      </c>
      <c r="B120" s="187">
        <v>110300</v>
      </c>
      <c r="C120" s="187">
        <v>110350</v>
      </c>
      <c r="D120" s="187">
        <v>2639</v>
      </c>
      <c r="E120" s="187">
        <v>111500</v>
      </c>
      <c r="F120" s="187">
        <v>109800</v>
      </c>
      <c r="G120" s="187">
        <v>13500</v>
      </c>
      <c r="H120" s="16">
        <f t="shared" si="2"/>
        <v>-1.0762331838565009E-2</v>
      </c>
      <c r="I120" s="17">
        <f t="shared" si="3"/>
        <v>1.0403412918194688E-2</v>
      </c>
    </row>
    <row r="121" spans="1:9" x14ac:dyDescent="0.3">
      <c r="A121" t="s">
        <v>678</v>
      </c>
      <c r="B121" s="189">
        <v>111000</v>
      </c>
      <c r="C121" s="189">
        <v>110300</v>
      </c>
      <c r="D121" s="189">
        <v>3176</v>
      </c>
      <c r="E121" s="189">
        <v>110150</v>
      </c>
      <c r="F121" s="189">
        <v>111000</v>
      </c>
      <c r="G121" s="189">
        <v>13846</v>
      </c>
      <c r="H121" s="16">
        <f t="shared" si="2"/>
        <v>7.7167498865184925E-3</v>
      </c>
      <c r="I121" s="17">
        <f t="shared" si="3"/>
        <v>2.5629629629629669E-2</v>
      </c>
    </row>
    <row r="122" spans="1:9" x14ac:dyDescent="0.3">
      <c r="A122" t="s">
        <v>679</v>
      </c>
      <c r="B122" s="191">
        <v>110550</v>
      </c>
      <c r="C122" s="191">
        <v>111000</v>
      </c>
      <c r="D122" s="191">
        <v>3099</v>
      </c>
      <c r="E122" s="191">
        <v>111350</v>
      </c>
      <c r="F122" s="191">
        <v>111100</v>
      </c>
      <c r="G122" s="191">
        <v>13786</v>
      </c>
      <c r="H122" s="16">
        <f t="shared" si="2"/>
        <v>-7.1845532105971888E-3</v>
      </c>
      <c r="I122" s="17">
        <f t="shared" si="3"/>
        <v>-4.3333814820164518E-3</v>
      </c>
    </row>
    <row r="123" spans="1:9" x14ac:dyDescent="0.3">
      <c r="A123" t="s">
        <v>680</v>
      </c>
      <c r="B123" s="192">
        <v>108550</v>
      </c>
      <c r="C123" s="192">
        <v>110550</v>
      </c>
      <c r="D123" s="192">
        <v>4980</v>
      </c>
      <c r="E123" s="192">
        <v>110850</v>
      </c>
      <c r="F123" s="192">
        <v>109550</v>
      </c>
      <c r="G123" s="192">
        <v>13477</v>
      </c>
      <c r="H123" s="16">
        <f t="shared" si="2"/>
        <v>-2.0748759585024756E-2</v>
      </c>
      <c r="I123" s="17">
        <f t="shared" si="3"/>
        <v>-2.2414043232264591E-2</v>
      </c>
    </row>
    <row r="124" spans="1:9" x14ac:dyDescent="0.3">
      <c r="A124" t="s">
        <v>681</v>
      </c>
      <c r="B124" s="194">
        <v>107300</v>
      </c>
      <c r="C124" s="194">
        <v>108550</v>
      </c>
      <c r="D124" s="194">
        <v>2456</v>
      </c>
      <c r="E124" s="194">
        <v>108550</v>
      </c>
      <c r="F124" s="194">
        <v>108600</v>
      </c>
      <c r="G124" s="194">
        <v>13745</v>
      </c>
      <c r="H124" s="16">
        <f t="shared" si="2"/>
        <v>-1.1515430677107363E-2</v>
      </c>
      <c r="I124" s="17">
        <f t="shared" si="3"/>
        <v>1.9885731245826266E-2</v>
      </c>
    </row>
    <row r="125" spans="1:9" x14ac:dyDescent="0.3">
      <c r="A125" t="s">
        <v>682</v>
      </c>
      <c r="B125" s="196">
        <v>105850</v>
      </c>
      <c r="C125" s="196">
        <v>107300</v>
      </c>
      <c r="D125" s="196">
        <v>3485</v>
      </c>
      <c r="E125" s="196">
        <v>107850</v>
      </c>
      <c r="F125" s="196">
        <v>106800</v>
      </c>
      <c r="G125" s="196">
        <v>13717</v>
      </c>
      <c r="H125" s="16">
        <f t="shared" si="2"/>
        <v>-1.8544274455261966E-2</v>
      </c>
      <c r="I125" s="17">
        <f t="shared" si="3"/>
        <v>-2.0371044016005424E-3</v>
      </c>
    </row>
    <row r="126" spans="1:9" x14ac:dyDescent="0.3">
      <c r="A126" t="s">
        <v>683</v>
      </c>
      <c r="B126" s="198">
        <v>106500</v>
      </c>
      <c r="C126" s="198">
        <v>105850</v>
      </c>
      <c r="D126" s="198">
        <v>2521</v>
      </c>
      <c r="E126" s="198">
        <v>106050</v>
      </c>
      <c r="F126" s="198">
        <v>105950</v>
      </c>
      <c r="G126" s="198">
        <v>13992</v>
      </c>
      <c r="H126" s="16">
        <f t="shared" si="2"/>
        <v>4.2432814710042788E-3</v>
      </c>
      <c r="I126" s="17">
        <f t="shared" si="3"/>
        <v>2.0048115477145245E-2</v>
      </c>
    </row>
    <row r="127" spans="1:9" x14ac:dyDescent="0.3">
      <c r="A127" t="s">
        <v>688</v>
      </c>
      <c r="B127" s="200">
        <v>105450</v>
      </c>
      <c r="C127" s="200">
        <v>106500</v>
      </c>
      <c r="D127" s="200">
        <v>4275</v>
      </c>
      <c r="E127" s="200">
        <v>106000</v>
      </c>
      <c r="F127" s="200">
        <v>107050</v>
      </c>
      <c r="G127" s="200">
        <v>14436</v>
      </c>
      <c r="H127" s="16">
        <f t="shared" si="2"/>
        <v>-5.18867924528299E-3</v>
      </c>
      <c r="I127" s="17">
        <f t="shared" si="3"/>
        <v>3.1732418524871298E-2</v>
      </c>
    </row>
    <row r="128" spans="1:9" x14ac:dyDescent="0.3">
      <c r="A128" t="s">
        <v>689</v>
      </c>
      <c r="B128" s="203">
        <v>102900</v>
      </c>
      <c r="C128" s="203">
        <v>105450</v>
      </c>
      <c r="D128" s="203">
        <v>4692</v>
      </c>
      <c r="E128" s="203">
        <v>105800</v>
      </c>
      <c r="F128" s="203">
        <v>103450</v>
      </c>
      <c r="G128" s="203">
        <v>15154</v>
      </c>
      <c r="H128" s="16">
        <f t="shared" si="2"/>
        <v>-2.7410207939508546E-2</v>
      </c>
      <c r="I128" s="17">
        <f t="shared" si="3"/>
        <v>4.9736769188140739E-2</v>
      </c>
    </row>
    <row r="129" spans="1:9" x14ac:dyDescent="0.3">
      <c r="A129" t="s">
        <v>684</v>
      </c>
      <c r="B129" s="205">
        <v>105100</v>
      </c>
      <c r="C129" s="205">
        <v>102900</v>
      </c>
      <c r="D129" s="205">
        <v>6995</v>
      </c>
      <c r="E129" s="205">
        <v>103750</v>
      </c>
      <c r="F129" s="205">
        <v>103000</v>
      </c>
      <c r="G129" s="205">
        <v>15757</v>
      </c>
      <c r="H129" s="16">
        <f t="shared" si="2"/>
        <v>1.3012048192771131E-2</v>
      </c>
      <c r="I129" s="17">
        <f t="shared" si="3"/>
        <v>3.979147419823148E-2</v>
      </c>
    </row>
    <row r="130" spans="1:9" x14ac:dyDescent="0.3">
      <c r="A130" t="s">
        <v>685</v>
      </c>
      <c r="B130" s="207">
        <v>103850</v>
      </c>
      <c r="C130" s="207">
        <v>105100</v>
      </c>
      <c r="D130" s="207">
        <v>5293</v>
      </c>
      <c r="E130" s="207">
        <v>103300</v>
      </c>
      <c r="F130" s="207">
        <v>105000</v>
      </c>
      <c r="G130" s="207">
        <v>16248</v>
      </c>
      <c r="H130" s="16">
        <f t="shared" si="2"/>
        <v>5.3242981606969053E-3</v>
      </c>
      <c r="I130" s="17">
        <f t="shared" si="3"/>
        <v>3.116075395062512E-2</v>
      </c>
    </row>
    <row r="131" spans="1:9" x14ac:dyDescent="0.3">
      <c r="A131" t="s">
        <v>686</v>
      </c>
      <c r="B131" s="209">
        <v>103300</v>
      </c>
      <c r="C131" s="209">
        <v>103850</v>
      </c>
      <c r="D131" s="209">
        <v>1846</v>
      </c>
      <c r="E131" s="209">
        <v>104250</v>
      </c>
      <c r="F131" s="209">
        <v>103600</v>
      </c>
      <c r="G131" s="209">
        <v>16364</v>
      </c>
      <c r="H131" s="16">
        <f t="shared" si="2"/>
        <v>-9.1127098321343025E-3</v>
      </c>
      <c r="I131" s="17">
        <f t="shared" si="3"/>
        <v>7.1393402264894323E-3</v>
      </c>
    </row>
    <row r="132" spans="1:9" x14ac:dyDescent="0.3">
      <c r="A132" t="s">
        <v>687</v>
      </c>
      <c r="B132" s="211">
        <v>102100</v>
      </c>
      <c r="C132" s="211">
        <v>103300</v>
      </c>
      <c r="D132" s="211">
        <v>3348</v>
      </c>
      <c r="E132" s="211">
        <v>103550</v>
      </c>
      <c r="F132" s="211">
        <v>103300</v>
      </c>
      <c r="G132" s="211">
        <v>17057</v>
      </c>
      <c r="H132" s="16">
        <f t="shared" si="2"/>
        <v>-1.4002897151134674E-2</v>
      </c>
      <c r="I132" s="17">
        <f t="shared" si="3"/>
        <v>4.2349058909801895E-2</v>
      </c>
    </row>
    <row r="133" spans="1:9" x14ac:dyDescent="0.3">
      <c r="A133" t="s">
        <v>690</v>
      </c>
      <c r="B133" s="214">
        <v>100050</v>
      </c>
      <c r="C133" s="214">
        <v>102100</v>
      </c>
      <c r="D133" s="214">
        <v>5698</v>
      </c>
      <c r="E133" s="214">
        <v>102500</v>
      </c>
      <c r="F133" s="214">
        <v>102600</v>
      </c>
      <c r="G133" s="214">
        <v>18419</v>
      </c>
      <c r="H133" s="16">
        <f t="shared" si="2"/>
        <v>-2.3902439024390265E-2</v>
      </c>
      <c r="I133" s="17">
        <f t="shared" si="3"/>
        <v>7.9849914990912874E-2</v>
      </c>
    </row>
    <row r="134" spans="1:9" x14ac:dyDescent="0.3">
      <c r="A134" t="s">
        <v>691</v>
      </c>
      <c r="B134" s="216">
        <v>100650</v>
      </c>
      <c r="C134" s="216">
        <v>100050</v>
      </c>
      <c r="D134" s="216">
        <v>4275</v>
      </c>
      <c r="E134" s="216">
        <v>101100</v>
      </c>
      <c r="F134" s="216">
        <v>100500</v>
      </c>
      <c r="G134" s="216">
        <v>18688</v>
      </c>
      <c r="H134" s="16">
        <f t="shared" si="2"/>
        <v>-4.4510385756676429E-3</v>
      </c>
      <c r="I134" s="17">
        <f t="shared" si="3"/>
        <v>1.4604484499701309E-2</v>
      </c>
    </row>
    <row r="135" spans="1:9" x14ac:dyDescent="0.3">
      <c r="A135" t="s">
        <v>692</v>
      </c>
      <c r="B135" s="218">
        <v>100850</v>
      </c>
      <c r="C135" s="218">
        <v>100650</v>
      </c>
      <c r="D135" s="218">
        <v>2243</v>
      </c>
      <c r="E135" s="218">
        <v>100500</v>
      </c>
      <c r="F135" s="218">
        <v>100700</v>
      </c>
      <c r="G135" s="218">
        <v>18774</v>
      </c>
      <c r="H135" s="16">
        <f t="shared" si="2"/>
        <v>3.4825870646766344E-3</v>
      </c>
      <c r="I135" s="17">
        <f t="shared" si="3"/>
        <v>4.6018835616439269E-3</v>
      </c>
    </row>
    <row r="136" spans="1:9" x14ac:dyDescent="0.3">
      <c r="A136" t="s">
        <v>693</v>
      </c>
      <c r="B136" s="220">
        <v>99100</v>
      </c>
      <c r="C136" s="220">
        <v>100850</v>
      </c>
      <c r="D136" s="220">
        <v>3748</v>
      </c>
      <c r="E136" s="220">
        <v>100800</v>
      </c>
      <c r="F136" s="220">
        <v>101100</v>
      </c>
      <c r="G136" s="220">
        <v>18936</v>
      </c>
      <c r="H136" s="16">
        <f t="shared" si="2"/>
        <v>-1.6865079365079416E-2</v>
      </c>
      <c r="I136" s="17">
        <f t="shared" si="3"/>
        <v>8.6289549376796781E-3</v>
      </c>
    </row>
    <row r="137" spans="1:9" x14ac:dyDescent="0.3">
      <c r="A137" t="s">
        <v>694</v>
      </c>
      <c r="B137" s="222">
        <v>96000</v>
      </c>
      <c r="C137" s="222">
        <v>99100</v>
      </c>
      <c r="D137" s="222">
        <v>6575</v>
      </c>
      <c r="E137" s="222">
        <v>100000</v>
      </c>
      <c r="F137" s="222">
        <v>99000</v>
      </c>
      <c r="G137" s="222">
        <v>19311</v>
      </c>
      <c r="H137" s="16">
        <f t="shared" si="2"/>
        <v>-4.0000000000000036E-2</v>
      </c>
      <c r="I137" s="17">
        <f t="shared" si="3"/>
        <v>1.9803548795944259E-2</v>
      </c>
    </row>
    <row r="138" spans="1:9" x14ac:dyDescent="0.3">
      <c r="A138" t="s">
        <v>695</v>
      </c>
      <c r="B138" s="224">
        <v>97800</v>
      </c>
      <c r="C138" s="224">
        <v>96000</v>
      </c>
      <c r="D138" s="224">
        <v>6405</v>
      </c>
      <c r="E138" s="224">
        <v>96850</v>
      </c>
      <c r="F138" s="224">
        <v>96200</v>
      </c>
      <c r="G138" s="224">
        <v>19509</v>
      </c>
      <c r="H138" s="16">
        <f t="shared" si="2"/>
        <v>9.8089829633454251E-3</v>
      </c>
      <c r="I138" s="17">
        <f t="shared" si="3"/>
        <v>1.0253223551343726E-2</v>
      </c>
    </row>
    <row r="139" spans="1:9" x14ac:dyDescent="0.3">
      <c r="A139" t="s">
        <v>696</v>
      </c>
      <c r="B139" s="226">
        <v>99900</v>
      </c>
      <c r="C139" s="226">
        <v>97800</v>
      </c>
      <c r="D139" s="226">
        <v>7672</v>
      </c>
      <c r="E139" s="226">
        <v>95800</v>
      </c>
      <c r="F139" s="226">
        <v>97450</v>
      </c>
      <c r="G139" s="226">
        <v>20044</v>
      </c>
      <c r="H139" s="16">
        <f t="shared" si="2"/>
        <v>4.2797494780793421E-2</v>
      </c>
      <c r="I139" s="17">
        <f t="shared" si="3"/>
        <v>2.7423240555640938E-2</v>
      </c>
    </row>
    <row r="140" spans="1:9" x14ac:dyDescent="0.3">
      <c r="A140" t="s">
        <v>697</v>
      </c>
      <c r="B140" s="228">
        <v>97650</v>
      </c>
      <c r="C140" s="228">
        <v>99900</v>
      </c>
      <c r="D140" s="228">
        <v>5069</v>
      </c>
      <c r="E140" s="228">
        <v>99150</v>
      </c>
      <c r="F140" s="228">
        <v>99500</v>
      </c>
      <c r="G140" s="228">
        <v>20424</v>
      </c>
      <c r="H140" s="16">
        <f t="shared" si="2"/>
        <v>-1.5128593040847238E-2</v>
      </c>
      <c r="I140" s="17">
        <f t="shared" si="3"/>
        <v>1.8958291758132129E-2</v>
      </c>
    </row>
    <row r="141" spans="1:9" x14ac:dyDescent="0.3">
      <c r="A141" t="s">
        <v>698</v>
      </c>
      <c r="B141" s="230">
        <v>97400</v>
      </c>
      <c r="C141" s="230">
        <v>97650</v>
      </c>
      <c r="D141" s="230">
        <v>5061</v>
      </c>
      <c r="E141" s="230">
        <v>98350</v>
      </c>
      <c r="F141" s="230">
        <v>97650</v>
      </c>
      <c r="G141" s="230">
        <v>20569</v>
      </c>
      <c r="H141" s="16">
        <f t="shared" si="2"/>
        <v>-9.659379766141285E-3</v>
      </c>
      <c r="I141" s="17">
        <f t="shared" si="3"/>
        <v>7.0994907951429376E-3</v>
      </c>
    </row>
    <row r="142" spans="1:9" x14ac:dyDescent="0.3">
      <c r="A142" t="s">
        <v>699</v>
      </c>
      <c r="B142" s="232">
        <v>98550</v>
      </c>
      <c r="C142" s="232">
        <v>97400</v>
      </c>
      <c r="D142" s="232">
        <v>5951</v>
      </c>
      <c r="E142" s="232">
        <v>97150</v>
      </c>
      <c r="F142" s="232">
        <v>96500</v>
      </c>
      <c r="G142" s="232">
        <v>20514</v>
      </c>
      <c r="H142" s="16">
        <f t="shared" si="2"/>
        <v>1.4410705095213583E-2</v>
      </c>
      <c r="I142" s="17">
        <f t="shared" si="3"/>
        <v>-2.6739267830230284E-3</v>
      </c>
    </row>
    <row r="143" spans="1:9" x14ac:dyDescent="0.3">
      <c r="A143" t="s">
        <v>700</v>
      </c>
      <c r="B143" s="234">
        <v>97150</v>
      </c>
      <c r="C143" s="234">
        <v>98550</v>
      </c>
      <c r="D143" s="234">
        <v>3586</v>
      </c>
      <c r="E143" s="234">
        <v>96600</v>
      </c>
      <c r="F143" s="234">
        <v>98800</v>
      </c>
      <c r="G143" s="234">
        <v>20787</v>
      </c>
      <c r="H143" s="16">
        <f t="shared" si="2"/>
        <v>5.6935817805383593E-3</v>
      </c>
      <c r="I143" s="17">
        <f t="shared" si="3"/>
        <v>1.3307984790874583E-2</v>
      </c>
    </row>
    <row r="144" spans="1:9" x14ac:dyDescent="0.3">
      <c r="A144" t="s">
        <v>701</v>
      </c>
      <c r="B144" s="236">
        <v>97850</v>
      </c>
      <c r="C144" s="236">
        <v>97150</v>
      </c>
      <c r="D144" s="236">
        <v>4031</v>
      </c>
      <c r="E144" s="236">
        <v>98000</v>
      </c>
      <c r="F144" s="236">
        <v>97400</v>
      </c>
      <c r="G144" s="236">
        <v>20987</v>
      </c>
      <c r="H144" s="16">
        <f t="shared" si="2"/>
        <v>-1.530612244897922E-3</v>
      </c>
      <c r="I144" s="17">
        <f t="shared" si="3"/>
        <v>9.6213979891277557E-3</v>
      </c>
    </row>
    <row r="145" spans="1:9" x14ac:dyDescent="0.3">
      <c r="A145" t="s">
        <v>702</v>
      </c>
      <c r="B145" s="238">
        <v>97300</v>
      </c>
      <c r="C145" s="238">
        <v>97850</v>
      </c>
      <c r="D145" s="238">
        <v>4216</v>
      </c>
      <c r="E145" s="238">
        <v>97750</v>
      </c>
      <c r="F145" s="238">
        <v>98200</v>
      </c>
      <c r="G145" s="238">
        <v>21312</v>
      </c>
      <c r="H145" s="16">
        <f t="shared" si="2"/>
        <v>-4.6035805626598592E-3</v>
      </c>
      <c r="I145" s="17">
        <f t="shared" si="3"/>
        <v>1.5485776909515359E-2</v>
      </c>
    </row>
    <row r="146" spans="1:9" x14ac:dyDescent="0.3">
      <c r="A146" t="s">
        <v>703</v>
      </c>
      <c r="B146" s="240">
        <v>97200</v>
      </c>
      <c r="C146" s="240">
        <v>97300</v>
      </c>
      <c r="D146" s="240">
        <v>3422</v>
      </c>
      <c r="E146" s="240">
        <v>98000</v>
      </c>
      <c r="F146" s="240">
        <v>97000</v>
      </c>
      <c r="G146" s="240">
        <v>21135</v>
      </c>
      <c r="H146" s="16">
        <f t="shared" si="2"/>
        <v>-8.1632653061224358E-3</v>
      </c>
      <c r="I146" s="17">
        <f t="shared" si="3"/>
        <v>-8.3051801801802272E-3</v>
      </c>
    </row>
    <row r="147" spans="1:9" x14ac:dyDescent="0.3">
      <c r="A147" t="s">
        <v>704</v>
      </c>
      <c r="B147" s="242">
        <v>97150</v>
      </c>
      <c r="C147" s="242">
        <v>97200</v>
      </c>
      <c r="D147" s="242">
        <v>3083</v>
      </c>
      <c r="E147" s="242">
        <v>97300</v>
      </c>
      <c r="F147" s="242">
        <v>97400</v>
      </c>
      <c r="G147" s="242">
        <v>21222</v>
      </c>
      <c r="H147" s="16">
        <f t="shared" si="2"/>
        <v>-1.5416238437820917E-3</v>
      </c>
      <c r="I147" s="17">
        <f t="shared" si="3"/>
        <v>4.1163946061035794E-3</v>
      </c>
    </row>
    <row r="148" spans="1:9" x14ac:dyDescent="0.3">
      <c r="A148" t="s">
        <v>705</v>
      </c>
      <c r="B148" s="244">
        <v>97500</v>
      </c>
      <c r="C148" s="244">
        <v>97150</v>
      </c>
      <c r="D148" s="244">
        <v>3194</v>
      </c>
      <c r="E148" s="244">
        <v>97450</v>
      </c>
      <c r="F148" s="244">
        <v>96800</v>
      </c>
      <c r="G148" s="244">
        <v>21204</v>
      </c>
      <c r="H148" s="16">
        <f t="shared" si="2"/>
        <v>5.1308363263213863E-4</v>
      </c>
      <c r="I148" s="17">
        <f t="shared" si="3"/>
        <v>-8.4817642069545673E-4</v>
      </c>
    </row>
    <row r="149" spans="1:9" x14ac:dyDescent="0.3">
      <c r="A149" t="s">
        <v>706</v>
      </c>
      <c r="B149" s="246">
        <v>95350</v>
      </c>
      <c r="C149" s="246">
        <v>97500</v>
      </c>
      <c r="D149" s="246">
        <v>3831</v>
      </c>
      <c r="E149" s="246">
        <v>97300</v>
      </c>
      <c r="F149" s="246">
        <v>97500</v>
      </c>
      <c r="G149" s="246">
        <v>21099</v>
      </c>
      <c r="H149" s="16">
        <f t="shared" si="2"/>
        <v>-2.0041109969167525E-2</v>
      </c>
      <c r="I149" s="17">
        <f t="shared" si="3"/>
        <v>-4.9518958687040371E-3</v>
      </c>
    </row>
    <row r="150" spans="1:9" x14ac:dyDescent="0.3">
      <c r="A150" t="s">
        <v>707</v>
      </c>
      <c r="B150" s="248">
        <v>95950</v>
      </c>
      <c r="C150" s="248">
        <v>95350</v>
      </c>
      <c r="D150" s="248">
        <v>4757</v>
      </c>
      <c r="E150" s="248">
        <v>96400</v>
      </c>
      <c r="F150" s="248">
        <v>95500</v>
      </c>
      <c r="G150" s="248">
        <v>21074</v>
      </c>
      <c r="H150" s="16">
        <f t="shared" si="2"/>
        <v>-4.6680497925311037E-3</v>
      </c>
      <c r="I150" s="17">
        <f t="shared" si="3"/>
        <v>-1.1848902791601335E-3</v>
      </c>
    </row>
    <row r="151" spans="1:9" x14ac:dyDescent="0.3">
      <c r="A151" t="s">
        <v>708</v>
      </c>
      <c r="B151" s="250">
        <v>94600</v>
      </c>
      <c r="C151" s="250">
        <v>95950</v>
      </c>
      <c r="D151" s="250">
        <v>2521</v>
      </c>
      <c r="E151" s="250">
        <v>95300</v>
      </c>
      <c r="F151" s="250">
        <v>95800</v>
      </c>
      <c r="G151" s="250">
        <v>21218</v>
      </c>
      <c r="H151" s="16">
        <f t="shared" si="2"/>
        <v>-7.3452256033578189E-3</v>
      </c>
      <c r="I151" s="17">
        <f t="shared" si="3"/>
        <v>6.8330644395937501E-3</v>
      </c>
    </row>
    <row r="152" spans="1:9" x14ac:dyDescent="0.3">
      <c r="A152" t="s">
        <v>709</v>
      </c>
      <c r="B152" s="252">
        <v>91750</v>
      </c>
      <c r="C152" s="252">
        <v>94600</v>
      </c>
      <c r="D152" s="252">
        <v>5496</v>
      </c>
      <c r="E152" s="252">
        <v>95100</v>
      </c>
      <c r="F152" s="252">
        <v>94850</v>
      </c>
      <c r="G152" s="252">
        <v>21653</v>
      </c>
      <c r="H152" s="16">
        <f t="shared" si="2"/>
        <v>-3.5226077812828605E-2</v>
      </c>
      <c r="I152" s="17">
        <f t="shared" si="3"/>
        <v>2.0501461023659129E-2</v>
      </c>
    </row>
    <row r="153" spans="1:9" x14ac:dyDescent="0.3">
      <c r="A153" t="s">
        <v>710</v>
      </c>
      <c r="B153" s="255">
        <v>90700</v>
      </c>
      <c r="C153" s="255">
        <v>92400</v>
      </c>
      <c r="D153" s="255">
        <v>3964</v>
      </c>
      <c r="E153" s="255">
        <v>91900</v>
      </c>
      <c r="F153" s="255">
        <v>92000</v>
      </c>
      <c r="G153" s="255">
        <v>21898</v>
      </c>
      <c r="H153" s="16">
        <f t="shared" si="2"/>
        <v>-1.3057671381936919E-2</v>
      </c>
      <c r="I153" s="17">
        <f t="shared" si="3"/>
        <v>1.1314829353900047E-2</v>
      </c>
    </row>
    <row r="154" spans="1:9" x14ac:dyDescent="0.3">
      <c r="A154" t="s">
        <v>711</v>
      </c>
      <c r="B154" s="258">
        <v>91700</v>
      </c>
      <c r="C154" s="258">
        <v>90700</v>
      </c>
      <c r="D154" s="258">
        <v>3749</v>
      </c>
      <c r="E154" s="258">
        <v>91700</v>
      </c>
      <c r="F154" s="258">
        <v>90400</v>
      </c>
      <c r="G154" s="258">
        <v>21744</v>
      </c>
      <c r="H154" s="16">
        <f t="shared" si="2"/>
        <v>0</v>
      </c>
      <c r="I154" s="17">
        <f t="shared" si="3"/>
        <v>-7.0326057174171508E-3</v>
      </c>
    </row>
    <row r="155" spans="1:9" x14ac:dyDescent="0.3">
      <c r="A155" t="s">
        <v>712</v>
      </c>
      <c r="B155" s="260">
        <v>93150</v>
      </c>
      <c r="C155" s="260">
        <v>91700</v>
      </c>
      <c r="D155" s="260">
        <v>6847</v>
      </c>
      <c r="E155" s="260">
        <v>91050</v>
      </c>
      <c r="F155" s="260">
        <v>91600</v>
      </c>
      <c r="G155" s="260">
        <v>21871</v>
      </c>
      <c r="H155" s="16">
        <f t="shared" si="2"/>
        <v>2.3064250411861664E-2</v>
      </c>
      <c r="I155" s="17">
        <f t="shared" si="3"/>
        <v>5.8406916850626267E-3</v>
      </c>
    </row>
    <row r="156" spans="1:9" x14ac:dyDescent="0.3">
      <c r="A156" t="s">
        <v>713</v>
      </c>
      <c r="B156" s="262">
        <v>92500</v>
      </c>
      <c r="C156" s="262">
        <v>93150</v>
      </c>
      <c r="D156" s="262">
        <v>3382</v>
      </c>
      <c r="E156" s="262">
        <v>92450</v>
      </c>
      <c r="F156" s="262">
        <v>92200</v>
      </c>
      <c r="G156" s="262">
        <v>22251</v>
      </c>
      <c r="H156" s="16">
        <f t="shared" si="2"/>
        <v>5.4083288263928608E-4</v>
      </c>
      <c r="I156" s="17">
        <f t="shared" si="3"/>
        <v>1.7374605642174634E-2</v>
      </c>
    </row>
    <row r="157" spans="1:9" x14ac:dyDescent="0.3">
      <c r="A157" t="s">
        <v>714</v>
      </c>
      <c r="B157" s="264">
        <v>91650</v>
      </c>
      <c r="C157" s="264">
        <v>92500</v>
      </c>
      <c r="D157" s="264">
        <v>4499</v>
      </c>
      <c r="E157" s="264">
        <v>92400</v>
      </c>
      <c r="F157" s="264">
        <v>92400</v>
      </c>
      <c r="G157" s="264">
        <v>22171</v>
      </c>
      <c r="H157" s="16">
        <f t="shared" si="2"/>
        <v>-8.116883116883078E-3</v>
      </c>
      <c r="I157" s="17">
        <f t="shared" si="3"/>
        <v>-3.5953440294818062E-3</v>
      </c>
    </row>
    <row r="158" spans="1:9" x14ac:dyDescent="0.3">
      <c r="A158" t="s">
        <v>715</v>
      </c>
      <c r="B158" s="266">
        <v>90550</v>
      </c>
      <c r="C158" s="266">
        <v>91650</v>
      </c>
      <c r="D158" s="266">
        <v>4426</v>
      </c>
      <c r="E158" s="266">
        <v>92500</v>
      </c>
      <c r="F158" s="266">
        <v>91650</v>
      </c>
      <c r="G158" s="266">
        <v>22025</v>
      </c>
      <c r="H158" s="16">
        <f t="shared" si="2"/>
        <v>-2.1081081081081088E-2</v>
      </c>
      <c r="I158" s="17">
        <f t="shared" si="3"/>
        <v>-6.5851788372197628E-3</v>
      </c>
    </row>
    <row r="159" spans="1:9" x14ac:dyDescent="0.3">
      <c r="A159" t="s">
        <v>716</v>
      </c>
      <c r="B159" s="268">
        <v>90500</v>
      </c>
      <c r="C159" s="268">
        <v>90550</v>
      </c>
      <c r="D159" s="268">
        <v>7064</v>
      </c>
      <c r="E159" s="268">
        <v>90800</v>
      </c>
      <c r="F159" s="268">
        <v>90300</v>
      </c>
      <c r="G159" s="268">
        <v>22635</v>
      </c>
      <c r="H159" s="16">
        <f t="shared" si="2"/>
        <v>-3.3039647577092213E-3</v>
      </c>
      <c r="I159" s="17">
        <f t="shared" si="3"/>
        <v>2.7695800227014677E-2</v>
      </c>
    </row>
    <row r="160" spans="1:9" x14ac:dyDescent="0.3">
      <c r="A160" t="s">
        <v>717</v>
      </c>
      <c r="B160" s="270">
        <v>89300</v>
      </c>
      <c r="C160" s="270">
        <v>90500</v>
      </c>
      <c r="D160" s="270">
        <v>6216</v>
      </c>
      <c r="E160" s="270">
        <v>89600</v>
      </c>
      <c r="F160" s="270">
        <v>90800</v>
      </c>
      <c r="G160" s="270">
        <v>23347</v>
      </c>
      <c r="H160" s="16">
        <f t="shared" si="2"/>
        <v>-3.3482142857143016E-3</v>
      </c>
      <c r="I160" s="17">
        <f t="shared" si="3"/>
        <v>3.1455710183344365E-2</v>
      </c>
    </row>
    <row r="161" spans="1:9" x14ac:dyDescent="0.3">
      <c r="A161" t="s">
        <v>718</v>
      </c>
      <c r="B161" s="272">
        <v>86850</v>
      </c>
      <c r="C161" s="272">
        <v>89300</v>
      </c>
      <c r="D161" s="272">
        <v>11695</v>
      </c>
      <c r="E161" s="272">
        <v>90250</v>
      </c>
      <c r="F161" s="272">
        <v>89700</v>
      </c>
      <c r="G161" s="272">
        <v>22859</v>
      </c>
      <c r="H161" s="16">
        <f t="shared" si="2"/>
        <v>-3.7673130193905835E-2</v>
      </c>
      <c r="I161" s="17">
        <f t="shared" si="3"/>
        <v>-2.0902043089047861E-2</v>
      </c>
    </row>
    <row r="162" spans="1:9" x14ac:dyDescent="0.3">
      <c r="A162" t="s">
        <v>719</v>
      </c>
      <c r="B162" s="274">
        <v>84300</v>
      </c>
      <c r="C162" s="274">
        <v>86850</v>
      </c>
      <c r="D162" s="274">
        <v>10373</v>
      </c>
      <c r="E162" s="274">
        <v>88000</v>
      </c>
      <c r="F162" s="274">
        <v>87100</v>
      </c>
      <c r="G162" s="274">
        <v>23100</v>
      </c>
      <c r="H162" s="16">
        <f t="shared" si="2"/>
        <v>-4.2045454545454497E-2</v>
      </c>
      <c r="I162" s="17">
        <f t="shared" si="3"/>
        <v>1.05428933899121E-2</v>
      </c>
    </row>
    <row r="163" spans="1:9" x14ac:dyDescent="0.3">
      <c r="A163" t="s">
        <v>720</v>
      </c>
      <c r="B163" s="276">
        <v>85900</v>
      </c>
      <c r="C163" s="276">
        <v>84300</v>
      </c>
      <c r="D163" s="276">
        <v>9148</v>
      </c>
      <c r="E163" s="276">
        <v>85150</v>
      </c>
      <c r="F163" s="276">
        <v>85000</v>
      </c>
      <c r="G163" s="276">
        <v>22995</v>
      </c>
      <c r="H163" s="16">
        <f t="shared" si="2"/>
        <v>8.8079859072225375E-3</v>
      </c>
      <c r="I163" s="17">
        <f t="shared" si="3"/>
        <v>-4.5454545454545192E-3</v>
      </c>
    </row>
    <row r="164" spans="1:9" x14ac:dyDescent="0.3">
      <c r="A164" t="s">
        <v>721</v>
      </c>
      <c r="B164" s="278">
        <v>83900</v>
      </c>
      <c r="C164" s="278">
        <v>85900</v>
      </c>
      <c r="D164" s="278">
        <v>9620</v>
      </c>
      <c r="E164" s="278">
        <v>85800</v>
      </c>
      <c r="F164" s="278">
        <v>86300</v>
      </c>
      <c r="G164" s="278">
        <v>23873</v>
      </c>
      <c r="H164" s="16">
        <f t="shared" si="2"/>
        <v>-2.2144522144522116E-2</v>
      </c>
      <c r="I164" s="17">
        <f t="shared" si="3"/>
        <v>3.8182213524679209E-2</v>
      </c>
    </row>
    <row r="165" spans="1:9" x14ac:dyDescent="0.3">
      <c r="A165" t="s">
        <v>722</v>
      </c>
      <c r="B165" s="280">
        <v>84200</v>
      </c>
      <c r="C165" s="280">
        <v>83900</v>
      </c>
      <c r="D165" s="280">
        <v>9226</v>
      </c>
      <c r="E165" s="280">
        <v>84850</v>
      </c>
      <c r="F165" s="280">
        <v>83600</v>
      </c>
      <c r="G165" s="280">
        <v>24822</v>
      </c>
      <c r="H165" s="16">
        <f t="shared" si="2"/>
        <v>-7.6605774896877366E-3</v>
      </c>
      <c r="I165" s="17">
        <f t="shared" si="3"/>
        <v>3.9752021111716163E-2</v>
      </c>
    </row>
    <row r="166" spans="1:9" x14ac:dyDescent="0.3">
      <c r="A166" t="s">
        <v>723</v>
      </c>
      <c r="B166" s="282">
        <v>84500</v>
      </c>
      <c r="C166" s="282">
        <v>84200</v>
      </c>
      <c r="D166" s="282">
        <v>10680</v>
      </c>
      <c r="E166" s="282">
        <v>83750</v>
      </c>
      <c r="F166" s="282">
        <v>83800</v>
      </c>
      <c r="G166" s="282">
        <v>24892</v>
      </c>
      <c r="H166" s="16">
        <f t="shared" si="2"/>
        <v>8.9552238805969964E-3</v>
      </c>
      <c r="I166" s="17">
        <f t="shared" si="3"/>
        <v>2.8200789622110367E-3</v>
      </c>
    </row>
    <row r="167" spans="1:9" x14ac:dyDescent="0.3">
      <c r="A167" t="s">
        <v>724</v>
      </c>
      <c r="B167" s="284">
        <v>84400</v>
      </c>
      <c r="C167" s="284">
        <v>84500</v>
      </c>
      <c r="D167" s="284">
        <v>8638</v>
      </c>
      <c r="E167" s="284">
        <v>84250</v>
      </c>
      <c r="F167" s="284">
        <v>85000</v>
      </c>
      <c r="G167" s="284">
        <v>25001</v>
      </c>
      <c r="H167" s="16">
        <f t="shared" si="2"/>
        <v>1.7804154302669684E-3</v>
      </c>
      <c r="I167" s="17">
        <f t="shared" si="3"/>
        <v>4.3789169210990408E-3</v>
      </c>
    </row>
    <row r="168" spans="1:9" x14ac:dyDescent="0.3">
      <c r="A168" t="s">
        <v>725</v>
      </c>
      <c r="B168" s="286">
        <v>83450</v>
      </c>
      <c r="C168" s="286">
        <v>84400</v>
      </c>
      <c r="D168" s="286">
        <v>5342</v>
      </c>
      <c r="E168" s="286">
        <v>84750</v>
      </c>
      <c r="F168" s="286">
        <v>85050</v>
      </c>
      <c r="G168" s="286">
        <v>25069</v>
      </c>
      <c r="H168" s="16">
        <f t="shared" si="2"/>
        <v>-1.5339233038348055E-2</v>
      </c>
      <c r="I168" s="17">
        <f t="shared" si="3"/>
        <v>2.7198912043517876E-3</v>
      </c>
    </row>
    <row r="169" spans="1:9" x14ac:dyDescent="0.3">
      <c r="A169" t="s">
        <v>726</v>
      </c>
      <c r="B169" s="288">
        <v>81600</v>
      </c>
      <c r="C169" s="288">
        <v>83450</v>
      </c>
      <c r="D169" s="288">
        <v>7801</v>
      </c>
      <c r="E169" s="288">
        <v>83850</v>
      </c>
      <c r="F169" s="288">
        <v>83500</v>
      </c>
      <c r="G169" s="288">
        <v>25642</v>
      </c>
      <c r="H169" s="16">
        <f t="shared" si="2"/>
        <v>-2.6833631484794229E-2</v>
      </c>
      <c r="I169" s="17">
        <f t="shared" si="3"/>
        <v>2.2856914914834991E-2</v>
      </c>
    </row>
    <row r="170" spans="1:9" x14ac:dyDescent="0.3">
      <c r="A170" t="s">
        <v>727</v>
      </c>
      <c r="B170" s="290">
        <v>80800</v>
      </c>
      <c r="C170" s="290">
        <v>81600</v>
      </c>
      <c r="D170" s="290">
        <v>9430</v>
      </c>
      <c r="E170" s="290">
        <v>82600</v>
      </c>
      <c r="F170" s="290">
        <v>82000</v>
      </c>
      <c r="G170" s="290">
        <v>26468</v>
      </c>
      <c r="H170" s="16">
        <f t="shared" si="2"/>
        <v>-2.1791767554479424E-2</v>
      </c>
      <c r="I170" s="17">
        <f t="shared" si="3"/>
        <v>3.2212775914515213E-2</v>
      </c>
    </row>
    <row r="171" spans="1:9" x14ac:dyDescent="0.3">
      <c r="A171" t="s">
        <v>728</v>
      </c>
      <c r="B171" s="292">
        <v>79300</v>
      </c>
      <c r="C171" s="292">
        <v>80800</v>
      </c>
      <c r="D171" s="292">
        <v>9029</v>
      </c>
      <c r="E171" s="292">
        <v>81850</v>
      </c>
      <c r="F171" s="292">
        <v>80500</v>
      </c>
      <c r="G171" s="292">
        <v>27078</v>
      </c>
      <c r="H171" s="16">
        <f t="shared" si="2"/>
        <v>-3.11545510079414E-2</v>
      </c>
      <c r="I171" s="17">
        <f t="shared" si="3"/>
        <v>2.304669789935021E-2</v>
      </c>
    </row>
    <row r="172" spans="1:9" x14ac:dyDescent="0.3">
      <c r="A172" t="s">
        <v>729</v>
      </c>
      <c r="B172" s="294">
        <v>79650</v>
      </c>
      <c r="C172" s="294">
        <v>79300</v>
      </c>
      <c r="D172" s="294">
        <v>21217</v>
      </c>
      <c r="E172" s="294">
        <v>80200</v>
      </c>
      <c r="F172" s="294">
        <v>79450</v>
      </c>
      <c r="G172" s="294">
        <v>30847</v>
      </c>
      <c r="H172" s="16">
        <f t="shared" si="2"/>
        <v>-6.8578553615959992E-3</v>
      </c>
      <c r="I172" s="17">
        <f t="shared" si="3"/>
        <v>0.13919048674200463</v>
      </c>
    </row>
    <row r="173" spans="1:9" x14ac:dyDescent="0.3">
      <c r="A173" t="s">
        <v>730</v>
      </c>
      <c r="B173" s="296">
        <v>76200</v>
      </c>
      <c r="C173" s="296">
        <v>79650</v>
      </c>
      <c r="D173" s="296">
        <v>17463</v>
      </c>
      <c r="E173" s="296">
        <v>79350</v>
      </c>
      <c r="F173" s="296">
        <v>79350</v>
      </c>
      <c r="G173" s="296">
        <v>33098</v>
      </c>
      <c r="H173" s="16">
        <f t="shared" si="2"/>
        <v>-3.9697542533081331E-2</v>
      </c>
      <c r="I173" s="17">
        <f t="shared" si="3"/>
        <v>7.2973060589360372E-2</v>
      </c>
    </row>
    <row r="174" spans="1:9" x14ac:dyDescent="0.3">
      <c r="A174" t="s">
        <v>731</v>
      </c>
      <c r="B174" s="298">
        <v>75600</v>
      </c>
      <c r="C174" s="298">
        <v>76200</v>
      </c>
      <c r="D174" s="298">
        <v>16946</v>
      </c>
      <c r="E174" s="298">
        <v>77400</v>
      </c>
      <c r="F174" s="298">
        <v>76550</v>
      </c>
      <c r="G174" s="298">
        <v>32101</v>
      </c>
      <c r="H174" s="16">
        <f t="shared" si="2"/>
        <v>-2.3255813953488413E-2</v>
      </c>
      <c r="I174" s="17">
        <f t="shared" si="3"/>
        <v>-3.0122666022116107E-2</v>
      </c>
    </row>
    <row r="175" spans="1:9" x14ac:dyDescent="0.3">
      <c r="A175" t="s">
        <v>732</v>
      </c>
      <c r="B175" s="300">
        <v>75900</v>
      </c>
      <c r="C175" s="300">
        <v>75600</v>
      </c>
      <c r="D175" s="300">
        <v>13014</v>
      </c>
      <c r="E175" s="300">
        <v>75650</v>
      </c>
      <c r="F175" s="300">
        <v>75950</v>
      </c>
      <c r="G175" s="300">
        <v>32361</v>
      </c>
      <c r="H175" s="16">
        <f t="shared" si="2"/>
        <v>3.3046926635822427E-3</v>
      </c>
      <c r="I175" s="17">
        <f t="shared" si="3"/>
        <v>8.0994361546369298E-3</v>
      </c>
    </row>
    <row r="176" spans="1:9" x14ac:dyDescent="0.3">
      <c r="A176" t="s">
        <v>733</v>
      </c>
      <c r="B176" s="302">
        <v>76050</v>
      </c>
      <c r="C176" s="302">
        <v>75900</v>
      </c>
      <c r="D176" s="302">
        <v>14701</v>
      </c>
      <c r="E176" s="302">
        <v>76200</v>
      </c>
      <c r="F176" s="302">
        <v>76000</v>
      </c>
      <c r="G176" s="302">
        <v>33362</v>
      </c>
      <c r="H176" s="16">
        <f t="shared" si="2"/>
        <v>-1.9685039370078705E-3</v>
      </c>
      <c r="I176" s="17">
        <f t="shared" si="3"/>
        <v>3.0932295046506519E-2</v>
      </c>
    </row>
    <row r="177" spans="1:9" x14ac:dyDescent="0.3">
      <c r="A177" t="s">
        <v>734</v>
      </c>
      <c r="B177" s="304">
        <v>77650</v>
      </c>
      <c r="C177" s="304">
        <v>76050</v>
      </c>
      <c r="D177" s="304">
        <v>13499</v>
      </c>
      <c r="E177" s="304">
        <v>75700</v>
      </c>
      <c r="F177" s="304">
        <v>76200</v>
      </c>
      <c r="G177" s="304">
        <v>34802</v>
      </c>
      <c r="H177" s="16">
        <f t="shared" si="2"/>
        <v>2.5759577278731793E-2</v>
      </c>
      <c r="I177" s="17">
        <f t="shared" si="3"/>
        <v>4.3162879923265951E-2</v>
      </c>
    </row>
    <row r="178" spans="1:9" x14ac:dyDescent="0.3">
      <c r="A178" t="s">
        <v>735</v>
      </c>
      <c r="B178" s="306">
        <v>80350</v>
      </c>
      <c r="C178" s="306">
        <v>77650</v>
      </c>
      <c r="D178" s="306">
        <v>24609</v>
      </c>
      <c r="E178" s="306">
        <v>76600</v>
      </c>
      <c r="F178" s="306">
        <v>77800</v>
      </c>
      <c r="G178" s="306">
        <v>36489</v>
      </c>
      <c r="H178" s="16">
        <f t="shared" ref="H178:H241" si="4">+B178/E178-1</f>
        <v>4.8955613577023493E-2</v>
      </c>
      <c r="I178" s="17">
        <f t="shared" si="3"/>
        <v>4.8474225619217215E-2</v>
      </c>
    </row>
    <row r="179" spans="1:9" x14ac:dyDescent="0.3">
      <c r="A179" t="s">
        <v>736</v>
      </c>
      <c r="B179" s="308">
        <v>78050</v>
      </c>
      <c r="C179" s="308">
        <v>80350</v>
      </c>
      <c r="D179" s="308">
        <v>24866</v>
      </c>
      <c r="E179" s="308">
        <v>79350</v>
      </c>
      <c r="F179" s="308">
        <v>80150</v>
      </c>
      <c r="G179" s="308">
        <v>37727</v>
      </c>
      <c r="H179" s="16">
        <f t="shared" si="4"/>
        <v>-1.6383112791430343E-2</v>
      </c>
      <c r="I179" s="17">
        <f t="shared" ref="I179:I242" si="5">+G179/G178-1</f>
        <v>3.3928033105867561E-2</v>
      </c>
    </row>
    <row r="180" spans="1:9" x14ac:dyDescent="0.3">
      <c r="A180" t="s">
        <v>737</v>
      </c>
      <c r="B180" s="310">
        <v>76100</v>
      </c>
      <c r="C180" s="310">
        <v>78050</v>
      </c>
      <c r="D180" s="310">
        <v>17163</v>
      </c>
      <c r="E180" s="310">
        <v>79000</v>
      </c>
      <c r="F180" s="310">
        <v>78050</v>
      </c>
      <c r="G180" s="310">
        <v>38789</v>
      </c>
      <c r="H180" s="16">
        <f t="shared" si="4"/>
        <v>-3.6708860759493644E-2</v>
      </c>
      <c r="I180" s="17">
        <f t="shared" si="5"/>
        <v>2.8149601081453701E-2</v>
      </c>
    </row>
    <row r="181" spans="1:9" x14ac:dyDescent="0.3">
      <c r="A181" t="s">
        <v>738</v>
      </c>
      <c r="B181" s="312">
        <v>77200</v>
      </c>
      <c r="C181" s="312">
        <v>76100</v>
      </c>
      <c r="D181" s="312">
        <v>14988</v>
      </c>
      <c r="E181" s="312">
        <v>76850</v>
      </c>
      <c r="F181" s="312">
        <v>76900</v>
      </c>
      <c r="G181" s="312">
        <v>38804</v>
      </c>
      <c r="H181" s="16">
        <f t="shared" si="4"/>
        <v>4.5543266102796576E-3</v>
      </c>
      <c r="I181" s="17">
        <f t="shared" si="5"/>
        <v>3.8670757173431269E-4</v>
      </c>
    </row>
    <row r="182" spans="1:9" x14ac:dyDescent="0.3">
      <c r="A182" t="s">
        <v>739</v>
      </c>
      <c r="B182" s="314">
        <v>78800</v>
      </c>
      <c r="C182" s="314">
        <v>77200</v>
      </c>
      <c r="D182" s="314">
        <v>18025</v>
      </c>
      <c r="E182" s="314">
        <v>76950</v>
      </c>
      <c r="F182" s="314">
        <v>77450</v>
      </c>
      <c r="G182" s="314">
        <v>39332</v>
      </c>
      <c r="H182" s="16">
        <f t="shared" si="4"/>
        <v>2.404158544509416E-2</v>
      </c>
      <c r="I182" s="17">
        <f t="shared" si="5"/>
        <v>1.3606844655190242E-2</v>
      </c>
    </row>
    <row r="183" spans="1:9" x14ac:dyDescent="0.3">
      <c r="A183" t="s">
        <v>740</v>
      </c>
      <c r="B183" s="316">
        <v>78700</v>
      </c>
      <c r="C183" s="316">
        <v>78800</v>
      </c>
      <c r="D183" s="316">
        <v>15722</v>
      </c>
      <c r="E183" s="316">
        <v>78400</v>
      </c>
      <c r="F183" s="316">
        <v>78600</v>
      </c>
      <c r="G183" s="316">
        <v>39555</v>
      </c>
      <c r="H183" s="16">
        <f t="shared" si="4"/>
        <v>3.8265306122449161E-3</v>
      </c>
      <c r="I183" s="17">
        <f t="shared" si="5"/>
        <v>5.6696837180920667E-3</v>
      </c>
    </row>
    <row r="184" spans="1:9" x14ac:dyDescent="0.3">
      <c r="A184" t="s">
        <v>741</v>
      </c>
      <c r="B184" s="318">
        <v>79600</v>
      </c>
      <c r="C184" s="318">
        <v>78700</v>
      </c>
      <c r="D184" s="318">
        <v>22406</v>
      </c>
      <c r="E184" s="318">
        <v>78350</v>
      </c>
      <c r="F184" s="318">
        <v>78850</v>
      </c>
      <c r="G184" s="318">
        <v>41149</v>
      </c>
      <c r="H184" s="16">
        <f t="shared" si="4"/>
        <v>1.595405232929159E-2</v>
      </c>
      <c r="I184" s="17">
        <f t="shared" si="5"/>
        <v>4.0298318796612387E-2</v>
      </c>
    </row>
    <row r="185" spans="1:9" x14ac:dyDescent="0.3">
      <c r="A185" t="s">
        <v>742</v>
      </c>
      <c r="B185" s="320">
        <v>81550</v>
      </c>
      <c r="C185" s="320">
        <v>79600</v>
      </c>
      <c r="D185" s="320">
        <v>28666</v>
      </c>
      <c r="E185" s="320">
        <v>79300</v>
      </c>
      <c r="F185" s="320">
        <v>79250</v>
      </c>
      <c r="G185" s="320">
        <v>43856</v>
      </c>
      <c r="H185" s="16">
        <f t="shared" si="4"/>
        <v>2.8373266078184134E-2</v>
      </c>
      <c r="I185" s="17">
        <f t="shared" si="5"/>
        <v>6.5785316775620384E-2</v>
      </c>
    </row>
    <row r="186" spans="1:9" x14ac:dyDescent="0.3">
      <c r="A186" t="s">
        <v>743</v>
      </c>
      <c r="B186" s="322">
        <v>77800</v>
      </c>
      <c r="C186" s="322">
        <v>81550</v>
      </c>
      <c r="D186" s="322">
        <v>47089</v>
      </c>
      <c r="E186" s="322">
        <v>81000</v>
      </c>
      <c r="F186" s="322">
        <v>81000</v>
      </c>
      <c r="G186" s="322">
        <v>53934</v>
      </c>
      <c r="H186" s="16">
        <f t="shared" si="4"/>
        <v>-3.9506172839506193E-2</v>
      </c>
      <c r="I186" s="17">
        <f t="shared" si="5"/>
        <v>0.22979751915359348</v>
      </c>
    </row>
    <row r="187" spans="1:9" x14ac:dyDescent="0.3">
      <c r="A187" t="s">
        <v>744</v>
      </c>
      <c r="B187" s="324">
        <v>77400</v>
      </c>
      <c r="C187" s="324">
        <v>77800</v>
      </c>
      <c r="D187" s="324">
        <v>25302</v>
      </c>
      <c r="E187" s="324">
        <v>79000</v>
      </c>
      <c r="F187" s="324">
        <v>77450</v>
      </c>
      <c r="G187" s="324">
        <v>54726</v>
      </c>
      <c r="H187" s="16">
        <f t="shared" si="4"/>
        <v>-2.0253164556962022E-2</v>
      </c>
      <c r="I187" s="17">
        <f t="shared" si="5"/>
        <v>1.46846145288686E-2</v>
      </c>
    </row>
    <row r="188" spans="1:9" x14ac:dyDescent="0.3">
      <c r="A188" t="s">
        <v>745</v>
      </c>
      <c r="B188" s="326">
        <v>76000</v>
      </c>
      <c r="C188" s="326">
        <v>77400</v>
      </c>
      <c r="D188" s="326">
        <v>26416</v>
      </c>
      <c r="E188" s="326">
        <v>77150</v>
      </c>
      <c r="F188" s="326">
        <v>76850</v>
      </c>
      <c r="G188" s="326">
        <v>57397</v>
      </c>
      <c r="H188" s="16">
        <f t="shared" si="4"/>
        <v>-1.4906027219701912E-2</v>
      </c>
      <c r="I188" s="17">
        <f t="shared" si="5"/>
        <v>4.8806782881994026E-2</v>
      </c>
    </row>
    <row r="189" spans="1:9" x14ac:dyDescent="0.3">
      <c r="A189" t="s">
        <v>746</v>
      </c>
      <c r="B189" s="328">
        <v>73200</v>
      </c>
      <c r="C189" s="328">
        <v>76000</v>
      </c>
      <c r="D189" s="328">
        <v>33286</v>
      </c>
      <c r="E189" s="328">
        <v>76450</v>
      </c>
      <c r="F189" s="328">
        <v>75900</v>
      </c>
      <c r="G189" s="328">
        <v>60201</v>
      </c>
      <c r="H189" s="16">
        <f t="shared" si="4"/>
        <v>-4.2511445389143199E-2</v>
      </c>
      <c r="I189" s="17">
        <f t="shared" si="5"/>
        <v>4.885272749446834E-2</v>
      </c>
    </row>
    <row r="190" spans="1:9" x14ac:dyDescent="0.3">
      <c r="A190" t="s">
        <v>747</v>
      </c>
      <c r="B190" s="330">
        <v>73250</v>
      </c>
      <c r="C190" s="330">
        <v>73200</v>
      </c>
      <c r="D190" s="330">
        <v>37546</v>
      </c>
      <c r="E190" s="330">
        <v>74600</v>
      </c>
      <c r="F190" s="330">
        <v>74500</v>
      </c>
      <c r="G190" s="330">
        <v>61215</v>
      </c>
      <c r="H190" s="16">
        <f t="shared" si="4"/>
        <v>-1.8096514745308268E-2</v>
      </c>
      <c r="I190" s="17">
        <f t="shared" si="5"/>
        <v>1.6843574027009423E-2</v>
      </c>
    </row>
    <row r="191" spans="1:9" x14ac:dyDescent="0.3">
      <c r="A191" t="s">
        <v>748</v>
      </c>
      <c r="B191" s="332">
        <v>75400</v>
      </c>
      <c r="C191" s="332">
        <v>73250</v>
      </c>
      <c r="D191" s="332">
        <v>47357</v>
      </c>
      <c r="E191" s="332">
        <v>73200</v>
      </c>
      <c r="F191" s="332">
        <v>72650</v>
      </c>
      <c r="G191" s="332">
        <v>65660</v>
      </c>
      <c r="H191" s="16">
        <f t="shared" si="4"/>
        <v>3.0054644808743092E-2</v>
      </c>
      <c r="I191" s="17">
        <f t="shared" si="5"/>
        <v>7.2612921669525488E-2</v>
      </c>
    </row>
    <row r="192" spans="1:9" x14ac:dyDescent="0.3">
      <c r="A192" t="s">
        <v>749</v>
      </c>
      <c r="B192" s="334">
        <v>74200</v>
      </c>
      <c r="C192" s="334">
        <v>75400</v>
      </c>
      <c r="D192" s="334">
        <v>41994</v>
      </c>
      <c r="E192" s="334">
        <v>73550</v>
      </c>
      <c r="F192" s="334">
        <v>75400</v>
      </c>
      <c r="G192" s="334">
        <v>72224</v>
      </c>
      <c r="H192" s="16">
        <f t="shared" si="4"/>
        <v>8.8375254928620972E-3</v>
      </c>
      <c r="I192" s="17">
        <f t="shared" si="5"/>
        <v>9.9969540054827943E-2</v>
      </c>
    </row>
    <row r="193" spans="1:9" x14ac:dyDescent="0.3">
      <c r="A193" t="s">
        <v>750</v>
      </c>
      <c r="B193" s="336">
        <v>80400</v>
      </c>
      <c r="C193" s="336">
        <v>74200</v>
      </c>
      <c r="D193" s="336">
        <v>111531</v>
      </c>
      <c r="E193" s="336">
        <v>74750</v>
      </c>
      <c r="F193" s="336">
        <v>77000</v>
      </c>
      <c r="G193" s="336">
        <v>73411</v>
      </c>
      <c r="H193" s="16">
        <f t="shared" si="4"/>
        <v>7.558528428093636E-2</v>
      </c>
      <c r="I193" s="17">
        <f t="shared" si="5"/>
        <v>1.6434980062029148E-2</v>
      </c>
    </row>
    <row r="194" spans="1:9" x14ac:dyDescent="0.3">
      <c r="A194" t="s">
        <v>751</v>
      </c>
      <c r="B194" s="338">
        <v>78700</v>
      </c>
      <c r="C194" s="338">
        <v>80400</v>
      </c>
      <c r="D194" s="338">
        <v>77896</v>
      </c>
      <c r="E194" s="338">
        <v>78600</v>
      </c>
      <c r="F194" s="338">
        <v>80850</v>
      </c>
      <c r="G194" s="338">
        <v>76958</v>
      </c>
      <c r="H194" s="16">
        <f t="shared" si="4"/>
        <v>1.2722646310432406E-3</v>
      </c>
      <c r="I194" s="17">
        <f t="shared" si="5"/>
        <v>4.8317009712441017E-2</v>
      </c>
    </row>
    <row r="195" spans="1:9" x14ac:dyDescent="0.3">
      <c r="A195" t="s">
        <v>752</v>
      </c>
      <c r="B195" s="340">
        <v>79300</v>
      </c>
      <c r="C195" s="340">
        <v>78700</v>
      </c>
      <c r="D195" s="340">
        <v>45648</v>
      </c>
      <c r="E195" s="340">
        <v>79150</v>
      </c>
      <c r="F195" s="340">
        <v>79300</v>
      </c>
      <c r="G195" s="340">
        <v>76651</v>
      </c>
      <c r="H195" s="16">
        <f t="shared" si="4"/>
        <v>1.8951358180669953E-3</v>
      </c>
      <c r="I195" s="17">
        <f t="shared" si="5"/>
        <v>-3.9891889082356302E-3</v>
      </c>
    </row>
    <row r="196" spans="1:9" x14ac:dyDescent="0.3">
      <c r="A196" t="s">
        <v>753</v>
      </c>
      <c r="B196" s="344">
        <v>77500</v>
      </c>
      <c r="C196" s="344">
        <v>79300</v>
      </c>
      <c r="D196" s="344">
        <v>50567</v>
      </c>
      <c r="E196" s="344">
        <v>79050</v>
      </c>
      <c r="F196" s="344">
        <v>79500</v>
      </c>
      <c r="G196" s="344">
        <v>80424</v>
      </c>
      <c r="H196" s="16">
        <f t="shared" si="4"/>
        <v>-1.9607843137254943E-2</v>
      </c>
      <c r="I196" s="17">
        <f t="shared" si="5"/>
        <v>4.9223102112170736E-2</v>
      </c>
    </row>
    <row r="197" spans="1:9" x14ac:dyDescent="0.3">
      <c r="A197" t="s">
        <v>754</v>
      </c>
      <c r="B197" s="346">
        <v>77700</v>
      </c>
      <c r="C197" s="346">
        <v>77500</v>
      </c>
      <c r="D197" s="346">
        <v>58898</v>
      </c>
      <c r="E197" s="346">
        <v>77700</v>
      </c>
      <c r="F197" s="346">
        <v>77800</v>
      </c>
      <c r="G197" s="346">
        <v>84277</v>
      </c>
      <c r="H197" s="16">
        <f t="shared" si="4"/>
        <v>0</v>
      </c>
      <c r="I197" s="17">
        <f t="shared" si="5"/>
        <v>4.7908584502138751E-2</v>
      </c>
    </row>
    <row r="198" spans="1:9" x14ac:dyDescent="0.3">
      <c r="A198" t="s">
        <v>755</v>
      </c>
      <c r="B198" s="348">
        <v>77650</v>
      </c>
      <c r="C198" s="348">
        <v>77700</v>
      </c>
      <c r="D198" s="348">
        <v>45867</v>
      </c>
      <c r="E198" s="348">
        <v>77150</v>
      </c>
      <c r="F198" s="348">
        <v>78000</v>
      </c>
      <c r="G198" s="348">
        <v>83459</v>
      </c>
      <c r="H198" s="16">
        <f t="shared" si="4"/>
        <v>6.480881399870464E-3</v>
      </c>
      <c r="I198" s="17">
        <f t="shared" si="5"/>
        <v>-9.7060882565824791E-3</v>
      </c>
    </row>
    <row r="199" spans="1:9" x14ac:dyDescent="0.3">
      <c r="A199" t="s">
        <v>756</v>
      </c>
      <c r="B199" s="350">
        <v>77100</v>
      </c>
      <c r="C199" s="350">
        <v>77650</v>
      </c>
      <c r="D199" s="350">
        <v>62042</v>
      </c>
      <c r="E199" s="350">
        <v>77500</v>
      </c>
      <c r="F199" s="350">
        <v>77050</v>
      </c>
      <c r="G199" s="350">
        <v>85511</v>
      </c>
      <c r="H199" s="16">
        <f t="shared" si="4"/>
        <v>-5.1612903225806139E-3</v>
      </c>
      <c r="I199" s="17">
        <f t="shared" si="5"/>
        <v>2.4586922920236232E-2</v>
      </c>
    </row>
    <row r="200" spans="1:9" x14ac:dyDescent="0.3">
      <c r="A200" t="s">
        <v>757</v>
      </c>
      <c r="B200" s="352">
        <v>78750</v>
      </c>
      <c r="C200" s="352">
        <v>77100</v>
      </c>
      <c r="D200" s="352">
        <v>57693</v>
      </c>
      <c r="E200" s="352">
        <v>77450</v>
      </c>
      <c r="F200" s="352">
        <v>76500</v>
      </c>
      <c r="G200" s="352">
        <v>91580</v>
      </c>
      <c r="H200" s="16">
        <f t="shared" si="4"/>
        <v>1.6785022595222632E-2</v>
      </c>
      <c r="I200" s="17">
        <f t="shared" si="5"/>
        <v>7.0973325069289439E-2</v>
      </c>
    </row>
    <row r="201" spans="1:9" x14ac:dyDescent="0.3">
      <c r="A201" t="s">
        <v>758</v>
      </c>
      <c r="B201" s="354">
        <v>78200</v>
      </c>
      <c r="C201" s="354">
        <v>78750</v>
      </c>
      <c r="D201" s="354">
        <v>112735</v>
      </c>
      <c r="E201" s="354">
        <v>78300</v>
      </c>
      <c r="F201" s="354">
        <v>80500</v>
      </c>
      <c r="G201" s="354">
        <v>96512</v>
      </c>
      <c r="H201" s="16">
        <f t="shared" si="4"/>
        <v>-1.2771392081737387E-3</v>
      </c>
      <c r="I201" s="17">
        <f t="shared" si="5"/>
        <v>5.3854553395938032E-2</v>
      </c>
    </row>
    <row r="202" spans="1:9" x14ac:dyDescent="0.3">
      <c r="A202" t="s">
        <v>759</v>
      </c>
      <c r="B202" s="356">
        <v>79850</v>
      </c>
      <c r="C202" s="356">
        <v>78200</v>
      </c>
      <c r="D202" s="356">
        <v>69439</v>
      </c>
      <c r="E202" s="356">
        <v>80050</v>
      </c>
      <c r="F202" s="356">
        <v>78800</v>
      </c>
      <c r="G202" s="356">
        <v>98291</v>
      </c>
      <c r="H202" s="16">
        <f t="shared" si="4"/>
        <v>-2.4984384759525469E-3</v>
      </c>
      <c r="I202" s="17">
        <f t="shared" si="5"/>
        <v>1.8432940981432333E-2</v>
      </c>
    </row>
    <row r="203" spans="1:9" x14ac:dyDescent="0.3">
      <c r="A203" t="s">
        <v>760</v>
      </c>
      <c r="B203" s="358">
        <v>79700</v>
      </c>
      <c r="C203" s="358">
        <v>79850</v>
      </c>
      <c r="D203" s="358">
        <v>94188</v>
      </c>
      <c r="E203" s="358">
        <v>78900</v>
      </c>
      <c r="F203" s="358">
        <v>80400</v>
      </c>
      <c r="G203" s="358">
        <v>98902</v>
      </c>
      <c r="H203" s="16">
        <f t="shared" si="4"/>
        <v>1.0139416983523386E-2</v>
      </c>
      <c r="I203" s="17">
        <f t="shared" si="5"/>
        <v>6.2162354640811213E-3</v>
      </c>
    </row>
    <row r="204" spans="1:9" x14ac:dyDescent="0.3">
      <c r="A204" t="s">
        <v>761</v>
      </c>
      <c r="B204" s="360">
        <v>82300</v>
      </c>
      <c r="C204" s="360">
        <v>79700</v>
      </c>
      <c r="D204" s="360">
        <v>127769</v>
      </c>
      <c r="E204" s="360">
        <v>80250</v>
      </c>
      <c r="F204" s="360">
        <v>82000</v>
      </c>
      <c r="G204" s="360">
        <v>108433</v>
      </c>
      <c r="H204" s="16">
        <f t="shared" si="4"/>
        <v>2.5545171339563799E-2</v>
      </c>
      <c r="I204" s="17">
        <f t="shared" si="5"/>
        <v>9.6368121979333088E-2</v>
      </c>
    </row>
    <row r="205" spans="1:9" x14ac:dyDescent="0.3">
      <c r="A205" t="s">
        <v>762</v>
      </c>
      <c r="B205" s="362">
        <v>79700</v>
      </c>
      <c r="C205" s="362">
        <v>82300</v>
      </c>
      <c r="D205" s="362">
        <v>171475</v>
      </c>
      <c r="E205" s="362">
        <v>82000</v>
      </c>
      <c r="F205" s="362">
        <v>86000</v>
      </c>
      <c r="G205" s="362">
        <v>119317</v>
      </c>
      <c r="H205" s="16">
        <f t="shared" si="4"/>
        <v>-2.8048780487804903E-2</v>
      </c>
      <c r="I205" s="17">
        <f t="shared" si="5"/>
        <v>0.10037534698846295</v>
      </c>
    </row>
    <row r="206" spans="1:9" x14ac:dyDescent="0.3">
      <c r="A206" t="s">
        <v>763</v>
      </c>
      <c r="B206" s="364">
        <v>79550</v>
      </c>
      <c r="C206" s="364">
        <v>79700</v>
      </c>
      <c r="D206" s="364">
        <v>83325</v>
      </c>
      <c r="E206" s="364">
        <v>83650</v>
      </c>
      <c r="F206" s="364">
        <v>79000</v>
      </c>
      <c r="G206" s="364">
        <v>121790</v>
      </c>
      <c r="H206" s="16">
        <f t="shared" si="4"/>
        <v>-4.9013747758517634E-2</v>
      </c>
      <c r="I206" s="17">
        <f t="shared" si="5"/>
        <v>2.0726300527167174E-2</v>
      </c>
    </row>
    <row r="207" spans="1:9" x14ac:dyDescent="0.3">
      <c r="A207" t="s">
        <v>764</v>
      </c>
      <c r="B207" s="366">
        <v>77100</v>
      </c>
      <c r="C207" s="366">
        <v>79550</v>
      </c>
      <c r="D207" s="366">
        <v>103912</v>
      </c>
      <c r="E207" s="366">
        <v>79950</v>
      </c>
      <c r="F207" s="366">
        <v>80000</v>
      </c>
      <c r="G207" s="366">
        <v>127735</v>
      </c>
      <c r="H207" s="16">
        <f t="shared" si="4"/>
        <v>-3.564727954971858E-2</v>
      </c>
      <c r="I207" s="17">
        <f t="shared" si="5"/>
        <v>4.8813531488627993E-2</v>
      </c>
    </row>
    <row r="208" spans="1:9" x14ac:dyDescent="0.3">
      <c r="A208" t="s">
        <v>765</v>
      </c>
      <c r="B208" s="368">
        <v>77700</v>
      </c>
      <c r="C208" s="368">
        <v>77100</v>
      </c>
      <c r="D208" s="368">
        <v>90262</v>
      </c>
      <c r="E208" s="368">
        <v>79650</v>
      </c>
      <c r="F208" s="368">
        <v>78050</v>
      </c>
      <c r="G208" s="368">
        <v>128317</v>
      </c>
      <c r="H208" s="16">
        <f t="shared" si="4"/>
        <v>-2.4482109227871973E-2</v>
      </c>
      <c r="I208" s="17">
        <f t="shared" si="5"/>
        <v>4.5563079813677465E-3</v>
      </c>
    </row>
    <row r="209" spans="1:9" x14ac:dyDescent="0.3">
      <c r="A209" t="s">
        <v>766</v>
      </c>
      <c r="B209" s="370">
        <v>76850</v>
      </c>
      <c r="C209" s="370">
        <v>77700</v>
      </c>
      <c r="D209" s="370">
        <v>98797</v>
      </c>
      <c r="E209" s="370">
        <v>77400</v>
      </c>
      <c r="F209" s="370">
        <v>78200</v>
      </c>
      <c r="G209" s="370">
        <v>146098</v>
      </c>
      <c r="H209" s="16">
        <f t="shared" si="4"/>
        <v>-7.10594315245483E-3</v>
      </c>
      <c r="I209" s="17">
        <f t="shared" si="5"/>
        <v>0.1385708830474528</v>
      </c>
    </row>
    <row r="210" spans="1:9" x14ac:dyDescent="0.3">
      <c r="A210" t="s">
        <v>767</v>
      </c>
      <c r="B210" s="372">
        <v>77250</v>
      </c>
      <c r="C210" s="372">
        <v>76850</v>
      </c>
      <c r="D210" s="372">
        <v>76926</v>
      </c>
      <c r="E210" s="372">
        <v>77300</v>
      </c>
      <c r="F210" s="372">
        <v>76500</v>
      </c>
      <c r="G210" s="372">
        <v>147248</v>
      </c>
      <c r="H210" s="16">
        <f t="shared" si="4"/>
        <v>-6.4683053040104355E-4</v>
      </c>
      <c r="I210" s="17">
        <f t="shared" si="5"/>
        <v>7.8714287669920946E-3</v>
      </c>
    </row>
    <row r="211" spans="1:9" x14ac:dyDescent="0.3">
      <c r="A211" t="s">
        <v>768</v>
      </c>
      <c r="B211" s="374">
        <v>74750</v>
      </c>
      <c r="C211" s="374">
        <v>77250</v>
      </c>
      <c r="D211" s="374">
        <v>103803</v>
      </c>
      <c r="E211" s="374">
        <v>77100</v>
      </c>
      <c r="F211" s="374">
        <v>77000</v>
      </c>
      <c r="G211" s="374">
        <v>152326</v>
      </c>
      <c r="H211" s="16">
        <f t="shared" si="4"/>
        <v>-3.0479896238651105E-2</v>
      </c>
      <c r="I211" s="17">
        <f t="shared" si="5"/>
        <v>3.4486037161794991E-2</v>
      </c>
    </row>
    <row r="212" spans="1:9" x14ac:dyDescent="0.3">
      <c r="A212" t="s">
        <v>769</v>
      </c>
      <c r="B212" s="376">
        <v>72100</v>
      </c>
      <c r="C212" s="376">
        <v>74750</v>
      </c>
      <c r="D212" s="376">
        <v>134641</v>
      </c>
      <c r="E212" s="376">
        <v>75950</v>
      </c>
      <c r="F212" s="376">
        <v>75000</v>
      </c>
      <c r="G212" s="376">
        <v>161200</v>
      </c>
      <c r="H212" s="16">
        <f t="shared" si="4"/>
        <v>-5.0691244239631339E-2</v>
      </c>
      <c r="I212" s="17">
        <f t="shared" si="5"/>
        <v>5.8256633798563717E-2</v>
      </c>
    </row>
    <row r="213" spans="1:9" x14ac:dyDescent="0.3">
      <c r="A213" t="s">
        <v>771</v>
      </c>
      <c r="B213" s="378">
        <v>74150</v>
      </c>
      <c r="C213" s="378">
        <v>72100</v>
      </c>
      <c r="D213" s="378">
        <v>222055</v>
      </c>
      <c r="E213" s="378">
        <v>73750</v>
      </c>
      <c r="F213" s="378">
        <v>72100</v>
      </c>
      <c r="G213" s="378">
        <v>172151</v>
      </c>
      <c r="H213" s="16">
        <f t="shared" si="4"/>
        <v>5.4237288135592365E-3</v>
      </c>
      <c r="I213" s="17">
        <f t="shared" si="5"/>
        <v>6.7934243176178688E-2</v>
      </c>
    </row>
    <row r="214" spans="1:9" x14ac:dyDescent="0.3">
      <c r="A214" t="s">
        <v>770</v>
      </c>
      <c r="B214" s="380">
        <v>72450</v>
      </c>
      <c r="C214" s="380">
        <v>74150</v>
      </c>
      <c r="D214" s="380">
        <v>205476</v>
      </c>
      <c r="E214" s="380">
        <v>73750</v>
      </c>
      <c r="F214" s="380">
        <v>74050</v>
      </c>
      <c r="G214" s="380">
        <v>194121</v>
      </c>
      <c r="H214" s="16">
        <f t="shared" si="4"/>
        <v>-1.7627118644067852E-2</v>
      </c>
      <c r="I214" s="17">
        <f t="shared" si="5"/>
        <v>0.12762051919535766</v>
      </c>
    </row>
    <row r="215" spans="1:9" x14ac:dyDescent="0.3">
      <c r="A215" t="s">
        <v>772</v>
      </c>
      <c r="B215" s="383">
        <v>73750</v>
      </c>
      <c r="C215" s="383">
        <v>72450</v>
      </c>
      <c r="D215" s="383">
        <v>247983</v>
      </c>
      <c r="E215" s="383">
        <v>73300</v>
      </c>
      <c r="F215" s="383">
        <v>72100</v>
      </c>
      <c r="G215" s="383">
        <v>207436</v>
      </c>
      <c r="H215" s="16">
        <f t="shared" si="4"/>
        <v>6.1391541609823186E-3</v>
      </c>
      <c r="I215" s="17">
        <f t="shared" si="5"/>
        <v>6.859123948465129E-2</v>
      </c>
    </row>
    <row r="216" spans="1:9" x14ac:dyDescent="0.3">
      <c r="A216" t="s">
        <v>773</v>
      </c>
      <c r="B216" s="385">
        <v>75250</v>
      </c>
      <c r="C216" s="385">
        <v>73750</v>
      </c>
      <c r="D216" s="385">
        <v>284815</v>
      </c>
      <c r="E216" s="385">
        <v>73050</v>
      </c>
      <c r="F216" s="385">
        <v>74000</v>
      </c>
      <c r="G216" s="385">
        <v>216843</v>
      </c>
      <c r="H216" s="16">
        <f t="shared" si="4"/>
        <v>3.0116358658453191E-2</v>
      </c>
      <c r="I216" s="17">
        <f t="shared" si="5"/>
        <v>4.5348926897934794E-2</v>
      </c>
    </row>
    <row r="217" spans="1:9" x14ac:dyDescent="0.3">
      <c r="A217" t="s">
        <v>774</v>
      </c>
      <c r="B217" s="387">
        <v>74200</v>
      </c>
      <c r="C217" s="387">
        <v>75250</v>
      </c>
      <c r="D217" s="387">
        <v>243251</v>
      </c>
      <c r="E217" s="387">
        <v>74500</v>
      </c>
      <c r="F217" s="387">
        <v>75600</v>
      </c>
      <c r="G217" s="387">
        <v>221888</v>
      </c>
      <c r="H217" s="16">
        <f t="shared" si="4"/>
        <v>-4.0268456375839312E-3</v>
      </c>
      <c r="I217" s="17">
        <f t="shared" si="5"/>
        <v>2.3265680699861235E-2</v>
      </c>
    </row>
    <row r="218" spans="1:9" x14ac:dyDescent="0.3">
      <c r="A218" t="s">
        <v>775</v>
      </c>
      <c r="B218" s="389">
        <v>74700</v>
      </c>
      <c r="C218" s="389">
        <v>74200</v>
      </c>
      <c r="D218" s="389">
        <v>239203</v>
      </c>
      <c r="E218" s="389">
        <v>74050</v>
      </c>
      <c r="F218" s="389">
        <v>74400</v>
      </c>
      <c r="G218" s="389">
        <v>231011</v>
      </c>
      <c r="H218" s="16">
        <f t="shared" si="4"/>
        <v>8.7778528021607016E-3</v>
      </c>
      <c r="I218" s="17">
        <f t="shared" si="5"/>
        <v>4.111533746755125E-2</v>
      </c>
    </row>
    <row r="219" spans="1:9" x14ac:dyDescent="0.3">
      <c r="A219" t="s">
        <v>776</v>
      </c>
      <c r="B219" s="391">
        <v>76600</v>
      </c>
      <c r="C219" s="391">
        <v>74700</v>
      </c>
      <c r="D219" s="391">
        <v>305171</v>
      </c>
      <c r="E219" s="391">
        <v>74900</v>
      </c>
      <c r="F219" s="391">
        <v>75250</v>
      </c>
      <c r="G219" s="391">
        <v>226101</v>
      </c>
      <c r="H219" s="16">
        <f t="shared" si="4"/>
        <v>2.2696929238985364E-2</v>
      </c>
      <c r="I219" s="17">
        <f t="shared" si="5"/>
        <v>-2.1254399141166447E-2</v>
      </c>
    </row>
    <row r="220" spans="1:9" x14ac:dyDescent="0.3">
      <c r="A220" t="s">
        <v>777</v>
      </c>
      <c r="B220" s="393">
        <v>74900</v>
      </c>
      <c r="C220" s="393">
        <v>76600</v>
      </c>
      <c r="D220" s="393">
        <v>227520</v>
      </c>
      <c r="E220" s="393">
        <v>76350</v>
      </c>
      <c r="F220" s="393">
        <v>76500</v>
      </c>
      <c r="G220" s="393">
        <v>224862</v>
      </c>
      <c r="H220" s="16">
        <f t="shared" si="4"/>
        <v>-1.8991486574983618E-2</v>
      </c>
      <c r="I220" s="17">
        <f t="shared" si="5"/>
        <v>-5.4798519245823352E-3</v>
      </c>
    </row>
    <row r="221" spans="1:9" x14ac:dyDescent="0.3">
      <c r="A221" t="s">
        <v>778</v>
      </c>
      <c r="B221" s="395">
        <v>73850</v>
      </c>
      <c r="C221" s="395">
        <v>74900</v>
      </c>
      <c r="D221" s="395">
        <v>228437</v>
      </c>
      <c r="E221" s="395">
        <v>76000</v>
      </c>
      <c r="F221" s="395">
        <v>74500</v>
      </c>
      <c r="G221" s="395">
        <v>223987</v>
      </c>
      <c r="H221" s="16">
        <f t="shared" si="4"/>
        <v>-2.8289473684210531E-2</v>
      </c>
      <c r="I221" s="17">
        <f t="shared" si="5"/>
        <v>-3.8912755378854857E-3</v>
      </c>
    </row>
    <row r="222" spans="1:9" x14ac:dyDescent="0.3">
      <c r="A222" t="s">
        <v>779</v>
      </c>
      <c r="B222" s="397">
        <v>74850</v>
      </c>
      <c r="C222" s="397">
        <v>73850</v>
      </c>
      <c r="D222" s="397">
        <v>259776</v>
      </c>
      <c r="E222" s="397">
        <v>73850</v>
      </c>
      <c r="F222" s="397">
        <v>74150</v>
      </c>
      <c r="G222" s="397">
        <v>235041</v>
      </c>
      <c r="H222" s="16">
        <f t="shared" si="4"/>
        <v>1.3540961408259999E-2</v>
      </c>
      <c r="I222" s="17">
        <f t="shared" si="5"/>
        <v>4.9351078410800664E-2</v>
      </c>
    </row>
    <row r="223" spans="1:9" x14ac:dyDescent="0.3">
      <c r="A223" t="s">
        <v>780</v>
      </c>
      <c r="B223" s="399">
        <v>77250</v>
      </c>
      <c r="C223" s="399">
        <v>76500</v>
      </c>
      <c r="D223" s="399">
        <v>245618</v>
      </c>
      <c r="E223" s="399">
        <v>76450</v>
      </c>
      <c r="F223" s="399">
        <v>76350</v>
      </c>
      <c r="G223" s="399">
        <v>235708</v>
      </c>
      <c r="H223" s="16">
        <f t="shared" si="4"/>
        <v>1.0464355788096791E-2</v>
      </c>
      <c r="I223" s="17">
        <f t="shared" si="5"/>
        <v>2.8378027663258365E-3</v>
      </c>
    </row>
    <row r="224" spans="1:9" x14ac:dyDescent="0.3">
      <c r="A224" t="s">
        <v>781</v>
      </c>
      <c r="B224" s="401">
        <v>77350</v>
      </c>
      <c r="C224" s="401">
        <v>77250</v>
      </c>
      <c r="D224" s="401">
        <v>312156</v>
      </c>
      <c r="E224" s="401">
        <v>76850</v>
      </c>
      <c r="F224" s="401">
        <v>77050</v>
      </c>
      <c r="G224" s="401">
        <v>235236</v>
      </c>
      <c r="H224" s="16">
        <f t="shared" si="4"/>
        <v>6.5061808718283043E-3</v>
      </c>
      <c r="I224" s="17">
        <f t="shared" si="5"/>
        <v>-2.0024776418280377E-3</v>
      </c>
    </row>
    <row r="225" spans="1:9" x14ac:dyDescent="0.3">
      <c r="A225" t="s">
        <v>782</v>
      </c>
      <c r="B225" s="403">
        <v>75900</v>
      </c>
      <c r="C225" s="403">
        <v>77350</v>
      </c>
      <c r="D225" s="403">
        <v>317572</v>
      </c>
      <c r="E225" s="403">
        <v>77600</v>
      </c>
      <c r="F225" s="403">
        <v>77500</v>
      </c>
      <c r="G225" s="403">
        <v>226178</v>
      </c>
      <c r="H225" s="16">
        <f t="shared" si="4"/>
        <v>-2.1907216494845394E-2</v>
      </c>
      <c r="I225" s="17">
        <f t="shared" si="5"/>
        <v>-3.8506010984713179E-2</v>
      </c>
    </row>
    <row r="226" spans="1:9" x14ac:dyDescent="0.3">
      <c r="A226" t="s">
        <v>783</v>
      </c>
      <c r="B226" s="405">
        <v>76850</v>
      </c>
      <c r="C226" s="405">
        <v>75900</v>
      </c>
      <c r="D226" s="405">
        <v>195694</v>
      </c>
      <c r="E226" s="405">
        <v>76100</v>
      </c>
      <c r="F226" s="405">
        <v>75800</v>
      </c>
      <c r="G226" s="405">
        <v>231268</v>
      </c>
      <c r="H226" s="16">
        <f t="shared" si="4"/>
        <v>9.8554533508541375E-3</v>
      </c>
      <c r="I226" s="17">
        <f t="shared" si="5"/>
        <v>2.2504399190018454E-2</v>
      </c>
    </row>
    <row r="227" spans="1:9" x14ac:dyDescent="0.3">
      <c r="A227" t="s">
        <v>784</v>
      </c>
      <c r="B227" s="407">
        <v>76400</v>
      </c>
      <c r="C227" s="407">
        <v>76850</v>
      </c>
      <c r="D227" s="407">
        <v>312254</v>
      </c>
      <c r="E227" s="407">
        <v>76300</v>
      </c>
      <c r="F227" s="407">
        <v>77250</v>
      </c>
      <c r="G227" s="407">
        <v>229434</v>
      </c>
      <c r="H227" s="16">
        <f t="shared" si="4"/>
        <v>1.3106159895150959E-3</v>
      </c>
      <c r="I227" s="17">
        <f t="shared" si="5"/>
        <v>-7.9301935416918878E-3</v>
      </c>
    </row>
    <row r="228" spans="1:9" x14ac:dyDescent="0.3">
      <c r="A228" t="s">
        <v>785</v>
      </c>
      <c r="B228" s="409">
        <v>80950</v>
      </c>
      <c r="C228" s="409">
        <v>76400</v>
      </c>
      <c r="D228" s="409">
        <v>388079</v>
      </c>
      <c r="E228" s="409">
        <v>77600</v>
      </c>
      <c r="F228" s="409">
        <v>76300</v>
      </c>
      <c r="G228" s="409">
        <v>273799</v>
      </c>
      <c r="H228" s="16">
        <f t="shared" si="4"/>
        <v>4.3170103092783574E-2</v>
      </c>
      <c r="I228" s="17">
        <f t="shared" si="5"/>
        <v>0.19336715569619156</v>
      </c>
    </row>
    <row r="229" spans="1:9" x14ac:dyDescent="0.3">
      <c r="A229" t="s">
        <v>786</v>
      </c>
      <c r="B229" s="411">
        <v>81150</v>
      </c>
      <c r="C229" s="411">
        <v>80950</v>
      </c>
      <c r="D229" s="411">
        <v>492812</v>
      </c>
      <c r="E229" s="411">
        <v>78500</v>
      </c>
      <c r="F229" s="411">
        <v>80950</v>
      </c>
      <c r="G229" s="411">
        <v>285848</v>
      </c>
      <c r="H229" s="16">
        <f t="shared" si="4"/>
        <v>3.3757961783439594E-2</v>
      </c>
      <c r="I229" s="17">
        <f t="shared" si="5"/>
        <v>4.4006734867548802E-2</v>
      </c>
    </row>
    <row r="230" spans="1:9" x14ac:dyDescent="0.3">
      <c r="A230" t="s">
        <v>787</v>
      </c>
      <c r="B230" s="413">
        <v>86500</v>
      </c>
      <c r="C230" s="413">
        <v>81150</v>
      </c>
      <c r="D230" s="413">
        <v>664882</v>
      </c>
      <c r="E230" s="413">
        <v>81300</v>
      </c>
      <c r="F230" s="413">
        <v>82000</v>
      </c>
      <c r="G230" s="413">
        <v>322905</v>
      </c>
      <c r="H230" s="16">
        <f t="shared" si="4"/>
        <v>6.3960639606396086E-2</v>
      </c>
      <c r="I230" s="17">
        <f t="shared" si="5"/>
        <v>0.12963882902801482</v>
      </c>
    </row>
    <row r="231" spans="1:9" x14ac:dyDescent="0.3">
      <c r="A231" t="s">
        <v>788</v>
      </c>
      <c r="B231" s="415">
        <v>81000</v>
      </c>
      <c r="C231" s="415">
        <v>86500</v>
      </c>
      <c r="D231" s="415">
        <v>855078</v>
      </c>
      <c r="E231" s="415">
        <v>84300</v>
      </c>
      <c r="F231" s="415">
        <v>86500</v>
      </c>
      <c r="G231" s="415">
        <v>293494</v>
      </c>
      <c r="H231" s="16">
        <f t="shared" si="4"/>
        <v>-3.9145907473309594E-2</v>
      </c>
      <c r="I231" s="17">
        <f t="shared" si="5"/>
        <v>-9.1082516529629509E-2</v>
      </c>
    </row>
    <row r="232" spans="1:9" x14ac:dyDescent="0.3">
      <c r="A232" t="s">
        <v>789</v>
      </c>
      <c r="B232" s="417">
        <v>78300</v>
      </c>
      <c r="C232" s="417">
        <v>81000</v>
      </c>
      <c r="D232" s="417">
        <v>545274</v>
      </c>
      <c r="E232" s="417">
        <v>84300</v>
      </c>
      <c r="F232" s="417">
        <v>80800</v>
      </c>
      <c r="G232" s="417">
        <v>276214</v>
      </c>
      <c r="H232" s="16">
        <f t="shared" si="4"/>
        <v>-7.1174377224199281E-2</v>
      </c>
      <c r="I232" s="17">
        <f t="shared" si="5"/>
        <v>-5.8876842456745293E-2</v>
      </c>
    </row>
    <row r="233" spans="1:9" x14ac:dyDescent="0.3">
      <c r="A233" t="s">
        <v>790</v>
      </c>
      <c r="B233" s="419">
        <v>80950</v>
      </c>
      <c r="C233" s="419">
        <v>78300</v>
      </c>
      <c r="D233" s="419">
        <v>409956</v>
      </c>
      <c r="E233" s="419">
        <v>79550</v>
      </c>
      <c r="F233" s="419">
        <v>78300</v>
      </c>
      <c r="G233" s="419">
        <v>276906</v>
      </c>
      <c r="H233" s="16">
        <f t="shared" si="4"/>
        <v>1.7598994343180463E-2</v>
      </c>
      <c r="I233" s="17">
        <f t="shared" si="5"/>
        <v>2.5053038586024812E-3</v>
      </c>
    </row>
    <row r="234" spans="1:9" x14ac:dyDescent="0.3">
      <c r="A234" t="s">
        <v>791</v>
      </c>
      <c r="B234" s="421">
        <v>82650</v>
      </c>
      <c r="C234" s="421">
        <v>80950</v>
      </c>
      <c r="D234" s="421">
        <v>554888</v>
      </c>
      <c r="E234" s="421">
        <v>79500</v>
      </c>
      <c r="F234" s="421">
        <v>81100</v>
      </c>
      <c r="G234" s="421">
        <v>285988</v>
      </c>
      <c r="H234" s="16">
        <f t="shared" si="4"/>
        <v>3.9622641509434064E-2</v>
      </c>
      <c r="I234" s="17">
        <f t="shared" si="5"/>
        <v>3.2798133662687023E-2</v>
      </c>
    </row>
    <row r="235" spans="1:9" x14ac:dyDescent="0.3">
      <c r="A235" t="s">
        <v>792</v>
      </c>
      <c r="B235" s="423">
        <v>82700</v>
      </c>
      <c r="C235" s="423">
        <v>82650</v>
      </c>
      <c r="D235" s="423">
        <v>527957</v>
      </c>
      <c r="E235" s="423">
        <v>81950</v>
      </c>
      <c r="F235" s="423">
        <v>82650</v>
      </c>
      <c r="G235" s="423">
        <v>284814</v>
      </c>
      <c r="H235" s="16">
        <f t="shared" si="4"/>
        <v>9.1519219035998134E-3</v>
      </c>
      <c r="I235" s="17">
        <f t="shared" si="5"/>
        <v>-4.1050673454829933E-3</v>
      </c>
    </row>
    <row r="236" spans="1:9" x14ac:dyDescent="0.3">
      <c r="A236" t="s">
        <v>793</v>
      </c>
      <c r="B236" s="425">
        <v>81950</v>
      </c>
      <c r="C236" s="425">
        <v>82700</v>
      </c>
      <c r="D236" s="425">
        <v>429649</v>
      </c>
      <c r="E236" s="425">
        <v>82500</v>
      </c>
      <c r="F236" s="425">
        <v>82700</v>
      </c>
      <c r="G236" s="425">
        <v>277950</v>
      </c>
      <c r="H236" s="16">
        <f t="shared" si="4"/>
        <v>-6.6666666666667096E-3</v>
      </c>
      <c r="I236" s="17">
        <f t="shared" si="5"/>
        <v>-2.4099938907497509E-2</v>
      </c>
    </row>
    <row r="237" spans="1:9" x14ac:dyDescent="0.3">
      <c r="A237" t="s">
        <v>794</v>
      </c>
      <c r="B237" s="427">
        <v>79500</v>
      </c>
      <c r="C237" s="427">
        <v>81950</v>
      </c>
      <c r="D237" s="427">
        <v>392064</v>
      </c>
      <c r="E237" s="427">
        <v>82900</v>
      </c>
      <c r="F237" s="427">
        <v>81250</v>
      </c>
      <c r="G237" s="427">
        <v>267851</v>
      </c>
      <c r="H237" s="16">
        <f t="shared" si="4"/>
        <v>-4.1013268998793762E-2</v>
      </c>
      <c r="I237" s="17">
        <f t="shared" si="5"/>
        <v>-3.6333872998740802E-2</v>
      </c>
    </row>
    <row r="238" spans="1:9" x14ac:dyDescent="0.3">
      <c r="A238" t="s">
        <v>795</v>
      </c>
      <c r="B238" s="429">
        <v>80350</v>
      </c>
      <c r="C238" s="429">
        <v>79500</v>
      </c>
      <c r="D238" s="429">
        <v>306997</v>
      </c>
      <c r="E238" s="429">
        <v>80000</v>
      </c>
      <c r="F238" s="429">
        <v>80600</v>
      </c>
      <c r="G238" s="429">
        <v>260097</v>
      </c>
      <c r="H238" s="16">
        <f t="shared" si="4"/>
        <v>4.3750000000000178E-3</v>
      </c>
      <c r="I238" s="17">
        <f t="shared" si="5"/>
        <v>-2.8948930562140873E-2</v>
      </c>
    </row>
    <row r="239" spans="1:9" x14ac:dyDescent="0.3">
      <c r="A239" t="s">
        <v>796</v>
      </c>
      <c r="B239" s="431">
        <v>78650</v>
      </c>
      <c r="C239" s="431">
        <v>80350</v>
      </c>
      <c r="D239" s="431">
        <v>328510</v>
      </c>
      <c r="E239" s="431">
        <v>80400</v>
      </c>
      <c r="F239" s="431">
        <v>80600</v>
      </c>
      <c r="G239" s="431">
        <v>255424</v>
      </c>
      <c r="H239" s="16">
        <f t="shared" si="4"/>
        <v>-2.1766169154228909E-2</v>
      </c>
      <c r="I239" s="17">
        <f t="shared" si="5"/>
        <v>-1.796637408351498E-2</v>
      </c>
    </row>
    <row r="240" spans="1:9" x14ac:dyDescent="0.3">
      <c r="A240" t="s">
        <v>797</v>
      </c>
      <c r="B240" s="433">
        <v>78500</v>
      </c>
      <c r="C240" s="433">
        <v>78650</v>
      </c>
      <c r="D240" s="433">
        <v>211268</v>
      </c>
      <c r="E240" s="433">
        <v>79100</v>
      </c>
      <c r="F240" s="433">
        <v>79100</v>
      </c>
      <c r="G240" s="433">
        <v>246898</v>
      </c>
      <c r="H240" s="16">
        <f t="shared" si="4"/>
        <v>-7.5853350189633018E-3</v>
      </c>
      <c r="I240" s="17">
        <f t="shared" si="5"/>
        <v>-3.3379792032072197E-2</v>
      </c>
    </row>
    <row r="241" spans="1:9" x14ac:dyDescent="0.3">
      <c r="A241" t="s">
        <v>798</v>
      </c>
      <c r="B241" s="435">
        <v>78500</v>
      </c>
      <c r="C241" s="435">
        <v>78500</v>
      </c>
      <c r="D241" s="435">
        <v>309750</v>
      </c>
      <c r="E241" s="435">
        <v>78700</v>
      </c>
      <c r="F241" s="435">
        <v>78150</v>
      </c>
      <c r="G241" s="435">
        <v>242286</v>
      </c>
      <c r="H241" s="16">
        <f t="shared" si="4"/>
        <v>-2.5412960609910717E-3</v>
      </c>
      <c r="I241" s="17">
        <f t="shared" si="5"/>
        <v>-1.8679778694035587E-2</v>
      </c>
    </row>
    <row r="242" spans="1:9" x14ac:dyDescent="0.3">
      <c r="A242" t="s">
        <v>799</v>
      </c>
      <c r="B242" s="437">
        <v>78550</v>
      </c>
      <c r="C242" s="437">
        <v>78500</v>
      </c>
      <c r="D242" s="437">
        <v>280300</v>
      </c>
      <c r="E242" s="437">
        <v>78050</v>
      </c>
      <c r="F242" s="437">
        <v>78400</v>
      </c>
      <c r="G242" s="437">
        <v>240854</v>
      </c>
      <c r="H242" s="16">
        <f t="shared" ref="H242:H271" si="6">+B242/E242-1</f>
        <v>6.4061499039076431E-3</v>
      </c>
      <c r="I242" s="17">
        <f t="shared" si="5"/>
        <v>-5.9103703887141146E-3</v>
      </c>
    </row>
    <row r="243" spans="1:9" x14ac:dyDescent="0.3">
      <c r="A243" t="s">
        <v>800</v>
      </c>
      <c r="B243" s="439">
        <v>78300</v>
      </c>
      <c r="C243" s="439">
        <v>78550</v>
      </c>
      <c r="D243" s="439">
        <v>189618</v>
      </c>
      <c r="E243" s="439">
        <v>78800</v>
      </c>
      <c r="F243" s="439">
        <v>78500</v>
      </c>
      <c r="G243" s="439">
        <v>239434</v>
      </c>
      <c r="H243" s="16">
        <f t="shared" si="6"/>
        <v>-6.3451776649746661E-3</v>
      </c>
      <c r="I243" s="17">
        <f t="shared" ref="I243:I271" si="7">+G243/G242-1</f>
        <v>-5.8956878440881155E-3</v>
      </c>
    </row>
    <row r="244" spans="1:9" x14ac:dyDescent="0.3">
      <c r="A244" t="s">
        <v>801</v>
      </c>
      <c r="B244" s="441">
        <v>78000</v>
      </c>
      <c r="C244" s="441">
        <v>78300</v>
      </c>
      <c r="D244" s="441">
        <v>206936</v>
      </c>
      <c r="E244" s="441">
        <v>78600</v>
      </c>
      <c r="F244" s="441">
        <v>78750</v>
      </c>
      <c r="G244" s="441">
        <v>230115</v>
      </c>
      <c r="H244" s="16">
        <f t="shared" si="6"/>
        <v>-7.6335877862595547E-3</v>
      </c>
      <c r="I244" s="17">
        <f t="shared" si="7"/>
        <v>-3.8920955252804479E-2</v>
      </c>
    </row>
    <row r="245" spans="1:9" x14ac:dyDescent="0.3">
      <c r="A245" t="s">
        <v>802</v>
      </c>
      <c r="B245" s="443">
        <v>76300</v>
      </c>
      <c r="C245" s="443">
        <v>78000</v>
      </c>
      <c r="D245" s="443">
        <v>247401</v>
      </c>
      <c r="E245" s="443">
        <v>78250</v>
      </c>
      <c r="F245" s="443">
        <v>78150</v>
      </c>
      <c r="G245" s="443">
        <v>217701</v>
      </c>
      <c r="H245" s="16">
        <f t="shared" si="6"/>
        <v>-2.4920127795527103E-2</v>
      </c>
      <c r="I245" s="17">
        <f t="shared" si="7"/>
        <v>-5.3946939573691455E-2</v>
      </c>
    </row>
    <row r="246" spans="1:9" x14ac:dyDescent="0.3">
      <c r="A246" t="s">
        <v>803</v>
      </c>
      <c r="B246" s="445">
        <v>76500</v>
      </c>
      <c r="C246" s="445">
        <v>76300</v>
      </c>
      <c r="D246" s="445">
        <v>160190</v>
      </c>
      <c r="E246" s="445">
        <v>77400</v>
      </c>
      <c r="F246" s="445">
        <v>76600</v>
      </c>
      <c r="G246" s="445">
        <v>207470</v>
      </c>
      <c r="H246" s="16">
        <f t="shared" si="6"/>
        <v>-1.1627906976744207E-2</v>
      </c>
      <c r="I246" s="17">
        <f t="shared" si="7"/>
        <v>-4.6995649997014222E-2</v>
      </c>
    </row>
    <row r="247" spans="1:9" x14ac:dyDescent="0.3">
      <c r="A247" t="s">
        <v>804</v>
      </c>
      <c r="B247" s="447">
        <v>76650</v>
      </c>
      <c r="C247" s="447">
        <v>76500</v>
      </c>
      <c r="D247" s="447">
        <v>179142</v>
      </c>
      <c r="E247" s="447">
        <v>76350</v>
      </c>
      <c r="F247" s="447">
        <v>76600</v>
      </c>
      <c r="G247" s="447">
        <v>197237</v>
      </c>
      <c r="H247" s="16">
        <f t="shared" si="6"/>
        <v>3.9292730844793233E-3</v>
      </c>
      <c r="I247" s="17">
        <f t="shared" si="7"/>
        <v>-4.9322793656914277E-2</v>
      </c>
    </row>
    <row r="248" spans="1:9" x14ac:dyDescent="0.3">
      <c r="A248" t="s">
        <v>805</v>
      </c>
      <c r="B248" s="449">
        <v>76800</v>
      </c>
      <c r="C248" s="449">
        <v>76650</v>
      </c>
      <c r="D248" s="449">
        <v>164371</v>
      </c>
      <c r="E248" s="449">
        <v>76600</v>
      </c>
      <c r="F248" s="449">
        <v>76200</v>
      </c>
      <c r="G248" s="449">
        <v>187549</v>
      </c>
      <c r="H248" s="16">
        <f t="shared" si="6"/>
        <v>2.6109660574411553E-3</v>
      </c>
      <c r="I248" s="17">
        <f t="shared" si="7"/>
        <v>-4.9118573087199691E-2</v>
      </c>
    </row>
    <row r="249" spans="1:9" x14ac:dyDescent="0.3">
      <c r="A249" t="s">
        <v>806</v>
      </c>
      <c r="B249" s="451">
        <v>76600</v>
      </c>
      <c r="C249" s="451">
        <v>76800</v>
      </c>
      <c r="D249" s="451">
        <v>209280</v>
      </c>
      <c r="E249" s="451">
        <v>76200</v>
      </c>
      <c r="F249" s="451">
        <v>78200</v>
      </c>
      <c r="G249" s="451">
        <v>178957</v>
      </c>
      <c r="H249" s="16">
        <f t="shared" si="6"/>
        <v>5.249343832020914E-3</v>
      </c>
      <c r="I249" s="17">
        <f t="shared" si="7"/>
        <v>-4.5812027790070875E-2</v>
      </c>
    </row>
    <row r="250" spans="1:9" x14ac:dyDescent="0.3">
      <c r="A250" t="s">
        <v>807</v>
      </c>
      <c r="B250" s="453">
        <v>76650</v>
      </c>
      <c r="C250" s="453">
        <v>76600</v>
      </c>
      <c r="D250" s="453">
        <v>108000</v>
      </c>
      <c r="E250" s="453">
        <v>77450</v>
      </c>
      <c r="F250" s="453">
        <v>76450</v>
      </c>
      <c r="G250" s="453">
        <v>168290</v>
      </c>
      <c r="H250" s="16">
        <f t="shared" si="6"/>
        <v>-1.0329244673983218E-2</v>
      </c>
      <c r="I250" s="17">
        <f t="shared" si="7"/>
        <v>-5.9606497650273482E-2</v>
      </c>
    </row>
    <row r="251" spans="1:9" x14ac:dyDescent="0.3">
      <c r="A251" t="s">
        <v>808</v>
      </c>
      <c r="B251" s="455">
        <v>77050</v>
      </c>
      <c r="C251" s="455">
        <v>76650</v>
      </c>
      <c r="D251" s="455">
        <v>121926</v>
      </c>
      <c r="E251" s="455">
        <v>76600</v>
      </c>
      <c r="F251" s="455">
        <v>76750</v>
      </c>
      <c r="G251" s="455">
        <v>159582</v>
      </c>
      <c r="H251" s="16">
        <f t="shared" si="6"/>
        <v>5.8746736292427659E-3</v>
      </c>
      <c r="I251" s="17">
        <f t="shared" si="7"/>
        <v>-5.1744013310357162E-2</v>
      </c>
    </row>
    <row r="252" spans="1:9" x14ac:dyDescent="0.3">
      <c r="A252" t="s">
        <v>809</v>
      </c>
      <c r="B252" s="457">
        <v>75800</v>
      </c>
      <c r="C252" s="457">
        <v>77050</v>
      </c>
      <c r="D252" s="457">
        <v>112445</v>
      </c>
      <c r="E252" s="457">
        <v>76900</v>
      </c>
      <c r="F252" s="457">
        <v>76950</v>
      </c>
      <c r="G252" s="457">
        <v>147208</v>
      </c>
      <c r="H252" s="16">
        <f t="shared" si="6"/>
        <v>-1.4304291287386195E-2</v>
      </c>
      <c r="I252" s="17">
        <f t="shared" si="7"/>
        <v>-7.7540073441866864E-2</v>
      </c>
    </row>
    <row r="253" spans="1:9" x14ac:dyDescent="0.3">
      <c r="A253" t="s">
        <v>810</v>
      </c>
      <c r="B253" s="459">
        <v>76000</v>
      </c>
      <c r="C253" s="459">
        <v>75800</v>
      </c>
      <c r="D253" s="459">
        <v>109461</v>
      </c>
      <c r="E253" s="459">
        <v>76200</v>
      </c>
      <c r="F253" s="459">
        <v>75600</v>
      </c>
      <c r="G253" s="459">
        <v>137204</v>
      </c>
      <c r="H253" s="16">
        <f t="shared" si="6"/>
        <v>-2.624671916010457E-3</v>
      </c>
      <c r="I253" s="17">
        <f t="shared" si="7"/>
        <v>-6.7958263137872899E-2</v>
      </c>
    </row>
    <row r="254" spans="1:9" x14ac:dyDescent="0.3">
      <c r="A254" t="s">
        <v>811</v>
      </c>
      <c r="B254" s="461">
        <v>75200</v>
      </c>
      <c r="C254" s="461">
        <v>76000</v>
      </c>
      <c r="D254" s="461">
        <v>89440</v>
      </c>
      <c r="E254" s="461">
        <v>75700</v>
      </c>
      <c r="F254" s="461">
        <v>76100</v>
      </c>
      <c r="G254" s="461">
        <v>125218</v>
      </c>
      <c r="H254" s="16">
        <f t="shared" si="6"/>
        <v>-6.6050198150594541E-3</v>
      </c>
      <c r="I254" s="17">
        <f t="shared" si="7"/>
        <v>-8.7358969126264507E-2</v>
      </c>
    </row>
    <row r="255" spans="1:9" x14ac:dyDescent="0.3">
      <c r="A255" t="s">
        <v>812</v>
      </c>
      <c r="B255" s="463">
        <v>74360</v>
      </c>
      <c r="C255" s="463">
        <v>75200</v>
      </c>
      <c r="D255" s="463">
        <v>102598</v>
      </c>
      <c r="E255" s="463">
        <v>75340</v>
      </c>
      <c r="F255" s="463">
        <v>75820</v>
      </c>
      <c r="G255" s="463">
        <v>113130</v>
      </c>
      <c r="H255" s="16">
        <f t="shared" si="6"/>
        <v>-1.3007698433766923E-2</v>
      </c>
      <c r="I255" s="17">
        <f t="shared" si="7"/>
        <v>-9.6535641840629904E-2</v>
      </c>
    </row>
    <row r="256" spans="1:9" x14ac:dyDescent="0.3">
      <c r="A256" t="s">
        <v>813</v>
      </c>
      <c r="B256" s="465">
        <v>73920</v>
      </c>
      <c r="C256" s="465">
        <v>74360</v>
      </c>
      <c r="D256" s="465">
        <v>76096</v>
      </c>
      <c r="E256" s="465">
        <v>75040</v>
      </c>
      <c r="F256" s="465">
        <v>74020</v>
      </c>
      <c r="G256" s="465">
        <v>101059</v>
      </c>
      <c r="H256" s="16">
        <f t="shared" si="6"/>
        <v>-1.4925373134328401E-2</v>
      </c>
      <c r="I256" s="17">
        <f t="shared" si="7"/>
        <v>-0.1067002563422611</v>
      </c>
    </row>
    <row r="257" spans="1:9" x14ac:dyDescent="0.3">
      <c r="A257" t="s">
        <v>814</v>
      </c>
      <c r="B257" s="467">
        <v>74900</v>
      </c>
      <c r="C257" s="467">
        <v>73920</v>
      </c>
      <c r="D257" s="467">
        <v>58389</v>
      </c>
      <c r="E257" s="467">
        <v>74080</v>
      </c>
      <c r="F257" s="467">
        <v>73900</v>
      </c>
      <c r="G257" s="467">
        <v>83544</v>
      </c>
      <c r="H257" s="16">
        <f t="shared" si="6"/>
        <v>1.1069114470842356E-2</v>
      </c>
      <c r="I257" s="17">
        <f t="shared" si="7"/>
        <v>-0.17331459840291319</v>
      </c>
    </row>
    <row r="258" spans="1:9" x14ac:dyDescent="0.3">
      <c r="A258" t="s">
        <v>815</v>
      </c>
      <c r="B258" s="469">
        <v>74480</v>
      </c>
      <c r="C258" s="469">
        <v>74900</v>
      </c>
      <c r="D258" s="469">
        <v>29915</v>
      </c>
      <c r="E258" s="469">
        <v>74620</v>
      </c>
      <c r="F258" s="469">
        <v>75100</v>
      </c>
      <c r="G258" s="469">
        <v>74112</v>
      </c>
      <c r="H258" s="16">
        <f t="shared" si="6"/>
        <v>-1.8761726078799779E-3</v>
      </c>
      <c r="I258" s="17">
        <f t="shared" si="7"/>
        <v>-0.11289859235851762</v>
      </c>
    </row>
    <row r="259" spans="1:9" x14ac:dyDescent="0.3">
      <c r="A259" t="s">
        <v>816</v>
      </c>
      <c r="B259" s="471">
        <v>75140</v>
      </c>
      <c r="C259" s="471">
        <v>74480</v>
      </c>
      <c r="D259" s="471">
        <v>25536</v>
      </c>
      <c r="E259" s="471">
        <v>74760</v>
      </c>
      <c r="F259" s="471">
        <v>74240</v>
      </c>
      <c r="G259" s="471">
        <v>65026</v>
      </c>
      <c r="H259" s="16">
        <f t="shared" si="6"/>
        <v>5.0829320492242758E-3</v>
      </c>
      <c r="I259" s="17">
        <f t="shared" si="7"/>
        <v>-0.12259822970639034</v>
      </c>
    </row>
    <row r="260" spans="1:9" x14ac:dyDescent="0.3">
      <c r="A260" t="s">
        <v>817</v>
      </c>
      <c r="B260" s="473">
        <v>74520</v>
      </c>
      <c r="C260" s="473">
        <v>74760</v>
      </c>
      <c r="D260" s="473">
        <v>19870</v>
      </c>
      <c r="E260" s="473">
        <v>74720</v>
      </c>
      <c r="F260" s="473">
        <v>74760</v>
      </c>
      <c r="G260" s="473">
        <v>48711</v>
      </c>
      <c r="H260" s="16">
        <f t="shared" si="6"/>
        <v>-2.6766595289079431E-3</v>
      </c>
      <c r="I260" s="17">
        <f t="shared" si="7"/>
        <v>-0.25089964014394239</v>
      </c>
    </row>
    <row r="261" spans="1:9" x14ac:dyDescent="0.3">
      <c r="A261" t="s">
        <v>818</v>
      </c>
      <c r="B261" s="475">
        <v>73600</v>
      </c>
      <c r="C261" s="475">
        <v>74520</v>
      </c>
      <c r="D261" s="475">
        <v>21861</v>
      </c>
      <c r="E261" s="475">
        <v>74680</v>
      </c>
      <c r="F261" s="475">
        <v>74500</v>
      </c>
      <c r="G261" s="475">
        <v>40165</v>
      </c>
      <c r="H261" s="16">
        <f t="shared" si="6"/>
        <v>-1.4461703267273696E-2</v>
      </c>
      <c r="I261" s="17">
        <f t="shared" si="7"/>
        <v>-0.17544291843731397</v>
      </c>
    </row>
    <row r="262" spans="1:9" x14ac:dyDescent="0.3">
      <c r="A262" t="s">
        <v>819</v>
      </c>
      <c r="B262" s="477">
        <v>74520</v>
      </c>
      <c r="C262" s="477">
        <v>73600</v>
      </c>
      <c r="D262" s="477">
        <v>25319</v>
      </c>
      <c r="E262" s="477">
        <v>74400</v>
      </c>
      <c r="F262" s="477">
        <v>73000</v>
      </c>
      <c r="G262" s="477">
        <v>30840</v>
      </c>
      <c r="H262" s="16">
        <f t="shared" si="6"/>
        <v>1.612903225806539E-3</v>
      </c>
      <c r="I262" s="17">
        <f t="shared" si="7"/>
        <v>-0.23216730984688161</v>
      </c>
    </row>
    <row r="263" spans="1:9" x14ac:dyDescent="0.3">
      <c r="A263" t="s">
        <v>820</v>
      </c>
      <c r="B263" s="479">
        <v>73020</v>
      </c>
      <c r="C263" s="479">
        <v>73840</v>
      </c>
      <c r="D263" s="479">
        <v>3358</v>
      </c>
      <c r="E263" s="479">
        <v>73880</v>
      </c>
      <c r="F263" s="479">
        <v>73880</v>
      </c>
      <c r="G263" s="479">
        <v>8307</v>
      </c>
      <c r="H263" s="16">
        <f t="shared" si="6"/>
        <v>-1.1640498105035202E-2</v>
      </c>
      <c r="I263" s="17">
        <f t="shared" si="7"/>
        <v>-0.73064202334630357</v>
      </c>
    </row>
    <row r="264" spans="1:9" x14ac:dyDescent="0.3">
      <c r="A264" t="s">
        <v>821</v>
      </c>
      <c r="B264" s="482">
        <v>74660</v>
      </c>
      <c r="C264" s="482">
        <v>73020</v>
      </c>
      <c r="D264" s="482">
        <v>1693</v>
      </c>
      <c r="E264" s="482">
        <v>73240</v>
      </c>
      <c r="F264" s="482">
        <v>73240</v>
      </c>
      <c r="G264" s="482">
        <v>6511</v>
      </c>
      <c r="H264" s="16">
        <f t="shared" si="6"/>
        <v>1.9388312397596863E-2</v>
      </c>
      <c r="I264" s="17">
        <f t="shared" si="7"/>
        <v>-0.21620320211869504</v>
      </c>
    </row>
    <row r="265" spans="1:9" x14ac:dyDescent="0.3">
      <c r="A265" t="s">
        <v>822</v>
      </c>
      <c r="B265" s="484">
        <v>76160</v>
      </c>
      <c r="C265" s="484">
        <v>74660</v>
      </c>
      <c r="D265" s="484">
        <v>1143</v>
      </c>
      <c r="E265" s="484">
        <v>74960</v>
      </c>
      <c r="F265" s="484">
        <v>74960</v>
      </c>
      <c r="G265" s="484">
        <v>4912</v>
      </c>
      <c r="H265" s="16">
        <f t="shared" si="6"/>
        <v>1.6008537886873064E-2</v>
      </c>
      <c r="I265" s="17">
        <f t="shared" si="7"/>
        <v>-0.24558439563815082</v>
      </c>
    </row>
    <row r="266" spans="1:9" x14ac:dyDescent="0.3">
      <c r="A266" t="s">
        <v>823</v>
      </c>
      <c r="B266" s="486">
        <v>74360</v>
      </c>
      <c r="C266" s="486">
        <v>76160</v>
      </c>
      <c r="D266" s="486">
        <v>1341</v>
      </c>
      <c r="E266" s="486">
        <v>74820</v>
      </c>
      <c r="F266" s="486">
        <v>74820</v>
      </c>
      <c r="G266" s="486">
        <v>4838</v>
      </c>
      <c r="H266" s="16">
        <f t="shared" si="6"/>
        <v>-6.1480887463245537E-3</v>
      </c>
      <c r="I266" s="17">
        <f t="shared" si="7"/>
        <v>-1.5065146579804511E-2</v>
      </c>
    </row>
    <row r="267" spans="1:9" x14ac:dyDescent="0.3">
      <c r="A267" t="s">
        <v>824</v>
      </c>
      <c r="B267" s="488">
        <v>75420</v>
      </c>
      <c r="C267" s="488">
        <v>74360</v>
      </c>
      <c r="D267" s="488">
        <v>559</v>
      </c>
      <c r="E267" s="488">
        <v>74880</v>
      </c>
      <c r="F267" s="488">
        <v>74860</v>
      </c>
      <c r="G267" s="488">
        <v>3535</v>
      </c>
      <c r="H267" s="16">
        <f t="shared" si="6"/>
        <v>7.2115384615385469E-3</v>
      </c>
      <c r="I267" s="17">
        <f t="shared" si="7"/>
        <v>-0.2693261678379496</v>
      </c>
    </row>
    <row r="268" spans="1:9" x14ac:dyDescent="0.3">
      <c r="A268" t="s">
        <v>825</v>
      </c>
      <c r="B268" s="490">
        <v>74920</v>
      </c>
      <c r="C268" s="490">
        <v>75420</v>
      </c>
      <c r="D268" s="490">
        <v>243</v>
      </c>
      <c r="E268" s="490">
        <v>75020</v>
      </c>
      <c r="F268" s="490">
        <v>75020</v>
      </c>
      <c r="G268" s="490">
        <v>2646</v>
      </c>
      <c r="H268" s="16">
        <f t="shared" si="6"/>
        <v>-1.3329778725673647E-3</v>
      </c>
      <c r="I268" s="17">
        <f t="shared" si="7"/>
        <v>-0.25148514851485149</v>
      </c>
    </row>
    <row r="269" spans="1:9" x14ac:dyDescent="0.3">
      <c r="A269" t="s">
        <v>826</v>
      </c>
      <c r="B269" s="492">
        <v>75040</v>
      </c>
      <c r="C269" s="492">
        <v>74920</v>
      </c>
      <c r="D269" s="492">
        <v>566</v>
      </c>
      <c r="E269" s="492">
        <v>74980</v>
      </c>
      <c r="F269" s="492">
        <v>76000</v>
      </c>
      <c r="G269" s="492">
        <v>1631</v>
      </c>
      <c r="H269" s="16">
        <f t="shared" si="6"/>
        <v>8.0021339023739202E-4</v>
      </c>
      <c r="I269" s="17">
        <f t="shared" si="7"/>
        <v>-0.3835978835978836</v>
      </c>
    </row>
    <row r="270" spans="1:9" x14ac:dyDescent="0.3">
      <c r="A270" t="s">
        <v>827</v>
      </c>
      <c r="B270" s="494">
        <v>76040</v>
      </c>
      <c r="C270" s="494">
        <v>75040</v>
      </c>
      <c r="D270" s="494">
        <v>415</v>
      </c>
      <c r="E270" s="494">
        <v>75780</v>
      </c>
      <c r="F270" s="494">
        <v>75880</v>
      </c>
      <c r="G270" s="494">
        <v>395</v>
      </c>
      <c r="H270" s="16">
        <f t="shared" si="6"/>
        <v>3.4309844286091185E-3</v>
      </c>
      <c r="I270" s="17">
        <f t="shared" si="7"/>
        <v>-0.75781729000613118</v>
      </c>
    </row>
    <row r="271" spans="1:9" x14ac:dyDescent="0.3">
      <c r="A271" t="s">
        <v>827</v>
      </c>
      <c r="B271" s="496">
        <v>76040</v>
      </c>
      <c r="C271" s="496">
        <v>75040</v>
      </c>
      <c r="D271" s="496">
        <v>415</v>
      </c>
      <c r="E271" s="496">
        <v>75780</v>
      </c>
      <c r="F271" s="496">
        <v>75880</v>
      </c>
      <c r="G271" s="496">
        <v>395</v>
      </c>
      <c r="H271" s="16">
        <f t="shared" si="6"/>
        <v>3.4309844286091185E-3</v>
      </c>
      <c r="I271" s="17">
        <f t="shared" si="7"/>
        <v>0</v>
      </c>
    </row>
  </sheetData>
  <conditionalFormatting sqref="H1:I1048576">
    <cfRule type="cellIs" dxfId="86" priority="1" operator="lessThan">
      <formula>0</formula>
    </cfRule>
  </conditionalFormatting>
  <conditionalFormatting sqref="H2:I1048576">
    <cfRule type="cellIs" dxfId="85"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72"/>
  <sheetViews>
    <sheetView showGridLines="0" topLeftCell="A253" workbookViewId="0">
      <selection activeCell="A271" sqref="A271"/>
    </sheetView>
  </sheetViews>
  <sheetFormatPr defaultColWidth="10.44140625" defaultRowHeight="14.4" x14ac:dyDescent="0.3"/>
  <cols>
    <col min="1" max="1" width="19.44140625" bestFit="1" customWidth="1"/>
    <col min="2" max="2" width="9.5546875" bestFit="1" customWidth="1"/>
    <col min="3" max="3" width="10.5546875" bestFit="1" customWidth="1"/>
    <col min="4" max="4" width="9.5546875" bestFit="1" customWidth="1"/>
    <col min="5" max="5" width="11.44140625" bestFit="1" customWidth="1"/>
    <col min="6" max="6" width="9.5546875" bestFit="1" customWidth="1"/>
    <col min="7" max="7" width="13.5546875" bestFit="1" customWidth="1"/>
    <col min="8" max="9" width="7.5546875" bestFit="1" customWidth="1"/>
  </cols>
  <sheetData>
    <row r="1" spans="1:9" x14ac:dyDescent="0.3">
      <c r="A1" s="8" t="s">
        <v>558</v>
      </c>
      <c r="B1" s="8" t="s">
        <v>559</v>
      </c>
      <c r="C1" s="8" t="s">
        <v>560</v>
      </c>
      <c r="D1" s="8" t="s">
        <v>3</v>
      </c>
      <c r="E1" s="8" t="s">
        <v>561</v>
      </c>
      <c r="F1" s="8" t="s">
        <v>562</v>
      </c>
      <c r="G1" s="8" t="s">
        <v>563</v>
      </c>
      <c r="H1" s="68" t="s">
        <v>614</v>
      </c>
      <c r="I1" s="68"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idden="1" x14ac:dyDescent="0.3">
      <c r="A49" s="42"/>
      <c r="B49" s="45"/>
      <c r="C49" s="45"/>
      <c r="D49" s="45"/>
      <c r="E49" s="45"/>
      <c r="F49" s="45"/>
      <c r="G49" s="45"/>
      <c r="H49" s="16"/>
      <c r="I49" s="17"/>
    </row>
    <row r="50" spans="1:9" x14ac:dyDescent="0.3">
      <c r="A50" s="42" t="s">
        <v>615</v>
      </c>
      <c r="B50" s="45">
        <v>105600</v>
      </c>
      <c r="C50" s="45">
        <v>103750</v>
      </c>
      <c r="D50" s="45">
        <v>39</v>
      </c>
      <c r="E50" s="45">
        <v>103750</v>
      </c>
      <c r="F50" s="45">
        <v>105000</v>
      </c>
      <c r="G50" s="45">
        <v>26</v>
      </c>
      <c r="H50" s="16">
        <v>1.7831325301204789E-2</v>
      </c>
      <c r="I50" s="17"/>
    </row>
    <row r="51" spans="1:9" x14ac:dyDescent="0.3">
      <c r="A51" s="42" t="s">
        <v>616</v>
      </c>
      <c r="B51" s="45">
        <v>103800</v>
      </c>
      <c r="C51" s="45">
        <v>105600</v>
      </c>
      <c r="D51" s="45">
        <v>49</v>
      </c>
      <c r="E51" s="45">
        <v>104900</v>
      </c>
      <c r="F51" s="45">
        <v>106000</v>
      </c>
      <c r="G51" s="45">
        <v>56</v>
      </c>
      <c r="H51" s="16">
        <v>-1.048617731172541E-2</v>
      </c>
      <c r="I51" s="17">
        <v>1.153846153846154</v>
      </c>
    </row>
    <row r="52" spans="1:9" x14ac:dyDescent="0.3">
      <c r="A52" s="42" t="s">
        <v>617</v>
      </c>
      <c r="B52" s="45">
        <v>104200</v>
      </c>
      <c r="C52" s="45">
        <v>103800</v>
      </c>
      <c r="D52" s="45">
        <v>48</v>
      </c>
      <c r="E52" s="45">
        <v>104900</v>
      </c>
      <c r="F52" s="45">
        <v>103550</v>
      </c>
      <c r="G52" s="45">
        <v>62</v>
      </c>
      <c r="H52" s="16">
        <v>-6.673021925643452E-3</v>
      </c>
      <c r="I52" s="17">
        <v>0.10714285714285721</v>
      </c>
    </row>
    <row r="53" spans="1:9" x14ac:dyDescent="0.3">
      <c r="A53" s="42" t="s">
        <v>618</v>
      </c>
      <c r="B53" s="45">
        <v>103050</v>
      </c>
      <c r="C53" s="45">
        <v>104200</v>
      </c>
      <c r="D53" s="45">
        <v>31</v>
      </c>
      <c r="E53" s="45">
        <v>103600</v>
      </c>
      <c r="F53" s="45">
        <v>105200</v>
      </c>
      <c r="G53" s="45">
        <v>68</v>
      </c>
      <c r="H53" s="16">
        <v>-5.308880308880326E-3</v>
      </c>
      <c r="I53" s="17">
        <v>9.6774193548387011E-2</v>
      </c>
    </row>
    <row r="54" spans="1:9" x14ac:dyDescent="0.3">
      <c r="A54" s="42" t="s">
        <v>619</v>
      </c>
      <c r="B54" s="45">
        <v>101950</v>
      </c>
      <c r="C54" s="45">
        <v>103050</v>
      </c>
      <c r="D54" s="45">
        <v>55</v>
      </c>
      <c r="E54" s="45">
        <v>103700</v>
      </c>
      <c r="F54" s="45">
        <v>102100</v>
      </c>
      <c r="G54" s="45">
        <v>87</v>
      </c>
      <c r="H54" s="16">
        <v>-1.687560270009647E-2</v>
      </c>
      <c r="I54" s="17">
        <v>0.27941176470588219</v>
      </c>
    </row>
    <row r="55" spans="1:9" x14ac:dyDescent="0.3">
      <c r="A55" s="42" t="s">
        <v>620</v>
      </c>
      <c r="B55" s="42">
        <v>103450</v>
      </c>
      <c r="C55" s="42">
        <v>101950</v>
      </c>
      <c r="D55" s="42">
        <v>24</v>
      </c>
      <c r="E55" s="42">
        <v>102050</v>
      </c>
      <c r="F55" s="42">
        <v>102050</v>
      </c>
      <c r="G55" s="42">
        <v>94</v>
      </c>
      <c r="H55" s="16">
        <v>1.3718765311121929E-2</v>
      </c>
      <c r="I55" s="17">
        <v>8.0459770114942541E-2</v>
      </c>
    </row>
    <row r="56" spans="1:9" x14ac:dyDescent="0.3">
      <c r="A56" s="42" t="s">
        <v>621</v>
      </c>
      <c r="B56" s="45">
        <v>104200</v>
      </c>
      <c r="C56" s="45">
        <v>103450</v>
      </c>
      <c r="D56" s="45">
        <v>40</v>
      </c>
      <c r="E56" s="45">
        <v>102700</v>
      </c>
      <c r="F56" s="45">
        <v>102650</v>
      </c>
      <c r="G56" s="45">
        <v>110</v>
      </c>
      <c r="H56" s="16">
        <v>1.4605647517039969E-2</v>
      </c>
      <c r="I56" s="17">
        <v>0.1702127659574468</v>
      </c>
    </row>
    <row r="57" spans="1:9" x14ac:dyDescent="0.3">
      <c r="A57" s="42" t="s">
        <v>622</v>
      </c>
      <c r="B57" s="45">
        <v>102950</v>
      </c>
      <c r="C57" s="45">
        <v>104200</v>
      </c>
      <c r="D57" s="45">
        <v>31</v>
      </c>
      <c r="E57" s="45">
        <v>104100</v>
      </c>
      <c r="F57" s="45">
        <v>104950</v>
      </c>
      <c r="G57" s="45">
        <v>112</v>
      </c>
      <c r="H57" s="16">
        <v>-1.104707012487993E-2</v>
      </c>
      <c r="I57" s="17">
        <v>1.818181818181808E-2</v>
      </c>
    </row>
    <row r="58" spans="1:9" x14ac:dyDescent="0.3">
      <c r="A58" s="42" t="s">
        <v>623</v>
      </c>
      <c r="B58" s="45">
        <v>103500</v>
      </c>
      <c r="C58" s="45">
        <v>102950</v>
      </c>
      <c r="D58" s="45">
        <v>41</v>
      </c>
      <c r="E58" s="45">
        <v>103900</v>
      </c>
      <c r="F58" s="45">
        <v>103950</v>
      </c>
      <c r="G58" s="45">
        <v>121</v>
      </c>
      <c r="H58" s="16">
        <v>-3.8498556304138449E-3</v>
      </c>
      <c r="I58" s="17">
        <v>8.0357142857142794E-2</v>
      </c>
    </row>
    <row r="59" spans="1:9" x14ac:dyDescent="0.3">
      <c r="A59" s="42" t="s">
        <v>624</v>
      </c>
      <c r="B59" s="45">
        <v>104150</v>
      </c>
      <c r="C59" s="45">
        <v>103500</v>
      </c>
      <c r="D59" s="45">
        <v>33</v>
      </c>
      <c r="E59" s="45">
        <v>103950</v>
      </c>
      <c r="F59" s="45">
        <v>104050</v>
      </c>
      <c r="G59" s="45">
        <v>128</v>
      </c>
      <c r="H59" s="16">
        <v>1.924001924001884E-3</v>
      </c>
      <c r="I59" s="17">
        <v>5.7851239669421517E-2</v>
      </c>
    </row>
    <row r="60" spans="1:9" x14ac:dyDescent="0.3">
      <c r="A60" s="42" t="s">
        <v>625</v>
      </c>
      <c r="B60" s="45">
        <v>103850</v>
      </c>
      <c r="C60" s="45">
        <v>104150</v>
      </c>
      <c r="D60" s="45">
        <v>32</v>
      </c>
      <c r="E60" s="45">
        <v>103950</v>
      </c>
      <c r="F60" s="45">
        <v>104600</v>
      </c>
      <c r="G60" s="42">
        <v>136</v>
      </c>
      <c r="H60" s="16">
        <v>-9.6200096200094176E-4</v>
      </c>
      <c r="I60" s="17">
        <v>6.25E-2</v>
      </c>
    </row>
    <row r="61" spans="1:9" x14ac:dyDescent="0.3">
      <c r="A61" s="42" t="s">
        <v>626</v>
      </c>
      <c r="B61" s="45">
        <v>102050</v>
      </c>
      <c r="C61" s="45">
        <v>103850</v>
      </c>
      <c r="D61" s="45">
        <v>50</v>
      </c>
      <c r="E61" s="45">
        <v>104050</v>
      </c>
      <c r="F61" s="45">
        <v>103350</v>
      </c>
      <c r="G61" s="45">
        <v>158</v>
      </c>
      <c r="H61" s="16">
        <v>-1.9221528111484809E-2</v>
      </c>
      <c r="I61" s="17">
        <v>0.161764705882353</v>
      </c>
    </row>
    <row r="62" spans="1:9" x14ac:dyDescent="0.3">
      <c r="A62" s="42" t="s">
        <v>627</v>
      </c>
      <c r="B62" s="45">
        <v>103050</v>
      </c>
      <c r="C62" s="45">
        <v>102050</v>
      </c>
      <c r="D62" s="45">
        <v>42</v>
      </c>
      <c r="E62" s="45">
        <v>102750</v>
      </c>
      <c r="F62" s="45">
        <v>101400</v>
      </c>
      <c r="G62" s="45">
        <v>168</v>
      </c>
      <c r="H62" s="16">
        <v>2.919708029197166E-3</v>
      </c>
      <c r="I62" s="17">
        <v>6.3291139240506222E-2</v>
      </c>
    </row>
    <row r="63" spans="1:9" x14ac:dyDescent="0.3">
      <c r="A63" s="42" t="s">
        <v>628</v>
      </c>
      <c r="B63" s="45">
        <v>102550</v>
      </c>
      <c r="C63" s="45">
        <v>103050</v>
      </c>
      <c r="D63" s="45">
        <v>61</v>
      </c>
      <c r="E63" s="45">
        <v>102600</v>
      </c>
      <c r="F63" s="45">
        <v>102550</v>
      </c>
      <c r="G63" s="42">
        <v>163</v>
      </c>
      <c r="H63" s="16">
        <v>-4.873294346978696E-4</v>
      </c>
      <c r="I63" s="17">
        <v>-2.9761904761904771E-2</v>
      </c>
    </row>
    <row r="64" spans="1:9" x14ac:dyDescent="0.3">
      <c r="A64" s="42" t="s">
        <v>629</v>
      </c>
      <c r="B64" s="45">
        <v>103700</v>
      </c>
      <c r="C64" s="45">
        <v>102550</v>
      </c>
      <c r="D64" s="45">
        <v>19</v>
      </c>
      <c r="E64" s="45">
        <v>103100</v>
      </c>
      <c r="F64" s="45">
        <v>102550</v>
      </c>
      <c r="G64" s="42">
        <v>161</v>
      </c>
      <c r="H64" s="16">
        <v>5.8195926285160571E-3</v>
      </c>
      <c r="I64" s="17">
        <v>-1.226993865030679E-2</v>
      </c>
    </row>
    <row r="65" spans="1:9" x14ac:dyDescent="0.3">
      <c r="A65" s="42" t="s">
        <v>630</v>
      </c>
      <c r="B65" s="45">
        <v>101200</v>
      </c>
      <c r="C65" s="45">
        <v>103700</v>
      </c>
      <c r="D65" s="45">
        <v>100</v>
      </c>
      <c r="E65" s="45">
        <v>103450</v>
      </c>
      <c r="F65" s="45">
        <v>102050</v>
      </c>
      <c r="G65" s="42">
        <v>197</v>
      </c>
      <c r="H65" s="16">
        <v>-2.174963750604153E-2</v>
      </c>
      <c r="I65" s="17">
        <v>0.2236024844720497</v>
      </c>
    </row>
    <row r="66" spans="1:9" x14ac:dyDescent="0.3">
      <c r="A66" s="42" t="s">
        <v>631</v>
      </c>
      <c r="B66" s="45">
        <v>101050</v>
      </c>
      <c r="C66" s="45">
        <v>101200</v>
      </c>
      <c r="D66" s="45">
        <v>61</v>
      </c>
      <c r="E66" s="45">
        <v>101500</v>
      </c>
      <c r="F66" s="45">
        <v>101200</v>
      </c>
      <c r="G66" s="42">
        <v>208</v>
      </c>
      <c r="H66" s="16">
        <v>-4.4334975369457741E-3</v>
      </c>
      <c r="I66" s="17">
        <v>5.5837563451776713E-2</v>
      </c>
    </row>
    <row r="67" spans="1:9" x14ac:dyDescent="0.3">
      <c r="A67" s="42" t="s">
        <v>632</v>
      </c>
      <c r="B67" s="45">
        <v>101350</v>
      </c>
      <c r="C67" s="45">
        <v>101050</v>
      </c>
      <c r="D67" s="45">
        <v>86</v>
      </c>
      <c r="E67" s="45">
        <v>101100</v>
      </c>
      <c r="F67" s="45">
        <v>101550</v>
      </c>
      <c r="G67" s="42">
        <v>237</v>
      </c>
      <c r="H67" s="16">
        <v>2.4727992087043571E-3</v>
      </c>
      <c r="I67" s="17">
        <v>0.1394230769230769</v>
      </c>
    </row>
    <row r="68" spans="1:9" x14ac:dyDescent="0.3">
      <c r="A68" s="42" t="s">
        <v>633</v>
      </c>
      <c r="B68" s="45">
        <v>99200</v>
      </c>
      <c r="C68" s="45">
        <v>101350</v>
      </c>
      <c r="D68" s="45">
        <v>147</v>
      </c>
      <c r="E68" s="45">
        <v>100850</v>
      </c>
      <c r="F68" s="45">
        <v>102050</v>
      </c>
      <c r="G68" s="42">
        <v>287</v>
      </c>
      <c r="H68" s="16">
        <v>-1.6360932077342571E-2</v>
      </c>
      <c r="I68" s="17">
        <v>0.21097046413502121</v>
      </c>
    </row>
    <row r="69" spans="1:9" x14ac:dyDescent="0.3">
      <c r="A69" s="42" t="s">
        <v>634</v>
      </c>
      <c r="B69" s="45">
        <v>98550</v>
      </c>
      <c r="C69" s="45">
        <v>99200</v>
      </c>
      <c r="D69" s="45">
        <v>356</v>
      </c>
      <c r="E69" s="45">
        <v>100450</v>
      </c>
      <c r="F69" s="45">
        <v>99050</v>
      </c>
      <c r="G69" s="42">
        <v>400</v>
      </c>
      <c r="H69" s="16">
        <v>-1.8914883026381338E-2</v>
      </c>
      <c r="I69" s="17">
        <v>0.39372822299651578</v>
      </c>
    </row>
    <row r="70" spans="1:9" x14ac:dyDescent="0.3">
      <c r="A70" s="42" t="s">
        <v>635</v>
      </c>
      <c r="B70" s="45">
        <v>100050</v>
      </c>
      <c r="C70" s="45">
        <v>98550</v>
      </c>
      <c r="D70" s="45">
        <v>730</v>
      </c>
      <c r="E70" s="45">
        <v>98650</v>
      </c>
      <c r="F70" s="45">
        <v>99000</v>
      </c>
      <c r="G70" s="45">
        <v>486</v>
      </c>
      <c r="H70" s="16">
        <v>1.4191586416624441E-2</v>
      </c>
      <c r="I70" s="17">
        <v>0.21500000000000011</v>
      </c>
    </row>
    <row r="71" spans="1:9" x14ac:dyDescent="0.3">
      <c r="A71" t="s">
        <v>636</v>
      </c>
      <c r="B71" s="45">
        <v>114650</v>
      </c>
      <c r="C71" s="45">
        <v>116150</v>
      </c>
      <c r="D71" s="45">
        <v>886</v>
      </c>
      <c r="E71" s="45">
        <v>116350</v>
      </c>
      <c r="F71" s="45">
        <v>116150</v>
      </c>
      <c r="G71" s="45">
        <v>5163</v>
      </c>
      <c r="H71" s="16">
        <v>-1.461108723678561E-2</v>
      </c>
      <c r="I71" s="17">
        <v>9.6234567901234573</v>
      </c>
    </row>
    <row r="72" spans="1:9" x14ac:dyDescent="0.3">
      <c r="A72" t="s">
        <v>637</v>
      </c>
      <c r="B72" s="45">
        <v>108200</v>
      </c>
      <c r="C72" s="45">
        <v>114400</v>
      </c>
      <c r="D72" s="45">
        <v>1442</v>
      </c>
      <c r="E72" s="45">
        <v>114550</v>
      </c>
      <c r="F72" s="45">
        <v>114600</v>
      </c>
      <c r="G72" s="45">
        <v>5859</v>
      </c>
      <c r="H72" s="16">
        <v>-5.543430816237449E-2</v>
      </c>
      <c r="I72" s="17">
        <v>0.13480534572922709</v>
      </c>
    </row>
    <row r="73" spans="1:9" x14ac:dyDescent="0.3">
      <c r="A73" t="s">
        <v>638</v>
      </c>
      <c r="B73" s="45">
        <v>109450</v>
      </c>
      <c r="C73" s="45">
        <v>108950</v>
      </c>
      <c r="D73" s="45">
        <v>438</v>
      </c>
      <c r="E73" s="45">
        <v>108350</v>
      </c>
      <c r="F73" s="45">
        <v>109300</v>
      </c>
      <c r="G73" s="45">
        <v>6104</v>
      </c>
      <c r="H73" s="16">
        <v>1.015228426395942E-2</v>
      </c>
      <c r="I73" s="17">
        <v>4.1816009557944962E-2</v>
      </c>
    </row>
    <row r="74" spans="1:9" x14ac:dyDescent="0.3">
      <c r="A74" t="s">
        <v>639</v>
      </c>
      <c r="B74" s="45">
        <v>108950</v>
      </c>
      <c r="C74" s="45">
        <v>109450</v>
      </c>
      <c r="D74" s="45">
        <v>546</v>
      </c>
      <c r="E74" s="45">
        <v>109200</v>
      </c>
      <c r="F74" s="45">
        <v>109600</v>
      </c>
      <c r="G74" s="45">
        <v>6084</v>
      </c>
      <c r="H74" s="16">
        <v>-2.2893772893772808E-3</v>
      </c>
      <c r="I74" s="17">
        <v>-3.2765399737876288E-3</v>
      </c>
    </row>
    <row r="75" spans="1:9" x14ac:dyDescent="0.3">
      <c r="A75" t="s">
        <v>640</v>
      </c>
      <c r="B75" s="74">
        <v>112550</v>
      </c>
      <c r="C75" s="74">
        <v>108950</v>
      </c>
      <c r="D75" s="74">
        <v>1218</v>
      </c>
      <c r="E75" s="74">
        <v>109150</v>
      </c>
      <c r="F75" s="74">
        <v>109350</v>
      </c>
      <c r="G75" s="74">
        <v>6029</v>
      </c>
      <c r="H75" s="16">
        <v>3.1149793861658281E-2</v>
      </c>
      <c r="I75" s="17">
        <v>-9.0401051939513755E-3</v>
      </c>
    </row>
    <row r="76" spans="1:9" x14ac:dyDescent="0.3">
      <c r="A76" t="s">
        <v>641</v>
      </c>
      <c r="B76" s="75">
        <v>112000</v>
      </c>
      <c r="C76" s="75">
        <v>112550</v>
      </c>
      <c r="D76" s="75">
        <v>352</v>
      </c>
      <c r="E76" s="75">
        <v>111100</v>
      </c>
      <c r="F76" s="75">
        <v>112550</v>
      </c>
      <c r="G76" s="75">
        <v>6036</v>
      </c>
      <c r="H76" s="16">
        <v>8.1008100810080474E-3</v>
      </c>
      <c r="I76" s="17">
        <v>1.1610549013103539E-3</v>
      </c>
    </row>
    <row r="77" spans="1:9" x14ac:dyDescent="0.3">
      <c r="A77" t="s">
        <v>642</v>
      </c>
      <c r="B77" s="79">
        <v>112950</v>
      </c>
      <c r="C77" s="79">
        <v>112000</v>
      </c>
      <c r="D77" s="79">
        <v>430</v>
      </c>
      <c r="E77" s="79">
        <v>112450</v>
      </c>
      <c r="F77" s="79">
        <v>112900</v>
      </c>
      <c r="G77" s="79">
        <v>6090</v>
      </c>
      <c r="H77" s="16">
        <v>4.4464206313916677E-3</v>
      </c>
      <c r="I77" s="17">
        <v>8.9463220675944921E-3</v>
      </c>
    </row>
    <row r="78" spans="1:9" x14ac:dyDescent="0.3">
      <c r="A78" t="s">
        <v>642</v>
      </c>
      <c r="B78" s="80">
        <v>112950</v>
      </c>
      <c r="C78" s="80">
        <v>112000</v>
      </c>
      <c r="D78" s="80">
        <v>430</v>
      </c>
      <c r="E78" s="80">
        <v>112450</v>
      </c>
      <c r="F78" s="80">
        <v>112900</v>
      </c>
      <c r="G78" s="80">
        <v>6090</v>
      </c>
      <c r="H78" s="16">
        <v>4.4464206313916677E-3</v>
      </c>
      <c r="I78" s="17">
        <v>0</v>
      </c>
    </row>
    <row r="79" spans="1:9" x14ac:dyDescent="0.3">
      <c r="A79" t="s">
        <v>642</v>
      </c>
      <c r="B79" s="81">
        <v>112950</v>
      </c>
      <c r="C79" s="81">
        <v>112000</v>
      </c>
      <c r="D79" s="81">
        <v>430</v>
      </c>
      <c r="E79" s="81">
        <v>112450</v>
      </c>
      <c r="F79" s="81">
        <v>112900</v>
      </c>
      <c r="G79" s="81">
        <v>6090</v>
      </c>
      <c r="H79" s="16">
        <v>4.4464206313916677E-3</v>
      </c>
      <c r="I79" s="17">
        <v>0</v>
      </c>
    </row>
    <row r="80" spans="1:9" x14ac:dyDescent="0.3">
      <c r="A80" t="s">
        <v>642</v>
      </c>
      <c r="B80" s="82">
        <v>112950</v>
      </c>
      <c r="C80" s="82">
        <v>112000</v>
      </c>
      <c r="D80" s="82">
        <v>430</v>
      </c>
      <c r="E80" s="82">
        <v>112450</v>
      </c>
      <c r="F80" s="82">
        <v>112900</v>
      </c>
      <c r="G80" s="82">
        <v>6090</v>
      </c>
      <c r="H80" s="16">
        <v>4.4464206313916677E-3</v>
      </c>
      <c r="I80" s="17">
        <v>0</v>
      </c>
    </row>
    <row r="81" spans="1:9" x14ac:dyDescent="0.3">
      <c r="A81" t="s">
        <v>642</v>
      </c>
      <c r="B81" s="83">
        <v>112950</v>
      </c>
      <c r="C81" s="83">
        <v>112000</v>
      </c>
      <c r="D81" s="83">
        <v>430</v>
      </c>
      <c r="E81" s="83">
        <v>112450</v>
      </c>
      <c r="F81" s="83">
        <v>112900</v>
      </c>
      <c r="G81" s="83">
        <v>6090</v>
      </c>
      <c r="H81" s="16">
        <v>4.4464206313916677E-3</v>
      </c>
      <c r="I81" s="17">
        <v>0</v>
      </c>
    </row>
    <row r="82" spans="1:9" x14ac:dyDescent="0.3">
      <c r="A82" t="s">
        <v>642</v>
      </c>
      <c r="B82" s="84">
        <v>112950</v>
      </c>
      <c r="C82" s="84">
        <v>112000</v>
      </c>
      <c r="D82" s="84">
        <v>430</v>
      </c>
      <c r="E82" s="84">
        <v>112450</v>
      </c>
      <c r="F82" s="84">
        <v>112900</v>
      </c>
      <c r="G82" s="84">
        <v>6090</v>
      </c>
      <c r="H82" s="16">
        <v>4.4464206313916677E-3</v>
      </c>
      <c r="I82" s="17">
        <v>0</v>
      </c>
    </row>
    <row r="83" spans="1:9" x14ac:dyDescent="0.3">
      <c r="A83" t="s">
        <v>642</v>
      </c>
      <c r="B83" s="85">
        <v>112950</v>
      </c>
      <c r="C83" s="85">
        <v>112000</v>
      </c>
      <c r="D83" s="85">
        <v>430</v>
      </c>
      <c r="E83" s="85">
        <v>112450</v>
      </c>
      <c r="F83" s="85">
        <v>112900</v>
      </c>
      <c r="G83" s="85">
        <v>6090</v>
      </c>
      <c r="H83" s="16">
        <v>4.4464206313916677E-3</v>
      </c>
      <c r="I83" s="17">
        <v>0</v>
      </c>
    </row>
    <row r="84" spans="1:9" x14ac:dyDescent="0.3">
      <c r="A84" t="s">
        <v>642</v>
      </c>
      <c r="B84" s="86">
        <v>112950</v>
      </c>
      <c r="C84" s="86">
        <v>112000</v>
      </c>
      <c r="D84" s="86">
        <v>430</v>
      </c>
      <c r="E84" s="86">
        <v>112450</v>
      </c>
      <c r="F84" s="86">
        <v>112900</v>
      </c>
      <c r="G84" s="86">
        <v>6090</v>
      </c>
      <c r="H84" s="16">
        <v>4.4464206313916677E-3</v>
      </c>
      <c r="I84" s="17">
        <v>0</v>
      </c>
    </row>
    <row r="85" spans="1:9" x14ac:dyDescent="0.3">
      <c r="A85" t="s">
        <v>643</v>
      </c>
      <c r="B85" s="89">
        <v>114300</v>
      </c>
      <c r="C85" s="89">
        <v>112950</v>
      </c>
      <c r="D85" s="89">
        <v>487</v>
      </c>
      <c r="E85" s="89">
        <v>113200</v>
      </c>
      <c r="F85" s="89">
        <v>113000</v>
      </c>
      <c r="G85" s="89">
        <v>6063</v>
      </c>
      <c r="H85" s="16">
        <v>9.7173144876325779E-3</v>
      </c>
      <c r="I85" s="17">
        <v>-4.4334975369457741E-3</v>
      </c>
    </row>
    <row r="86" spans="1:9" x14ac:dyDescent="0.3">
      <c r="A86" t="s">
        <v>644</v>
      </c>
      <c r="B86" s="93">
        <v>114850</v>
      </c>
      <c r="C86" s="93">
        <v>114300</v>
      </c>
      <c r="D86" s="93">
        <v>416</v>
      </c>
      <c r="E86" s="93">
        <v>114450</v>
      </c>
      <c r="F86" s="93">
        <v>115000</v>
      </c>
      <c r="G86" s="93">
        <v>6112</v>
      </c>
      <c r="H86" s="16">
        <v>3.4949759720401818E-3</v>
      </c>
      <c r="I86" s="17">
        <v>8.0818076859641153E-3</v>
      </c>
    </row>
    <row r="87" spans="1:9" x14ac:dyDescent="0.3">
      <c r="A87" t="s">
        <v>645</v>
      </c>
      <c r="B87" s="96">
        <v>116750</v>
      </c>
      <c r="C87" s="96">
        <v>114850</v>
      </c>
      <c r="D87" s="96">
        <v>732</v>
      </c>
      <c r="E87" s="96">
        <v>114300</v>
      </c>
      <c r="F87" s="96">
        <v>115950</v>
      </c>
      <c r="G87" s="96">
        <v>6120</v>
      </c>
      <c r="H87" s="16">
        <v>2.143482064741908E-2</v>
      </c>
      <c r="I87" s="17">
        <v>1.308900523560252E-3</v>
      </c>
    </row>
    <row r="88" spans="1:9" x14ac:dyDescent="0.3">
      <c r="A88" t="s">
        <v>646</v>
      </c>
      <c r="B88" s="99">
        <v>113950</v>
      </c>
      <c r="C88" s="99">
        <v>116750</v>
      </c>
      <c r="D88" s="99">
        <v>736</v>
      </c>
      <c r="E88" s="99">
        <v>116850</v>
      </c>
      <c r="F88" s="99">
        <v>116750</v>
      </c>
      <c r="G88" s="99">
        <v>6152</v>
      </c>
      <c r="H88" s="16">
        <v>-2.4818142918271339E-2</v>
      </c>
      <c r="I88" s="17">
        <v>5.2287581699346219E-3</v>
      </c>
    </row>
    <row r="89" spans="1:9" x14ac:dyDescent="0.3">
      <c r="A89" t="s">
        <v>647</v>
      </c>
      <c r="B89" s="102">
        <v>113500</v>
      </c>
      <c r="C89" s="102">
        <v>113950</v>
      </c>
      <c r="D89" s="102">
        <v>609</v>
      </c>
      <c r="E89" s="102">
        <v>113900</v>
      </c>
      <c r="F89" s="102">
        <v>113000</v>
      </c>
      <c r="G89" s="102">
        <v>6232</v>
      </c>
      <c r="H89" s="16">
        <v>-3.5118525021948792E-3</v>
      </c>
      <c r="I89" s="17">
        <v>1.300390117035111E-2</v>
      </c>
    </row>
    <row r="90" spans="1:9" x14ac:dyDescent="0.3">
      <c r="A90" t="s">
        <v>648</v>
      </c>
      <c r="B90" s="105">
        <v>113450</v>
      </c>
      <c r="C90" s="105">
        <v>113500</v>
      </c>
      <c r="D90" s="105">
        <v>260</v>
      </c>
      <c r="E90" s="105">
        <v>113550</v>
      </c>
      <c r="F90" s="105">
        <v>113850</v>
      </c>
      <c r="G90" s="105">
        <v>6299</v>
      </c>
      <c r="H90" s="16">
        <v>-8.8066930867458648E-4</v>
      </c>
      <c r="I90" s="17">
        <v>1.0750962772785529E-2</v>
      </c>
    </row>
    <row r="91" spans="1:9" x14ac:dyDescent="0.3">
      <c r="A91" t="s">
        <v>649</v>
      </c>
      <c r="B91" s="108">
        <v>110600</v>
      </c>
      <c r="C91" s="108">
        <v>113450</v>
      </c>
      <c r="D91" s="108">
        <v>688</v>
      </c>
      <c r="E91" s="108">
        <v>113750</v>
      </c>
      <c r="F91" s="108">
        <v>113000</v>
      </c>
      <c r="G91" s="108">
        <v>6360</v>
      </c>
      <c r="H91" s="16">
        <v>-2.7692307692307679E-2</v>
      </c>
      <c r="I91" s="17">
        <v>9.6840768375932029E-3</v>
      </c>
    </row>
    <row r="92" spans="1:9" x14ac:dyDescent="0.3">
      <c r="A92" t="s">
        <v>650</v>
      </c>
      <c r="B92" s="115">
        <v>111700</v>
      </c>
      <c r="C92" s="115">
        <v>110600</v>
      </c>
      <c r="D92" s="115">
        <v>475</v>
      </c>
      <c r="E92" s="115">
        <v>111000</v>
      </c>
      <c r="F92" s="115">
        <v>111000</v>
      </c>
      <c r="G92" s="115">
        <v>6320</v>
      </c>
      <c r="H92" s="16">
        <v>6.3063063063062419E-3</v>
      </c>
      <c r="I92" s="17">
        <v>-6.2893081761006284E-3</v>
      </c>
    </row>
    <row r="93" spans="1:9" x14ac:dyDescent="0.3">
      <c r="A93" t="s">
        <v>651</v>
      </c>
      <c r="B93" s="118">
        <v>110750</v>
      </c>
      <c r="C93" s="118">
        <v>111700</v>
      </c>
      <c r="D93" s="118">
        <v>653</v>
      </c>
      <c r="E93" s="118">
        <v>111350</v>
      </c>
      <c r="F93" s="118">
        <v>111000</v>
      </c>
      <c r="G93" s="118">
        <v>6378</v>
      </c>
      <c r="H93" s="16">
        <v>-5.3884149079479471E-3</v>
      </c>
      <c r="I93" s="17">
        <v>9.1772151898734666E-3</v>
      </c>
    </row>
    <row r="94" spans="1:9" x14ac:dyDescent="0.3">
      <c r="A94" t="s">
        <v>652</v>
      </c>
      <c r="B94" s="122">
        <v>109450</v>
      </c>
      <c r="C94" s="122">
        <v>110750</v>
      </c>
      <c r="D94" s="122">
        <v>967</v>
      </c>
      <c r="E94" s="122">
        <v>112000</v>
      </c>
      <c r="F94" s="122">
        <v>110500</v>
      </c>
      <c r="G94" s="122">
        <v>6462</v>
      </c>
      <c r="H94" s="16">
        <v>-2.2767857142857121E-2</v>
      </c>
      <c r="I94" s="17">
        <v>1.3170272812794041E-2</v>
      </c>
    </row>
    <row r="95" spans="1:9" x14ac:dyDescent="0.3">
      <c r="A95" t="s">
        <v>652</v>
      </c>
      <c r="B95" s="124">
        <v>109450</v>
      </c>
      <c r="C95" s="124">
        <v>110750</v>
      </c>
      <c r="D95" s="124">
        <v>967</v>
      </c>
      <c r="E95" s="124">
        <v>112000</v>
      </c>
      <c r="F95" s="124">
        <v>110500</v>
      </c>
      <c r="G95" s="124">
        <v>6462</v>
      </c>
      <c r="H95" s="16">
        <v>-2.2767857142857121E-2</v>
      </c>
      <c r="I95" s="17">
        <v>0</v>
      </c>
    </row>
    <row r="96" spans="1:9" x14ac:dyDescent="0.3">
      <c r="A96" t="s">
        <v>653</v>
      </c>
      <c r="B96" s="126">
        <v>111000</v>
      </c>
      <c r="C96" s="126">
        <v>109450</v>
      </c>
      <c r="D96" s="126">
        <v>1254</v>
      </c>
      <c r="E96" s="126">
        <v>110500</v>
      </c>
      <c r="F96" s="126">
        <v>110750</v>
      </c>
      <c r="G96" s="126">
        <v>6809</v>
      </c>
      <c r="H96" s="16">
        <v>4.5248868778280382E-3</v>
      </c>
      <c r="I96" s="17">
        <v>5.369854534199936E-2</v>
      </c>
    </row>
    <row r="97" spans="1:9" x14ac:dyDescent="0.3">
      <c r="A97" t="s">
        <v>654</v>
      </c>
      <c r="B97" s="129">
        <v>110700</v>
      </c>
      <c r="C97" s="129">
        <v>111000</v>
      </c>
      <c r="D97" s="129">
        <v>2034</v>
      </c>
      <c r="E97" s="129">
        <v>111200</v>
      </c>
      <c r="F97" s="129">
        <v>111000</v>
      </c>
      <c r="G97" s="129">
        <v>7493</v>
      </c>
      <c r="H97" s="16">
        <v>-4.4964028776978138E-3</v>
      </c>
      <c r="I97" s="17">
        <v>0.1004552797767659</v>
      </c>
    </row>
    <row r="98" spans="1:9" x14ac:dyDescent="0.3">
      <c r="A98" t="s">
        <v>655</v>
      </c>
      <c r="B98" s="132">
        <v>112150</v>
      </c>
      <c r="C98" s="132">
        <v>110700</v>
      </c>
      <c r="D98" s="132">
        <v>1137</v>
      </c>
      <c r="E98" s="132">
        <v>111100</v>
      </c>
      <c r="F98" s="132">
        <v>111500</v>
      </c>
      <c r="G98" s="132">
        <v>7713</v>
      </c>
      <c r="H98" s="16">
        <v>9.4509450945094997E-3</v>
      </c>
      <c r="I98" s="17">
        <v>2.9360736687574999E-2</v>
      </c>
    </row>
    <row r="99" spans="1:9" x14ac:dyDescent="0.3">
      <c r="A99" t="s">
        <v>656</v>
      </c>
      <c r="B99" s="135">
        <v>111350</v>
      </c>
      <c r="C99" s="135">
        <v>112150</v>
      </c>
      <c r="D99" s="135">
        <v>1725</v>
      </c>
      <c r="E99" s="135">
        <v>112350</v>
      </c>
      <c r="F99" s="135">
        <v>112000</v>
      </c>
      <c r="G99" s="135">
        <v>8199</v>
      </c>
      <c r="H99" s="16">
        <v>-8.9007565643079989E-3</v>
      </c>
      <c r="I99" s="17">
        <v>6.301050175029177E-2</v>
      </c>
    </row>
    <row r="100" spans="1:9" x14ac:dyDescent="0.3">
      <c r="A100" t="s">
        <v>657</v>
      </c>
      <c r="B100" s="138">
        <v>111950</v>
      </c>
      <c r="C100" s="138">
        <v>111350</v>
      </c>
      <c r="D100" s="138">
        <v>778</v>
      </c>
      <c r="E100" s="138">
        <v>111900</v>
      </c>
      <c r="F100" s="138">
        <v>111650</v>
      </c>
      <c r="G100" s="138">
        <v>8280</v>
      </c>
      <c r="H100" s="16">
        <v>4.4682752457547709E-4</v>
      </c>
      <c r="I100" s="17">
        <v>9.8792535675082949E-3</v>
      </c>
    </row>
    <row r="101" spans="1:9" x14ac:dyDescent="0.3">
      <c r="A101" t="s">
        <v>658</v>
      </c>
      <c r="B101" s="140">
        <v>116400</v>
      </c>
      <c r="C101" s="140">
        <v>111950</v>
      </c>
      <c r="D101" s="140">
        <v>2208</v>
      </c>
      <c r="E101" s="140">
        <v>111650</v>
      </c>
      <c r="F101" s="140">
        <v>111700</v>
      </c>
      <c r="G101" s="140">
        <v>8712</v>
      </c>
      <c r="H101" s="16">
        <v>4.2543663233318478E-2</v>
      </c>
      <c r="I101" s="17">
        <v>5.2173913043478182E-2</v>
      </c>
    </row>
    <row r="102" spans="1:9" x14ac:dyDescent="0.3">
      <c r="A102" t="s">
        <v>659</v>
      </c>
      <c r="B102" s="143">
        <v>113900</v>
      </c>
      <c r="C102" s="143">
        <v>116400</v>
      </c>
      <c r="D102" s="143">
        <v>1540</v>
      </c>
      <c r="E102" s="143">
        <v>115300</v>
      </c>
      <c r="F102" s="143">
        <v>116900</v>
      </c>
      <c r="G102" s="143">
        <v>8826</v>
      </c>
      <c r="H102" s="16">
        <v>-1.2142237640936689E-2</v>
      </c>
      <c r="I102" s="17">
        <v>1.308539944903586E-2</v>
      </c>
    </row>
    <row r="103" spans="1:9" x14ac:dyDescent="0.3">
      <c r="A103" t="s">
        <v>660</v>
      </c>
      <c r="B103" s="146">
        <v>114500</v>
      </c>
      <c r="C103" s="146">
        <v>113900</v>
      </c>
      <c r="D103" s="146">
        <v>609</v>
      </c>
      <c r="E103" s="146">
        <v>114650</v>
      </c>
      <c r="F103" s="146">
        <v>114650</v>
      </c>
      <c r="G103" s="146">
        <v>8962</v>
      </c>
      <c r="H103" s="16">
        <v>-1.3083296990841211E-3</v>
      </c>
      <c r="I103" s="17">
        <v>1.540901880806711E-2</v>
      </c>
    </row>
    <row r="104" spans="1:9" x14ac:dyDescent="0.3">
      <c r="A104" t="s">
        <v>661</v>
      </c>
      <c r="B104" s="151">
        <v>116000</v>
      </c>
      <c r="C104" s="151">
        <v>114500</v>
      </c>
      <c r="D104" s="151">
        <v>962</v>
      </c>
      <c r="E104" s="151">
        <v>114250</v>
      </c>
      <c r="F104" s="151">
        <v>114600</v>
      </c>
      <c r="G104" s="151">
        <v>9062</v>
      </c>
      <c r="H104" s="16">
        <v>1.5317286652078771E-2</v>
      </c>
      <c r="I104" s="17">
        <v>1.115822361080121E-2</v>
      </c>
    </row>
    <row r="105" spans="1:9" x14ac:dyDescent="0.3">
      <c r="A105" t="s">
        <v>662</v>
      </c>
      <c r="B105" s="154">
        <v>114200</v>
      </c>
      <c r="C105" s="154">
        <v>116000</v>
      </c>
      <c r="D105" s="154">
        <v>999</v>
      </c>
      <c r="E105" s="154">
        <v>115750</v>
      </c>
      <c r="F105" s="154">
        <v>115600</v>
      </c>
      <c r="G105" s="154">
        <v>9339</v>
      </c>
      <c r="H105" s="16">
        <v>-1.339092872570191E-2</v>
      </c>
      <c r="I105" s="17">
        <v>3.0567203707790869E-2</v>
      </c>
    </row>
    <row r="106" spans="1:9" x14ac:dyDescent="0.3">
      <c r="A106" t="s">
        <v>663</v>
      </c>
      <c r="B106" s="156">
        <v>114400</v>
      </c>
      <c r="C106" s="156">
        <v>114200</v>
      </c>
      <c r="D106" s="156">
        <v>1066</v>
      </c>
      <c r="E106" s="156">
        <v>114800</v>
      </c>
      <c r="F106" s="156">
        <v>115000</v>
      </c>
      <c r="G106" s="156">
        <v>9405</v>
      </c>
      <c r="H106" s="16">
        <v>-3.484320557491261E-3</v>
      </c>
      <c r="I106" s="17">
        <v>7.0671378091873294E-3</v>
      </c>
    </row>
    <row r="107" spans="1:9" x14ac:dyDescent="0.3">
      <c r="A107" t="s">
        <v>664</v>
      </c>
      <c r="B107" s="158">
        <v>112300</v>
      </c>
      <c r="C107" s="158">
        <v>114400</v>
      </c>
      <c r="D107" s="158">
        <v>2457</v>
      </c>
      <c r="E107" s="158">
        <v>114500</v>
      </c>
      <c r="F107" s="158">
        <v>114750</v>
      </c>
      <c r="G107" s="158">
        <v>9484</v>
      </c>
      <c r="H107" s="16">
        <v>-1.921397379912659E-2</v>
      </c>
      <c r="I107" s="17">
        <v>8.3997873471557405E-3</v>
      </c>
    </row>
    <row r="108" spans="1:9" x14ac:dyDescent="0.3">
      <c r="A108" t="s">
        <v>665</v>
      </c>
      <c r="B108" s="160">
        <v>111300</v>
      </c>
      <c r="C108" s="160">
        <v>112300</v>
      </c>
      <c r="D108" s="160">
        <v>1643</v>
      </c>
      <c r="E108" s="160">
        <v>112600</v>
      </c>
      <c r="F108" s="160">
        <v>112000</v>
      </c>
      <c r="G108" s="160">
        <v>9609</v>
      </c>
      <c r="H108" s="16">
        <v>-1.1545293072824149E-2</v>
      </c>
      <c r="I108" s="17">
        <v>1.318009278785315E-2</v>
      </c>
    </row>
    <row r="109" spans="1:9" x14ac:dyDescent="0.3">
      <c r="A109" t="s">
        <v>666</v>
      </c>
      <c r="B109" s="162">
        <v>110350</v>
      </c>
      <c r="C109" s="162">
        <v>111300</v>
      </c>
      <c r="D109" s="162">
        <v>3373</v>
      </c>
      <c r="E109" s="162">
        <v>111400</v>
      </c>
      <c r="F109" s="162">
        <v>111950</v>
      </c>
      <c r="G109" s="162">
        <v>9952</v>
      </c>
      <c r="H109" s="16">
        <v>-9.4254937163374963E-3</v>
      </c>
      <c r="I109" s="17">
        <v>3.5695701946092173E-2</v>
      </c>
    </row>
    <row r="110" spans="1:9" x14ac:dyDescent="0.3">
      <c r="A110" t="s">
        <v>667</v>
      </c>
      <c r="B110" s="164">
        <v>107350</v>
      </c>
      <c r="C110" s="164">
        <v>110350</v>
      </c>
      <c r="D110" s="164">
        <v>4355</v>
      </c>
      <c r="E110" s="164">
        <v>111000</v>
      </c>
      <c r="F110" s="164">
        <v>110000</v>
      </c>
      <c r="G110" s="164">
        <v>10358</v>
      </c>
      <c r="H110" s="16">
        <v>-3.288288288288288E-2</v>
      </c>
      <c r="I110" s="17">
        <v>4.0795819935691258E-2</v>
      </c>
    </row>
    <row r="111" spans="1:9" x14ac:dyDescent="0.3">
      <c r="A111" t="s">
        <v>668</v>
      </c>
      <c r="B111" s="166">
        <v>108900</v>
      </c>
      <c r="C111" s="166">
        <v>107350</v>
      </c>
      <c r="D111" s="166">
        <v>1292</v>
      </c>
      <c r="E111" s="166">
        <v>108500</v>
      </c>
      <c r="F111" s="166">
        <v>107650</v>
      </c>
      <c r="G111" s="166">
        <v>10409</v>
      </c>
      <c r="H111" s="16">
        <v>3.6866359447005341E-3</v>
      </c>
      <c r="I111" s="17">
        <v>4.9237304498936929E-3</v>
      </c>
    </row>
    <row r="112" spans="1:9" x14ac:dyDescent="0.3">
      <c r="A112" t="s">
        <v>669</v>
      </c>
      <c r="B112" s="168">
        <v>111050</v>
      </c>
      <c r="C112" s="168">
        <v>108900</v>
      </c>
      <c r="D112" s="168">
        <v>1489</v>
      </c>
      <c r="E112" s="168">
        <v>108650</v>
      </c>
      <c r="F112" s="168">
        <v>110050</v>
      </c>
      <c r="G112" s="168">
        <v>10533</v>
      </c>
      <c r="H112" s="16">
        <v>2.208927749654865E-2</v>
      </c>
      <c r="I112" s="17">
        <v>1.1912767797098709E-2</v>
      </c>
    </row>
    <row r="113" spans="1:9" x14ac:dyDescent="0.3">
      <c r="A113" t="s">
        <v>670</v>
      </c>
      <c r="B113" s="171">
        <v>110600</v>
      </c>
      <c r="C113" s="171">
        <v>111050</v>
      </c>
      <c r="D113" s="171">
        <v>2030</v>
      </c>
      <c r="E113" s="171">
        <v>110700</v>
      </c>
      <c r="F113" s="171">
        <v>111800</v>
      </c>
      <c r="G113" s="171">
        <v>10400</v>
      </c>
      <c r="H113" s="16">
        <v>-9.0334236675704283E-4</v>
      </c>
      <c r="I113" s="17">
        <v>-1.2626981866514789E-2</v>
      </c>
    </row>
    <row r="114" spans="1:9" x14ac:dyDescent="0.3">
      <c r="A114" t="s">
        <v>671</v>
      </c>
      <c r="B114" s="175">
        <v>111200</v>
      </c>
      <c r="C114" s="175">
        <v>110600</v>
      </c>
      <c r="D114" s="175">
        <v>3400</v>
      </c>
      <c r="E114" s="175">
        <v>111400</v>
      </c>
      <c r="F114" s="175">
        <v>111050</v>
      </c>
      <c r="G114" s="175">
        <v>11086</v>
      </c>
      <c r="H114" s="16">
        <v>-1.795332136445227E-3</v>
      </c>
      <c r="I114" s="17">
        <v>6.5961538461538405E-2</v>
      </c>
    </row>
    <row r="115" spans="1:9" x14ac:dyDescent="0.3">
      <c r="A115" t="s">
        <v>672</v>
      </c>
      <c r="B115" s="177">
        <v>111550</v>
      </c>
      <c r="C115" s="177">
        <v>111200</v>
      </c>
      <c r="D115" s="177">
        <v>1428</v>
      </c>
      <c r="E115" s="177">
        <v>111950</v>
      </c>
      <c r="F115" s="177">
        <v>111000</v>
      </c>
      <c r="G115" s="177">
        <v>11345</v>
      </c>
      <c r="H115" s="16">
        <v>-3.5730236712818719E-3</v>
      </c>
      <c r="I115" s="17">
        <v>2.336279992783696E-2</v>
      </c>
    </row>
    <row r="116" spans="1:9" x14ac:dyDescent="0.3">
      <c r="A116" t="s">
        <v>673</v>
      </c>
      <c r="B116" s="179">
        <v>111500</v>
      </c>
      <c r="C116" s="179">
        <v>111550</v>
      </c>
      <c r="D116" s="179">
        <v>2334</v>
      </c>
      <c r="E116" s="179">
        <v>111550</v>
      </c>
      <c r="F116" s="179">
        <v>111000</v>
      </c>
      <c r="G116" s="179">
        <v>11649</v>
      </c>
      <c r="H116" s="16">
        <v>-4.4822949350065139E-4</v>
      </c>
      <c r="I116" s="17">
        <v>2.679594535037455E-2</v>
      </c>
    </row>
    <row r="117" spans="1:9" x14ac:dyDescent="0.3">
      <c r="A117" t="s">
        <v>674</v>
      </c>
      <c r="B117" s="181">
        <v>111700</v>
      </c>
      <c r="C117" s="181">
        <v>111500</v>
      </c>
      <c r="D117" s="181">
        <v>3449</v>
      </c>
      <c r="E117" s="181">
        <v>110900</v>
      </c>
      <c r="F117" s="181">
        <v>111600</v>
      </c>
      <c r="G117" s="181">
        <v>12722</v>
      </c>
      <c r="H117" s="16">
        <v>7.2137060414787513E-3</v>
      </c>
      <c r="I117" s="17">
        <v>9.2110910807794655E-2</v>
      </c>
    </row>
    <row r="118" spans="1:9" x14ac:dyDescent="0.3">
      <c r="A118" t="s">
        <v>675</v>
      </c>
      <c r="B118" s="183">
        <v>111150</v>
      </c>
      <c r="C118" s="183">
        <v>111700</v>
      </c>
      <c r="D118" s="183">
        <v>4411</v>
      </c>
      <c r="E118" s="183">
        <v>111950</v>
      </c>
      <c r="F118" s="183">
        <v>112250</v>
      </c>
      <c r="G118" s="183">
        <v>13147</v>
      </c>
      <c r="H118" s="16">
        <v>-7.1460473425636328E-3</v>
      </c>
      <c r="I118" s="17">
        <v>3.3406697060210711E-2</v>
      </c>
    </row>
    <row r="119" spans="1:9" x14ac:dyDescent="0.3">
      <c r="A119" t="s">
        <v>676</v>
      </c>
      <c r="B119" s="153">
        <v>110350</v>
      </c>
      <c r="C119" s="153">
        <v>111150</v>
      </c>
      <c r="D119" s="153">
        <v>2153</v>
      </c>
      <c r="E119" s="153">
        <v>112250</v>
      </c>
      <c r="F119" s="153">
        <v>111800</v>
      </c>
      <c r="G119" s="153">
        <v>13361</v>
      </c>
      <c r="H119" s="44">
        <v>-1.6926503340757289E-2</v>
      </c>
      <c r="I119" s="43">
        <v>1.6277477751578399E-2</v>
      </c>
    </row>
    <row r="120" spans="1:9" x14ac:dyDescent="0.3">
      <c r="A120" t="s">
        <v>677</v>
      </c>
      <c r="B120" s="153">
        <v>110300</v>
      </c>
      <c r="C120" s="153">
        <v>110350</v>
      </c>
      <c r="D120" s="153">
        <v>2639</v>
      </c>
      <c r="E120" s="153">
        <v>111500</v>
      </c>
      <c r="F120" s="153">
        <v>109800</v>
      </c>
      <c r="G120" s="153">
        <v>13500</v>
      </c>
      <c r="H120" s="44">
        <v>-1.0762331838565011E-2</v>
      </c>
      <c r="I120" s="43">
        <v>1.0403412918194689E-2</v>
      </c>
    </row>
    <row r="121" spans="1:9" x14ac:dyDescent="0.3">
      <c r="A121" t="s">
        <v>678</v>
      </c>
      <c r="B121" s="153">
        <v>111000</v>
      </c>
      <c r="C121" s="153">
        <v>110300</v>
      </c>
      <c r="D121" s="153">
        <v>3176</v>
      </c>
      <c r="E121" s="153">
        <v>110150</v>
      </c>
      <c r="F121" s="153">
        <v>111000</v>
      </c>
      <c r="G121" s="153">
        <v>13846</v>
      </c>
      <c r="H121" s="44">
        <v>7.7167498865184916E-3</v>
      </c>
      <c r="I121" s="43">
        <v>2.5629629629629669E-2</v>
      </c>
    </row>
    <row r="122" spans="1:9" x14ac:dyDescent="0.3">
      <c r="A122" t="s">
        <v>679</v>
      </c>
      <c r="B122" s="153">
        <v>110550</v>
      </c>
      <c r="C122" s="153">
        <v>111000</v>
      </c>
      <c r="D122" s="153">
        <v>3099</v>
      </c>
      <c r="E122" s="153">
        <v>111350</v>
      </c>
      <c r="F122" s="153">
        <v>111100</v>
      </c>
      <c r="G122" s="153">
        <v>13786</v>
      </c>
      <c r="H122" s="44">
        <v>-7.1845532105971888E-3</v>
      </c>
      <c r="I122" s="43">
        <v>-4.3333814820164518E-3</v>
      </c>
    </row>
    <row r="123" spans="1:9" x14ac:dyDescent="0.3">
      <c r="A123" t="s">
        <v>680</v>
      </c>
      <c r="B123" s="153">
        <v>108550</v>
      </c>
      <c r="C123" s="153">
        <v>110550</v>
      </c>
      <c r="D123" s="153">
        <v>4980</v>
      </c>
      <c r="E123" s="153">
        <v>110850</v>
      </c>
      <c r="F123" s="153">
        <v>109550</v>
      </c>
      <c r="G123" s="153">
        <v>13477</v>
      </c>
      <c r="H123" s="44">
        <v>-2.074875958502476E-2</v>
      </c>
      <c r="I123" s="43">
        <v>-2.2414043232264591E-2</v>
      </c>
    </row>
    <row r="124" spans="1:9" x14ac:dyDescent="0.3">
      <c r="A124" t="s">
        <v>681</v>
      </c>
      <c r="B124" s="153">
        <v>107300</v>
      </c>
      <c r="C124" s="153">
        <v>108550</v>
      </c>
      <c r="D124" s="153">
        <v>2456</v>
      </c>
      <c r="E124" s="153">
        <v>108550</v>
      </c>
      <c r="F124" s="153">
        <v>108600</v>
      </c>
      <c r="G124" s="153">
        <v>13745</v>
      </c>
      <c r="H124" s="44">
        <v>-1.151543067710736E-2</v>
      </c>
      <c r="I124" s="43">
        <v>1.9885731245826269E-2</v>
      </c>
    </row>
    <row r="125" spans="1:9" x14ac:dyDescent="0.3">
      <c r="A125" t="s">
        <v>682</v>
      </c>
      <c r="B125" s="153">
        <v>105850</v>
      </c>
      <c r="C125" s="153">
        <v>107300</v>
      </c>
      <c r="D125" s="153">
        <v>3485</v>
      </c>
      <c r="E125" s="153">
        <v>107850</v>
      </c>
      <c r="F125" s="153">
        <v>106800</v>
      </c>
      <c r="G125" s="153">
        <v>13717</v>
      </c>
      <c r="H125" s="44">
        <v>-1.854427445526197E-2</v>
      </c>
      <c r="I125" s="43">
        <v>-2.037104401600542E-3</v>
      </c>
    </row>
    <row r="126" spans="1:9" x14ac:dyDescent="0.3">
      <c r="A126" t="s">
        <v>683</v>
      </c>
      <c r="B126" s="153">
        <v>106500</v>
      </c>
      <c r="C126" s="153">
        <v>105850</v>
      </c>
      <c r="D126" s="153">
        <v>2521</v>
      </c>
      <c r="E126" s="153">
        <v>106050</v>
      </c>
      <c r="F126" s="153">
        <v>105950</v>
      </c>
      <c r="G126" s="153">
        <v>13992</v>
      </c>
      <c r="H126" s="44">
        <v>4.2432814710042788E-3</v>
      </c>
      <c r="I126" s="43">
        <v>2.0048115477145249E-2</v>
      </c>
    </row>
    <row r="127" spans="1:9" x14ac:dyDescent="0.3">
      <c r="A127" t="s">
        <v>688</v>
      </c>
      <c r="B127" s="153">
        <v>105450</v>
      </c>
      <c r="C127" s="153">
        <v>106500</v>
      </c>
      <c r="D127" s="153">
        <v>4275</v>
      </c>
      <c r="E127" s="153">
        <v>106000</v>
      </c>
      <c r="F127" s="153">
        <v>107050</v>
      </c>
      <c r="G127" s="153">
        <v>14436</v>
      </c>
      <c r="H127" s="44">
        <f>+B127/E127-1</f>
        <v>-5.18867924528299E-3</v>
      </c>
      <c r="I127" s="43">
        <f>+G127/G126-1</f>
        <v>3.1732418524871298E-2</v>
      </c>
    </row>
    <row r="128" spans="1:9" x14ac:dyDescent="0.3">
      <c r="A128" t="s">
        <v>689</v>
      </c>
      <c r="B128" s="153">
        <v>102900</v>
      </c>
      <c r="C128" s="153">
        <v>105450</v>
      </c>
      <c r="D128" s="153">
        <v>4692</v>
      </c>
      <c r="E128" s="153">
        <v>105800</v>
      </c>
      <c r="F128" s="153">
        <v>103450</v>
      </c>
      <c r="G128" s="153">
        <v>15154</v>
      </c>
      <c r="H128" s="44">
        <v>-2.741020793950855E-2</v>
      </c>
      <c r="I128" s="43">
        <v>4.9736769188140739E-2</v>
      </c>
    </row>
    <row r="129" spans="1:9" x14ac:dyDescent="0.3">
      <c r="A129" t="s">
        <v>684</v>
      </c>
      <c r="B129" s="205">
        <v>105100</v>
      </c>
      <c r="C129" s="205">
        <v>102900</v>
      </c>
      <c r="D129" s="205">
        <v>6995</v>
      </c>
      <c r="E129" s="205">
        <v>103750</v>
      </c>
      <c r="F129" s="205">
        <v>103000</v>
      </c>
      <c r="G129" s="205">
        <v>15757</v>
      </c>
      <c r="H129" s="16">
        <f>+B129/E129-1</f>
        <v>1.3012048192771131E-2</v>
      </c>
      <c r="I129" s="17">
        <f>+G129/G128-1</f>
        <v>3.979147419823148E-2</v>
      </c>
    </row>
    <row r="130" spans="1:9" x14ac:dyDescent="0.3">
      <c r="A130" t="s">
        <v>685</v>
      </c>
      <c r="B130" s="153">
        <v>103850</v>
      </c>
      <c r="C130" s="153">
        <v>105100</v>
      </c>
      <c r="D130" s="153">
        <v>5293</v>
      </c>
      <c r="E130" s="153">
        <v>103300</v>
      </c>
      <c r="F130" s="153">
        <v>105000</v>
      </c>
      <c r="G130" s="153">
        <v>16248</v>
      </c>
      <c r="H130" s="44">
        <v>5.3242981606969053E-3</v>
      </c>
      <c r="I130" s="43">
        <v>3.116075395062512E-2</v>
      </c>
    </row>
    <row r="131" spans="1:9" x14ac:dyDescent="0.3">
      <c r="A131" t="s">
        <v>686</v>
      </c>
      <c r="B131" s="153">
        <v>103300</v>
      </c>
      <c r="C131" s="153">
        <v>103850</v>
      </c>
      <c r="D131" s="153">
        <v>1846</v>
      </c>
      <c r="E131" s="153">
        <v>104250</v>
      </c>
      <c r="F131" s="153">
        <v>103600</v>
      </c>
      <c r="G131" s="153">
        <v>16364</v>
      </c>
      <c r="H131" s="44">
        <v>-9.1127098321343025E-3</v>
      </c>
      <c r="I131" s="43">
        <v>7.1393402264894323E-3</v>
      </c>
    </row>
    <row r="132" spans="1:9" x14ac:dyDescent="0.3">
      <c r="A132" t="s">
        <v>687</v>
      </c>
      <c r="B132" s="153">
        <v>102100</v>
      </c>
      <c r="C132" s="153">
        <v>103300</v>
      </c>
      <c r="D132" s="153">
        <v>3348</v>
      </c>
      <c r="E132" s="153">
        <v>103550</v>
      </c>
      <c r="F132" s="153">
        <v>103300</v>
      </c>
      <c r="G132" s="153">
        <v>17057</v>
      </c>
      <c r="H132" s="44">
        <v>-1.4002897151134669E-2</v>
      </c>
      <c r="I132" s="43">
        <v>4.2349058909801902E-2</v>
      </c>
    </row>
    <row r="133" spans="1:9" x14ac:dyDescent="0.3">
      <c r="A133" t="s">
        <v>691</v>
      </c>
      <c r="B133" s="153">
        <v>100650</v>
      </c>
      <c r="C133" s="153">
        <v>100050</v>
      </c>
      <c r="D133" s="153">
        <v>4275</v>
      </c>
      <c r="E133" s="153">
        <v>101100</v>
      </c>
      <c r="F133" s="153">
        <v>100500</v>
      </c>
      <c r="G133" s="153">
        <v>18688</v>
      </c>
      <c r="H133" s="44">
        <v>-4.4510385756676429E-3</v>
      </c>
      <c r="I133" s="43">
        <v>1.4604484499701311E-2</v>
      </c>
    </row>
    <row r="134" spans="1:9" x14ac:dyDescent="0.3">
      <c r="A134" t="s">
        <v>692</v>
      </c>
      <c r="B134" s="153">
        <v>100850</v>
      </c>
      <c r="C134" s="153">
        <v>100650</v>
      </c>
      <c r="D134" s="153">
        <v>2243</v>
      </c>
      <c r="E134" s="153">
        <v>100500</v>
      </c>
      <c r="F134" s="153">
        <v>100700</v>
      </c>
      <c r="G134" s="153">
        <v>18774</v>
      </c>
      <c r="H134" s="44">
        <v>3.4825870646766339E-3</v>
      </c>
      <c r="I134" s="43">
        <v>4.6018835616439269E-3</v>
      </c>
    </row>
    <row r="135" spans="1:9" x14ac:dyDescent="0.3">
      <c r="A135" t="s">
        <v>693</v>
      </c>
      <c r="B135" s="153">
        <v>99100</v>
      </c>
      <c r="C135" s="153">
        <v>100850</v>
      </c>
      <c r="D135" s="153">
        <v>3748</v>
      </c>
      <c r="E135" s="153">
        <v>100800</v>
      </c>
      <c r="F135" s="153">
        <v>101100</v>
      </c>
      <c r="G135" s="153">
        <v>18936</v>
      </c>
      <c r="H135" s="44">
        <v>-1.686507936507942E-2</v>
      </c>
      <c r="I135" s="43">
        <v>8.6289549376796781E-3</v>
      </c>
    </row>
    <row r="136" spans="1:9" x14ac:dyDescent="0.3">
      <c r="A136" t="s">
        <v>694</v>
      </c>
      <c r="B136" s="153">
        <v>96000</v>
      </c>
      <c r="C136" s="153">
        <v>99100</v>
      </c>
      <c r="D136" s="153">
        <v>6575</v>
      </c>
      <c r="E136" s="153">
        <v>100000</v>
      </c>
      <c r="F136" s="153">
        <v>99000</v>
      </c>
      <c r="G136" s="153">
        <v>19311</v>
      </c>
      <c r="H136" s="44">
        <v>-4.0000000000000042E-2</v>
      </c>
      <c r="I136" s="43">
        <v>1.9803548795944259E-2</v>
      </c>
    </row>
    <row r="137" spans="1:9" x14ac:dyDescent="0.3">
      <c r="A137" t="s">
        <v>695</v>
      </c>
      <c r="B137" s="153">
        <v>97800</v>
      </c>
      <c r="C137" s="153">
        <v>96000</v>
      </c>
      <c r="D137" s="153">
        <v>6405</v>
      </c>
      <c r="E137" s="153">
        <v>96850</v>
      </c>
      <c r="F137" s="153">
        <v>96200</v>
      </c>
      <c r="G137" s="153">
        <v>19509</v>
      </c>
      <c r="H137" s="44">
        <v>9.8089829633454251E-3</v>
      </c>
      <c r="I137" s="43">
        <v>1.025322355134373E-2</v>
      </c>
    </row>
    <row r="138" spans="1:9" x14ac:dyDescent="0.3">
      <c r="A138" t="s">
        <v>696</v>
      </c>
      <c r="B138" s="153">
        <v>99900</v>
      </c>
      <c r="C138" s="153">
        <v>97800</v>
      </c>
      <c r="D138" s="153">
        <v>7672</v>
      </c>
      <c r="E138" s="153">
        <v>95800</v>
      </c>
      <c r="F138" s="153">
        <v>97450</v>
      </c>
      <c r="G138" s="153">
        <v>20044</v>
      </c>
      <c r="H138" s="44">
        <v>4.2797494780793421E-2</v>
      </c>
      <c r="I138" s="43">
        <v>2.7423240555640941E-2</v>
      </c>
    </row>
    <row r="139" spans="1:9" x14ac:dyDescent="0.3">
      <c r="A139" t="s">
        <v>697</v>
      </c>
      <c r="B139" s="153">
        <v>97650</v>
      </c>
      <c r="C139" s="153">
        <v>99900</v>
      </c>
      <c r="D139" s="153">
        <v>5069</v>
      </c>
      <c r="E139" s="153">
        <v>99150</v>
      </c>
      <c r="F139" s="153">
        <v>99500</v>
      </c>
      <c r="G139" s="153">
        <v>20424</v>
      </c>
      <c r="H139" s="44">
        <v>-1.512859304084724E-2</v>
      </c>
      <c r="I139" s="43">
        <v>1.8958291758132129E-2</v>
      </c>
    </row>
    <row r="140" spans="1:9" x14ac:dyDescent="0.3">
      <c r="A140" t="s">
        <v>698</v>
      </c>
      <c r="B140" s="153">
        <v>97400</v>
      </c>
      <c r="C140" s="153">
        <v>97650</v>
      </c>
      <c r="D140" s="153">
        <v>5061</v>
      </c>
      <c r="E140" s="153">
        <v>98350</v>
      </c>
      <c r="F140" s="153">
        <v>97650</v>
      </c>
      <c r="G140" s="153">
        <v>20569</v>
      </c>
      <c r="H140" s="44">
        <v>-9.659379766141285E-3</v>
      </c>
      <c r="I140" s="43">
        <v>7.0994907951429376E-3</v>
      </c>
    </row>
    <row r="141" spans="1:9" x14ac:dyDescent="0.3">
      <c r="A141" t="s">
        <v>699</v>
      </c>
      <c r="B141" s="153">
        <v>98550</v>
      </c>
      <c r="C141" s="153">
        <v>97400</v>
      </c>
      <c r="D141" s="153">
        <v>5951</v>
      </c>
      <c r="E141" s="153">
        <v>97150</v>
      </c>
      <c r="F141" s="153">
        <v>96500</v>
      </c>
      <c r="G141" s="153">
        <v>20514</v>
      </c>
      <c r="H141" s="44">
        <v>1.4410705095213579E-2</v>
      </c>
      <c r="I141" s="43">
        <v>-2.673926783023028E-3</v>
      </c>
    </row>
    <row r="142" spans="1:9" x14ac:dyDescent="0.3">
      <c r="A142" t="s">
        <v>700</v>
      </c>
      <c r="B142" s="153">
        <v>97150</v>
      </c>
      <c r="C142" s="153">
        <v>98550</v>
      </c>
      <c r="D142" s="153">
        <v>3586</v>
      </c>
      <c r="E142" s="153">
        <v>96600</v>
      </c>
      <c r="F142" s="153">
        <v>98800</v>
      </c>
      <c r="G142" s="153">
        <v>20787</v>
      </c>
      <c r="H142" s="44">
        <v>5.6935817805383593E-3</v>
      </c>
      <c r="I142" s="43">
        <v>1.330798479087458E-2</v>
      </c>
    </row>
    <row r="143" spans="1:9" x14ac:dyDescent="0.3">
      <c r="A143" t="s">
        <v>701</v>
      </c>
      <c r="B143" s="153">
        <v>97850</v>
      </c>
      <c r="C143" s="153">
        <v>97150</v>
      </c>
      <c r="D143" s="153">
        <v>4031</v>
      </c>
      <c r="E143" s="153">
        <v>98000</v>
      </c>
      <c r="F143" s="153">
        <v>97400</v>
      </c>
      <c r="G143" s="153">
        <v>20987</v>
      </c>
      <c r="H143" s="44">
        <v>-1.530612244897922E-3</v>
      </c>
      <c r="I143" s="43">
        <v>9.6213979891277557E-3</v>
      </c>
    </row>
    <row r="144" spans="1:9" x14ac:dyDescent="0.3">
      <c r="A144" t="s">
        <v>702</v>
      </c>
      <c r="B144" s="153">
        <v>97300</v>
      </c>
      <c r="C144" s="153">
        <v>97850</v>
      </c>
      <c r="D144" s="153">
        <v>4216</v>
      </c>
      <c r="E144" s="153">
        <v>97750</v>
      </c>
      <c r="F144" s="153">
        <v>98200</v>
      </c>
      <c r="G144" s="153">
        <v>21312</v>
      </c>
      <c r="H144" s="44">
        <v>-4.6035805626598592E-3</v>
      </c>
      <c r="I144" s="43">
        <v>1.548577690951536E-2</v>
      </c>
    </row>
    <row r="145" spans="1:9" x14ac:dyDescent="0.3">
      <c r="A145" t="s">
        <v>703</v>
      </c>
      <c r="B145" s="153">
        <v>97200</v>
      </c>
      <c r="C145" s="153">
        <v>97300</v>
      </c>
      <c r="D145" s="153">
        <v>3422</v>
      </c>
      <c r="E145" s="153">
        <v>98000</v>
      </c>
      <c r="F145" s="153">
        <v>97000</v>
      </c>
      <c r="G145" s="153">
        <v>21135</v>
      </c>
      <c r="H145" s="44">
        <v>-8.1632653061224358E-3</v>
      </c>
      <c r="I145" s="43">
        <v>-8.3051801801802272E-3</v>
      </c>
    </row>
    <row r="146" spans="1:9" x14ac:dyDescent="0.3">
      <c r="A146" t="s">
        <v>704</v>
      </c>
      <c r="B146" s="153">
        <v>97150</v>
      </c>
      <c r="C146" s="153">
        <v>97200</v>
      </c>
      <c r="D146" s="153">
        <v>3083</v>
      </c>
      <c r="E146" s="153">
        <v>97300</v>
      </c>
      <c r="F146" s="153">
        <v>97400</v>
      </c>
      <c r="G146" s="153">
        <v>21222</v>
      </c>
      <c r="H146" s="44">
        <v>-1.5416238437820919E-3</v>
      </c>
      <c r="I146" s="43">
        <v>4.1163946061035786E-3</v>
      </c>
    </row>
    <row r="147" spans="1:9" x14ac:dyDescent="0.3">
      <c r="A147" t="s">
        <v>705</v>
      </c>
      <c r="B147" s="153">
        <v>97500</v>
      </c>
      <c r="C147" s="153">
        <v>97150</v>
      </c>
      <c r="D147" s="153">
        <v>3194</v>
      </c>
      <c r="E147" s="153">
        <v>97450</v>
      </c>
      <c r="F147" s="153">
        <v>96800</v>
      </c>
      <c r="G147" s="153">
        <v>21204</v>
      </c>
      <c r="H147" s="44">
        <v>5.1308363263213863E-4</v>
      </c>
      <c r="I147" s="43">
        <v>-8.4817642069545673E-4</v>
      </c>
    </row>
    <row r="148" spans="1:9" x14ac:dyDescent="0.3">
      <c r="A148" t="s">
        <v>706</v>
      </c>
      <c r="B148" s="153">
        <v>95350</v>
      </c>
      <c r="C148" s="153">
        <v>97500</v>
      </c>
      <c r="D148" s="153">
        <v>3831</v>
      </c>
      <c r="E148" s="153">
        <v>97300</v>
      </c>
      <c r="F148" s="153">
        <v>97500</v>
      </c>
      <c r="G148" s="153">
        <v>21099</v>
      </c>
      <c r="H148" s="44">
        <v>-2.0041109969167529E-2</v>
      </c>
      <c r="I148" s="43">
        <v>-4.9518958687040371E-3</v>
      </c>
    </row>
    <row r="149" spans="1:9" x14ac:dyDescent="0.3">
      <c r="A149" t="s">
        <v>707</v>
      </c>
      <c r="B149" s="153">
        <v>95950</v>
      </c>
      <c r="C149" s="153">
        <v>95350</v>
      </c>
      <c r="D149" s="153">
        <v>4757</v>
      </c>
      <c r="E149" s="153">
        <v>96400</v>
      </c>
      <c r="F149" s="153">
        <v>95500</v>
      </c>
      <c r="G149" s="153">
        <v>21074</v>
      </c>
      <c r="H149" s="44">
        <v>-4.6680497925311037E-3</v>
      </c>
      <c r="I149" s="43">
        <v>-1.184890279160133E-3</v>
      </c>
    </row>
    <row r="150" spans="1:9" x14ac:dyDescent="0.3">
      <c r="A150" t="s">
        <v>708</v>
      </c>
      <c r="B150" s="153">
        <v>94600</v>
      </c>
      <c r="C150" s="153">
        <v>95950</v>
      </c>
      <c r="D150" s="153">
        <v>2521</v>
      </c>
      <c r="E150" s="153">
        <v>95300</v>
      </c>
      <c r="F150" s="153">
        <v>95800</v>
      </c>
      <c r="G150" s="153">
        <v>21218</v>
      </c>
      <c r="H150" s="44">
        <v>-7.3452256033578189E-3</v>
      </c>
      <c r="I150" s="43">
        <v>6.8330644395937501E-3</v>
      </c>
    </row>
    <row r="151" spans="1:9" x14ac:dyDescent="0.3">
      <c r="A151" t="s">
        <v>709</v>
      </c>
      <c r="B151" s="153">
        <v>91750</v>
      </c>
      <c r="C151" s="153">
        <v>94600</v>
      </c>
      <c r="D151" s="153">
        <v>5496</v>
      </c>
      <c r="E151" s="153">
        <v>95100</v>
      </c>
      <c r="F151" s="153">
        <v>94850</v>
      </c>
      <c r="G151" s="153">
        <v>21653</v>
      </c>
      <c r="H151" s="44">
        <v>-3.5226077812828598E-2</v>
      </c>
      <c r="I151" s="43">
        <v>2.0501461023659129E-2</v>
      </c>
    </row>
    <row r="152" spans="1:9" x14ac:dyDescent="0.3">
      <c r="A152" t="s">
        <v>710</v>
      </c>
      <c r="B152" s="153">
        <v>90700</v>
      </c>
      <c r="C152" s="153">
        <v>92400</v>
      </c>
      <c r="D152" s="153">
        <v>3964</v>
      </c>
      <c r="E152" s="153">
        <v>91900</v>
      </c>
      <c r="F152" s="153">
        <v>92000</v>
      </c>
      <c r="G152" s="153">
        <v>21898</v>
      </c>
      <c r="H152" s="44">
        <v>-1.3057671381936919E-2</v>
      </c>
      <c r="I152" s="43">
        <v>1.131482935390005E-2</v>
      </c>
    </row>
    <row r="153" spans="1:9" x14ac:dyDescent="0.3">
      <c r="A153" t="s">
        <v>711</v>
      </c>
      <c r="B153" s="153">
        <v>91700</v>
      </c>
      <c r="C153" s="153">
        <v>90700</v>
      </c>
      <c r="D153" s="153">
        <v>3749</v>
      </c>
      <c r="E153" s="153">
        <v>91700</v>
      </c>
      <c r="F153" s="153">
        <v>90400</v>
      </c>
      <c r="G153" s="153">
        <v>21744</v>
      </c>
      <c r="H153" s="44">
        <v>0</v>
      </c>
      <c r="I153" s="43">
        <v>-7.0326057174171508E-3</v>
      </c>
    </row>
    <row r="154" spans="1:9" x14ac:dyDescent="0.3">
      <c r="A154" t="s">
        <v>712</v>
      </c>
      <c r="B154" s="153">
        <v>93150</v>
      </c>
      <c r="C154" s="153">
        <v>91700</v>
      </c>
      <c r="D154" s="153">
        <v>6847</v>
      </c>
      <c r="E154" s="153">
        <v>91050</v>
      </c>
      <c r="F154" s="153">
        <v>91600</v>
      </c>
      <c r="G154" s="153">
        <v>21871</v>
      </c>
      <c r="H154" s="44">
        <v>2.3064250411861661E-2</v>
      </c>
      <c r="I154" s="43">
        <v>5.8406916850626267E-3</v>
      </c>
    </row>
    <row r="155" spans="1:9" x14ac:dyDescent="0.3">
      <c r="A155" t="s">
        <v>713</v>
      </c>
      <c r="B155" s="153">
        <v>92500</v>
      </c>
      <c r="C155" s="153">
        <v>93150</v>
      </c>
      <c r="D155" s="153">
        <v>3382</v>
      </c>
      <c r="E155" s="153">
        <v>92450</v>
      </c>
      <c r="F155" s="153">
        <v>92200</v>
      </c>
      <c r="G155" s="153">
        <v>22251</v>
      </c>
      <c r="H155" s="44">
        <v>5.4083288263928608E-4</v>
      </c>
      <c r="I155" s="43">
        <v>1.7374605642174631E-2</v>
      </c>
    </row>
    <row r="156" spans="1:9" x14ac:dyDescent="0.3">
      <c r="A156" t="s">
        <v>714</v>
      </c>
      <c r="B156" s="153">
        <v>91650</v>
      </c>
      <c r="C156" s="153">
        <v>92500</v>
      </c>
      <c r="D156" s="153">
        <v>4499</v>
      </c>
      <c r="E156" s="153">
        <v>92400</v>
      </c>
      <c r="F156" s="153">
        <v>92400</v>
      </c>
      <c r="G156" s="153">
        <v>22171</v>
      </c>
      <c r="H156" s="44">
        <v>-8.116883116883078E-3</v>
      </c>
      <c r="I156" s="43">
        <v>-3.5953440294818062E-3</v>
      </c>
    </row>
    <row r="157" spans="1:9" x14ac:dyDescent="0.3">
      <c r="A157" t="s">
        <v>715</v>
      </c>
      <c r="B157" s="153">
        <v>90550</v>
      </c>
      <c r="C157" s="153">
        <v>91650</v>
      </c>
      <c r="D157" s="153">
        <v>4426</v>
      </c>
      <c r="E157" s="153">
        <v>92500</v>
      </c>
      <c r="F157" s="153">
        <v>91650</v>
      </c>
      <c r="G157" s="153">
        <v>22025</v>
      </c>
      <c r="H157" s="44">
        <v>-2.1081081081081091E-2</v>
      </c>
      <c r="I157" s="43">
        <v>-6.5851788372197628E-3</v>
      </c>
    </row>
    <row r="158" spans="1:9" x14ac:dyDescent="0.3">
      <c r="A158" t="s">
        <v>716</v>
      </c>
      <c r="B158" s="153">
        <v>90500</v>
      </c>
      <c r="C158" s="153">
        <v>90550</v>
      </c>
      <c r="D158" s="153">
        <v>7064</v>
      </c>
      <c r="E158" s="153">
        <v>90800</v>
      </c>
      <c r="F158" s="153">
        <v>90300</v>
      </c>
      <c r="G158" s="153">
        <v>22635</v>
      </c>
      <c r="H158" s="44">
        <v>-3.3039647577092208E-3</v>
      </c>
      <c r="I158" s="43">
        <v>2.7695800227014681E-2</v>
      </c>
    </row>
    <row r="159" spans="1:9" x14ac:dyDescent="0.3">
      <c r="A159" t="s">
        <v>717</v>
      </c>
      <c r="B159" s="153">
        <v>89300</v>
      </c>
      <c r="C159" s="153">
        <v>90500</v>
      </c>
      <c r="D159" s="153">
        <v>6216</v>
      </c>
      <c r="E159" s="153">
        <v>89600</v>
      </c>
      <c r="F159" s="153">
        <v>90800</v>
      </c>
      <c r="G159" s="153">
        <v>23347</v>
      </c>
      <c r="H159" s="44">
        <v>-3.348214285714302E-3</v>
      </c>
      <c r="I159" s="43">
        <v>3.1455710183344372E-2</v>
      </c>
    </row>
    <row r="160" spans="1:9" x14ac:dyDescent="0.3">
      <c r="A160" t="s">
        <v>718</v>
      </c>
      <c r="B160" s="153">
        <v>86850</v>
      </c>
      <c r="C160" s="153">
        <v>89300</v>
      </c>
      <c r="D160" s="153">
        <v>11695</v>
      </c>
      <c r="E160" s="153">
        <v>90250</v>
      </c>
      <c r="F160" s="153">
        <v>89700</v>
      </c>
      <c r="G160" s="153">
        <v>22859</v>
      </c>
      <c r="H160" s="44">
        <v>-3.7673130193905828E-2</v>
      </c>
      <c r="I160" s="43">
        <v>-2.0902043089047861E-2</v>
      </c>
    </row>
    <row r="161" spans="1:9" x14ac:dyDescent="0.3">
      <c r="A161" t="s">
        <v>719</v>
      </c>
      <c r="B161" s="153">
        <v>84300</v>
      </c>
      <c r="C161" s="153">
        <v>86850</v>
      </c>
      <c r="D161" s="153">
        <v>10373</v>
      </c>
      <c r="E161" s="153">
        <v>88000</v>
      </c>
      <c r="F161" s="153">
        <v>87100</v>
      </c>
      <c r="G161" s="153">
        <v>23100</v>
      </c>
      <c r="H161" s="44">
        <v>-4.2045454545454497E-2</v>
      </c>
      <c r="I161" s="43">
        <v>1.05428933899121E-2</v>
      </c>
    </row>
    <row r="162" spans="1:9" x14ac:dyDescent="0.3">
      <c r="A162" t="s">
        <v>720</v>
      </c>
      <c r="B162" s="153">
        <v>85900</v>
      </c>
      <c r="C162" s="153">
        <v>84300</v>
      </c>
      <c r="D162" s="153">
        <v>9148</v>
      </c>
      <c r="E162" s="153">
        <v>85150</v>
      </c>
      <c r="F162" s="153">
        <v>85000</v>
      </c>
      <c r="G162" s="153">
        <v>22995</v>
      </c>
      <c r="H162" s="44">
        <v>8.8079859072225375E-3</v>
      </c>
      <c r="I162" s="43">
        <v>-4.5454545454545192E-3</v>
      </c>
    </row>
    <row r="163" spans="1:9" x14ac:dyDescent="0.3">
      <c r="A163" t="s">
        <v>721</v>
      </c>
      <c r="B163" s="153">
        <v>83900</v>
      </c>
      <c r="C163" s="153">
        <v>85900</v>
      </c>
      <c r="D163" s="153">
        <v>9620</v>
      </c>
      <c r="E163" s="153">
        <v>85800</v>
      </c>
      <c r="F163" s="153">
        <v>86300</v>
      </c>
      <c r="G163" s="153">
        <v>23873</v>
      </c>
      <c r="H163" s="44">
        <v>-2.214452214452212E-2</v>
      </c>
      <c r="I163" s="43">
        <v>3.8182213524679209E-2</v>
      </c>
    </row>
    <row r="164" spans="1:9" x14ac:dyDescent="0.3">
      <c r="A164" t="s">
        <v>722</v>
      </c>
      <c r="B164">
        <v>84200</v>
      </c>
      <c r="C164">
        <v>83900</v>
      </c>
      <c r="D164">
        <v>9226</v>
      </c>
      <c r="E164">
        <v>84850</v>
      </c>
      <c r="F164">
        <v>83600</v>
      </c>
      <c r="G164" s="153">
        <v>24822</v>
      </c>
      <c r="H164" s="44">
        <v>-7.6605774896877374E-3</v>
      </c>
      <c r="I164" s="43">
        <v>3.9752021111716163E-2</v>
      </c>
    </row>
    <row r="165" spans="1:9" x14ac:dyDescent="0.3">
      <c r="A165" t="s">
        <v>723</v>
      </c>
      <c r="B165" s="153">
        <v>84500</v>
      </c>
      <c r="C165" s="153">
        <v>84200</v>
      </c>
      <c r="D165" s="153">
        <v>10680</v>
      </c>
      <c r="E165" s="153">
        <v>83750</v>
      </c>
      <c r="F165" s="153">
        <v>83800</v>
      </c>
      <c r="G165" s="153">
        <v>24892</v>
      </c>
      <c r="H165" s="44">
        <v>8.9552238805969964E-3</v>
      </c>
      <c r="I165" s="43">
        <v>2.8200789622110371E-3</v>
      </c>
    </row>
    <row r="166" spans="1:9" x14ac:dyDescent="0.3">
      <c r="A166" t="s">
        <v>724</v>
      </c>
      <c r="B166" s="153">
        <v>84400</v>
      </c>
      <c r="C166" s="153">
        <v>84500</v>
      </c>
      <c r="D166" s="153">
        <v>8638</v>
      </c>
      <c r="E166" s="153">
        <v>84250</v>
      </c>
      <c r="F166" s="153">
        <v>85000</v>
      </c>
      <c r="G166" s="153">
        <v>25001</v>
      </c>
      <c r="H166" s="44">
        <v>1.7804154302669679E-3</v>
      </c>
      <c r="I166" s="43">
        <v>4.3789169210990408E-3</v>
      </c>
    </row>
    <row r="167" spans="1:9" x14ac:dyDescent="0.3">
      <c r="A167" t="s">
        <v>725</v>
      </c>
      <c r="B167" s="153">
        <v>83450</v>
      </c>
      <c r="C167" s="153">
        <v>84400</v>
      </c>
      <c r="D167" s="153">
        <v>5342</v>
      </c>
      <c r="E167" s="153">
        <v>84750</v>
      </c>
      <c r="F167" s="153">
        <v>85050</v>
      </c>
      <c r="G167" s="153">
        <v>25069</v>
      </c>
      <c r="H167" s="44">
        <v>-1.5339233038348049E-2</v>
      </c>
      <c r="I167" s="43">
        <v>2.719891204351788E-3</v>
      </c>
    </row>
    <row r="168" spans="1:9" x14ac:dyDescent="0.3">
      <c r="A168" t="s">
        <v>726</v>
      </c>
      <c r="B168" s="153">
        <v>81600</v>
      </c>
      <c r="C168" s="153">
        <v>83450</v>
      </c>
      <c r="D168" s="153">
        <v>7801</v>
      </c>
      <c r="E168" s="153">
        <v>83850</v>
      </c>
      <c r="F168" s="153">
        <v>83500</v>
      </c>
      <c r="G168" s="153">
        <v>25642</v>
      </c>
      <c r="H168" s="44">
        <v>-2.6833631484794229E-2</v>
      </c>
      <c r="I168" s="43">
        <v>2.2856914914834991E-2</v>
      </c>
    </row>
    <row r="169" spans="1:9" x14ac:dyDescent="0.3">
      <c r="A169" t="s">
        <v>727</v>
      </c>
      <c r="B169" s="153">
        <v>80800</v>
      </c>
      <c r="C169" s="153">
        <v>81600</v>
      </c>
      <c r="D169" s="153">
        <v>9430</v>
      </c>
      <c r="E169" s="153">
        <v>82600</v>
      </c>
      <c r="F169" s="153">
        <v>82000</v>
      </c>
      <c r="G169" s="153">
        <v>26468</v>
      </c>
      <c r="H169" s="44">
        <v>-2.1791767554479421E-2</v>
      </c>
      <c r="I169" s="43">
        <v>3.2212775914515213E-2</v>
      </c>
    </row>
    <row r="170" spans="1:9" x14ac:dyDescent="0.3">
      <c r="A170" t="s">
        <v>728</v>
      </c>
      <c r="B170" s="153">
        <v>79300</v>
      </c>
      <c r="C170" s="153">
        <v>80800</v>
      </c>
      <c r="D170" s="153">
        <v>9029</v>
      </c>
      <c r="E170" s="153">
        <v>81850</v>
      </c>
      <c r="F170" s="153">
        <v>80500</v>
      </c>
      <c r="G170" s="153">
        <v>27078</v>
      </c>
      <c r="H170" s="44">
        <v>-3.11545510079414E-2</v>
      </c>
      <c r="I170" s="43">
        <v>2.304669789935021E-2</v>
      </c>
    </row>
    <row r="171" spans="1:9" x14ac:dyDescent="0.3">
      <c r="A171" t="s">
        <v>729</v>
      </c>
      <c r="B171" s="153">
        <v>79650</v>
      </c>
      <c r="C171" s="153">
        <v>79300</v>
      </c>
      <c r="D171" s="153">
        <v>21217</v>
      </c>
      <c r="E171" s="153">
        <v>80200</v>
      </c>
      <c r="F171" s="153">
        <v>79450</v>
      </c>
      <c r="G171" s="153">
        <v>30847</v>
      </c>
      <c r="H171" s="44">
        <v>-6.8578553615959992E-3</v>
      </c>
      <c r="I171" s="43">
        <v>0.1391904867420046</v>
      </c>
    </row>
    <row r="172" spans="1:9" x14ac:dyDescent="0.3">
      <c r="A172" t="s">
        <v>730</v>
      </c>
      <c r="B172" s="153">
        <v>76200</v>
      </c>
      <c r="C172" s="153">
        <v>79650</v>
      </c>
      <c r="D172" s="153">
        <v>17463</v>
      </c>
      <c r="E172" s="153">
        <v>79350</v>
      </c>
      <c r="F172" s="153">
        <v>79350</v>
      </c>
      <c r="G172" s="153">
        <v>33098</v>
      </c>
      <c r="H172" s="44">
        <v>-3.9697542533081331E-2</v>
      </c>
      <c r="I172" s="43">
        <v>7.2973060589360372E-2</v>
      </c>
    </row>
    <row r="173" spans="1:9" x14ac:dyDescent="0.3">
      <c r="A173" t="s">
        <v>731</v>
      </c>
      <c r="B173" s="153">
        <v>75600</v>
      </c>
      <c r="C173" s="153">
        <v>76200</v>
      </c>
      <c r="D173" s="153">
        <v>16946</v>
      </c>
      <c r="E173" s="153">
        <v>77400</v>
      </c>
      <c r="F173" s="153">
        <v>76550</v>
      </c>
      <c r="G173" s="153">
        <v>32101</v>
      </c>
      <c r="H173" s="44">
        <v>-2.325581395348841E-2</v>
      </c>
      <c r="I173" s="43">
        <v>-3.012266602211611E-2</v>
      </c>
    </row>
    <row r="174" spans="1:9" x14ac:dyDescent="0.3">
      <c r="A174" t="s">
        <v>732</v>
      </c>
      <c r="B174" s="153">
        <v>75900</v>
      </c>
      <c r="C174" s="153">
        <v>75600</v>
      </c>
      <c r="D174" s="153">
        <v>13014</v>
      </c>
      <c r="E174" s="153">
        <v>75650</v>
      </c>
      <c r="F174" s="153">
        <v>75950</v>
      </c>
      <c r="G174" s="153">
        <v>32361</v>
      </c>
      <c r="H174" s="44">
        <v>3.3046926635822431E-3</v>
      </c>
      <c r="I174" s="43">
        <v>8.0994361546369298E-3</v>
      </c>
    </row>
    <row r="175" spans="1:9" x14ac:dyDescent="0.3">
      <c r="A175" t="s">
        <v>733</v>
      </c>
      <c r="B175" s="153">
        <v>76050</v>
      </c>
      <c r="C175" s="153">
        <v>75900</v>
      </c>
      <c r="D175" s="153">
        <v>14701</v>
      </c>
      <c r="E175" s="153">
        <v>76200</v>
      </c>
      <c r="F175" s="153">
        <v>76000</v>
      </c>
      <c r="G175" s="153">
        <v>33362</v>
      </c>
      <c r="H175" s="44">
        <v>-1.968503937007871E-3</v>
      </c>
      <c r="I175" s="43">
        <v>3.0932295046506519E-2</v>
      </c>
    </row>
    <row r="176" spans="1:9" x14ac:dyDescent="0.3">
      <c r="A176" t="s">
        <v>734</v>
      </c>
      <c r="B176" s="153">
        <v>77650</v>
      </c>
      <c r="C176" s="153">
        <v>76050</v>
      </c>
      <c r="D176" s="153">
        <v>13499</v>
      </c>
      <c r="E176" s="153">
        <v>75700</v>
      </c>
      <c r="F176" s="153">
        <v>76200</v>
      </c>
      <c r="G176" s="153">
        <v>34802</v>
      </c>
      <c r="H176" s="44">
        <v>2.575957727873179E-2</v>
      </c>
      <c r="I176" s="43">
        <v>4.3162879923265951E-2</v>
      </c>
    </row>
    <row r="177" spans="1:9" x14ac:dyDescent="0.3">
      <c r="A177" t="s">
        <v>735</v>
      </c>
      <c r="B177" s="153">
        <v>80350</v>
      </c>
      <c r="C177" s="153">
        <v>77650</v>
      </c>
      <c r="D177" s="153">
        <v>24609</v>
      </c>
      <c r="E177" s="153">
        <v>76600</v>
      </c>
      <c r="F177" s="153">
        <v>77800</v>
      </c>
      <c r="G177" s="153">
        <v>36489</v>
      </c>
      <c r="H177" s="44">
        <v>4.8955613577023487E-2</v>
      </c>
      <c r="I177" s="43">
        <v>4.8474225619217208E-2</v>
      </c>
    </row>
    <row r="178" spans="1:9" x14ac:dyDescent="0.3">
      <c r="A178" t="s">
        <v>736</v>
      </c>
      <c r="B178" s="153">
        <v>78050</v>
      </c>
      <c r="C178" s="153">
        <v>80350</v>
      </c>
      <c r="D178" s="153">
        <v>24866</v>
      </c>
      <c r="E178" s="153">
        <v>79350</v>
      </c>
      <c r="F178" s="153">
        <v>80150</v>
      </c>
      <c r="G178" s="153">
        <v>37727</v>
      </c>
      <c r="H178" s="44">
        <v>-1.638311279143034E-2</v>
      </c>
      <c r="I178" s="43">
        <v>3.3928033105867561E-2</v>
      </c>
    </row>
    <row r="179" spans="1:9" x14ac:dyDescent="0.3">
      <c r="A179" t="s">
        <v>737</v>
      </c>
      <c r="B179" s="153">
        <v>76100</v>
      </c>
      <c r="C179" s="153">
        <v>78050</v>
      </c>
      <c r="D179" s="153">
        <v>17163</v>
      </c>
      <c r="E179" s="153">
        <v>79000</v>
      </c>
      <c r="F179" s="153">
        <v>78050</v>
      </c>
      <c r="G179" s="153">
        <v>38789</v>
      </c>
      <c r="H179" s="44">
        <v>-3.6708860759493638E-2</v>
      </c>
      <c r="I179" s="43">
        <v>2.8149601081453701E-2</v>
      </c>
    </row>
    <row r="180" spans="1:9" x14ac:dyDescent="0.3">
      <c r="A180" t="s">
        <v>738</v>
      </c>
      <c r="B180" s="153">
        <v>77200</v>
      </c>
      <c r="C180" s="153">
        <v>76100</v>
      </c>
      <c r="D180" s="153">
        <v>14988</v>
      </c>
      <c r="E180" s="153">
        <v>76850</v>
      </c>
      <c r="F180" s="153">
        <v>76900</v>
      </c>
      <c r="G180" s="153">
        <v>38804</v>
      </c>
      <c r="H180" s="44">
        <f>+B180/E180-1</f>
        <v>4.5543266102796576E-3</v>
      </c>
      <c r="I180" s="43">
        <f>+G180/G179-1</f>
        <v>3.8670757173431269E-4</v>
      </c>
    </row>
    <row r="181" spans="1:9" x14ac:dyDescent="0.3">
      <c r="A181" t="s">
        <v>739</v>
      </c>
      <c r="B181" s="153">
        <v>78800</v>
      </c>
      <c r="C181" s="153">
        <v>77200</v>
      </c>
      <c r="D181" s="153">
        <v>18025</v>
      </c>
      <c r="E181" s="153">
        <v>76950</v>
      </c>
      <c r="F181" s="153">
        <v>77450</v>
      </c>
      <c r="G181" s="153">
        <v>39332</v>
      </c>
      <c r="H181" s="44">
        <v>2.404158544509416E-2</v>
      </c>
      <c r="I181" s="43">
        <v>1.360684465519024E-2</v>
      </c>
    </row>
    <row r="182" spans="1:9" x14ac:dyDescent="0.3">
      <c r="A182" t="s">
        <v>740</v>
      </c>
      <c r="B182" s="153">
        <v>78700</v>
      </c>
      <c r="C182" s="153">
        <v>78800</v>
      </c>
      <c r="D182" s="153">
        <v>15722</v>
      </c>
      <c r="E182" s="153">
        <v>78400</v>
      </c>
      <c r="F182" s="153">
        <v>78600</v>
      </c>
      <c r="G182" s="153">
        <v>39555</v>
      </c>
      <c r="H182" s="44">
        <v>3.8265306122449161E-3</v>
      </c>
      <c r="I182" s="43">
        <v>5.6696837180920667E-3</v>
      </c>
    </row>
    <row r="183" spans="1:9" x14ac:dyDescent="0.3">
      <c r="A183" t="s">
        <v>741</v>
      </c>
      <c r="B183" s="153">
        <v>79600</v>
      </c>
      <c r="C183" s="153">
        <v>78700</v>
      </c>
      <c r="D183" s="153">
        <v>22406</v>
      </c>
      <c r="E183" s="153">
        <v>78350</v>
      </c>
      <c r="F183" s="153">
        <v>78850</v>
      </c>
      <c r="G183" s="153">
        <v>41149</v>
      </c>
      <c r="H183" s="44">
        <v>1.595405232929159E-2</v>
      </c>
      <c r="I183" s="43">
        <v>4.0298318796612387E-2</v>
      </c>
    </row>
    <row r="184" spans="1:9" x14ac:dyDescent="0.3">
      <c r="A184" t="s">
        <v>742</v>
      </c>
      <c r="B184" s="153">
        <v>81550</v>
      </c>
      <c r="C184" s="153">
        <v>79600</v>
      </c>
      <c r="D184" s="153">
        <v>28666</v>
      </c>
      <c r="E184" s="153">
        <v>79300</v>
      </c>
      <c r="F184" s="153">
        <v>79250</v>
      </c>
      <c r="G184" s="153">
        <v>43856</v>
      </c>
      <c r="H184" s="44">
        <v>2.837326607818413E-2</v>
      </c>
      <c r="I184" s="43">
        <v>6.5785316775620384E-2</v>
      </c>
    </row>
    <row r="185" spans="1:9" x14ac:dyDescent="0.3">
      <c r="A185" t="s">
        <v>743</v>
      </c>
      <c r="B185" s="153">
        <v>77800</v>
      </c>
      <c r="C185" s="153">
        <v>81550</v>
      </c>
      <c r="D185" s="153">
        <v>47089</v>
      </c>
      <c r="E185" s="153">
        <v>81000</v>
      </c>
      <c r="F185" s="153">
        <v>81000</v>
      </c>
      <c r="G185" s="153">
        <v>53934</v>
      </c>
      <c r="H185" s="44">
        <f>+B185/E185-1</f>
        <v>-3.9506172839506193E-2</v>
      </c>
      <c r="I185" s="43">
        <f>+G185/G184-1</f>
        <v>0.22979751915359348</v>
      </c>
    </row>
    <row r="186" spans="1:9" x14ac:dyDescent="0.3">
      <c r="A186" t="s">
        <v>744</v>
      </c>
      <c r="B186" s="153">
        <v>77400</v>
      </c>
      <c r="C186" s="153">
        <v>77800</v>
      </c>
      <c r="D186" s="153">
        <v>25302</v>
      </c>
      <c r="E186" s="153">
        <v>79000</v>
      </c>
      <c r="F186" s="153">
        <v>77450</v>
      </c>
      <c r="G186" s="153">
        <v>54726</v>
      </c>
      <c r="H186" s="44">
        <v>-2.0253164556962019E-2</v>
      </c>
      <c r="I186" s="43">
        <v>1.46846145288686E-2</v>
      </c>
    </row>
    <row r="187" spans="1:9" x14ac:dyDescent="0.3">
      <c r="A187" t="s">
        <v>745</v>
      </c>
      <c r="B187" s="153">
        <v>76000</v>
      </c>
      <c r="C187" s="153">
        <v>77400</v>
      </c>
      <c r="D187" s="153">
        <v>26416</v>
      </c>
      <c r="E187" s="153">
        <v>77150</v>
      </c>
      <c r="F187" s="153">
        <v>76850</v>
      </c>
      <c r="G187" s="153">
        <v>57397</v>
      </c>
      <c r="H187" s="44">
        <v>-1.490602721970191E-2</v>
      </c>
      <c r="I187" s="43">
        <v>4.8806782881994033E-2</v>
      </c>
    </row>
    <row r="188" spans="1:9" x14ac:dyDescent="0.3">
      <c r="A188" t="s">
        <v>746</v>
      </c>
      <c r="B188" s="153">
        <v>73200</v>
      </c>
      <c r="C188" s="153">
        <v>76000</v>
      </c>
      <c r="D188" s="153">
        <v>33286</v>
      </c>
      <c r="E188" s="153">
        <v>76450</v>
      </c>
      <c r="F188" s="153">
        <v>75900</v>
      </c>
      <c r="G188" s="153">
        <v>60201</v>
      </c>
      <c r="H188" s="44">
        <v>-4.2511445389143199E-2</v>
      </c>
      <c r="I188" s="43">
        <v>4.885272749446834E-2</v>
      </c>
    </row>
    <row r="189" spans="1:9" x14ac:dyDescent="0.3">
      <c r="A189" t="s">
        <v>747</v>
      </c>
      <c r="B189" s="153">
        <v>73250</v>
      </c>
      <c r="C189" s="153">
        <v>73200</v>
      </c>
      <c r="D189" s="153">
        <v>37546</v>
      </c>
      <c r="E189" s="153">
        <v>74600</v>
      </c>
      <c r="F189" s="153">
        <v>74500</v>
      </c>
      <c r="G189" s="153">
        <v>61215</v>
      </c>
      <c r="H189" s="44">
        <v>-1.8096514745308271E-2</v>
      </c>
      <c r="I189" s="43">
        <v>1.6843574027009419E-2</v>
      </c>
    </row>
    <row r="190" spans="1:9" x14ac:dyDescent="0.3">
      <c r="A190" t="s">
        <v>748</v>
      </c>
      <c r="B190" s="153">
        <v>75400</v>
      </c>
      <c r="C190" s="153">
        <v>73250</v>
      </c>
      <c r="D190" s="153">
        <v>47357</v>
      </c>
      <c r="E190" s="153">
        <v>73200</v>
      </c>
      <c r="F190" s="153">
        <v>72650</v>
      </c>
      <c r="G190" s="153">
        <v>65660</v>
      </c>
      <c r="H190" s="44">
        <v>3.0054644808743088E-2</v>
      </c>
      <c r="I190" s="43">
        <v>7.2612921669525488E-2</v>
      </c>
    </row>
    <row r="191" spans="1:9" x14ac:dyDescent="0.3">
      <c r="A191" t="s">
        <v>749</v>
      </c>
      <c r="B191" s="153">
        <v>74200</v>
      </c>
      <c r="C191" s="153">
        <v>75400</v>
      </c>
      <c r="D191" s="153">
        <v>41994</v>
      </c>
      <c r="E191" s="153">
        <v>73550</v>
      </c>
      <c r="F191" s="153">
        <v>75400</v>
      </c>
      <c r="G191" s="153">
        <v>72224</v>
      </c>
      <c r="H191" s="44">
        <v>8.8375254928620972E-3</v>
      </c>
      <c r="I191" s="43">
        <v>9.9969540054827943E-2</v>
      </c>
    </row>
    <row r="192" spans="1:9" x14ac:dyDescent="0.3">
      <c r="A192" t="s">
        <v>750</v>
      </c>
      <c r="B192" s="153">
        <v>80400</v>
      </c>
      <c r="C192" s="153">
        <v>74200</v>
      </c>
      <c r="D192" s="153">
        <v>111531</v>
      </c>
      <c r="E192" s="153">
        <v>74750</v>
      </c>
      <c r="F192" s="153">
        <v>77000</v>
      </c>
      <c r="G192" s="153">
        <v>73411</v>
      </c>
      <c r="H192" s="44">
        <v>7.558528428093636E-2</v>
      </c>
      <c r="I192" s="43">
        <v>1.6434980062029151E-2</v>
      </c>
    </row>
    <row r="193" spans="1:9" x14ac:dyDescent="0.3">
      <c r="A193" t="s">
        <v>751</v>
      </c>
      <c r="B193" s="153">
        <v>78700</v>
      </c>
      <c r="C193" s="153">
        <v>80400</v>
      </c>
      <c r="D193" s="153">
        <v>77896</v>
      </c>
      <c r="E193" s="153">
        <v>78600</v>
      </c>
      <c r="F193" s="153">
        <v>80850</v>
      </c>
      <c r="G193" s="153">
        <v>76958</v>
      </c>
      <c r="H193" s="44">
        <v>1.272264631043241E-3</v>
      </c>
      <c r="I193" s="43">
        <v>4.8317009712441017E-2</v>
      </c>
    </row>
    <row r="194" spans="1:9" x14ac:dyDescent="0.3">
      <c r="A194" t="s">
        <v>752</v>
      </c>
      <c r="B194" s="153">
        <v>79300</v>
      </c>
      <c r="C194" s="153">
        <v>78700</v>
      </c>
      <c r="D194" s="153">
        <v>45648</v>
      </c>
      <c r="E194" s="153">
        <v>79150</v>
      </c>
      <c r="F194" s="153">
        <v>79300</v>
      </c>
      <c r="G194" s="153">
        <v>76651</v>
      </c>
      <c r="H194" s="44">
        <v>1.8951358180669951E-3</v>
      </c>
      <c r="I194" s="43">
        <v>-3.9891889082356302E-3</v>
      </c>
    </row>
    <row r="195" spans="1:9" x14ac:dyDescent="0.3">
      <c r="A195" t="s">
        <v>752</v>
      </c>
      <c r="B195" s="153">
        <v>79300</v>
      </c>
      <c r="C195" s="153">
        <v>78700</v>
      </c>
      <c r="D195" s="153">
        <v>45648</v>
      </c>
      <c r="E195" s="153">
        <v>79150</v>
      </c>
      <c r="F195" s="153">
        <v>79300</v>
      </c>
      <c r="G195" s="153">
        <v>76651</v>
      </c>
      <c r="H195" s="44">
        <v>1.8951358180669951E-3</v>
      </c>
      <c r="I195" s="43">
        <v>0</v>
      </c>
    </row>
    <row r="196" spans="1:9" x14ac:dyDescent="0.3">
      <c r="A196" t="s">
        <v>752</v>
      </c>
      <c r="B196" s="153">
        <v>79300</v>
      </c>
      <c r="C196" s="153">
        <v>78700</v>
      </c>
      <c r="D196" s="153">
        <v>45648</v>
      </c>
      <c r="E196" s="153">
        <v>79150</v>
      </c>
      <c r="F196" s="153">
        <v>79300</v>
      </c>
      <c r="G196" s="153">
        <v>76651</v>
      </c>
      <c r="H196" s="44">
        <v>1.8951358180669951E-3</v>
      </c>
      <c r="I196" s="43">
        <v>-3.9891889082356302E-3</v>
      </c>
    </row>
    <row r="197" spans="1:9" x14ac:dyDescent="0.3">
      <c r="A197" t="s">
        <v>753</v>
      </c>
      <c r="B197" s="153">
        <v>77500</v>
      </c>
      <c r="C197" s="153">
        <v>79300</v>
      </c>
      <c r="D197" s="153">
        <v>50567</v>
      </c>
      <c r="E197" s="153">
        <v>79050</v>
      </c>
      <c r="F197" s="153">
        <v>79500</v>
      </c>
      <c r="G197" s="153">
        <v>80424</v>
      </c>
      <c r="H197" s="44">
        <v>-1.960784313725494E-2</v>
      </c>
      <c r="I197" s="43">
        <v>4.9223102112170743E-2</v>
      </c>
    </row>
    <row r="198" spans="1:9" x14ac:dyDescent="0.3">
      <c r="A198" t="s">
        <v>754</v>
      </c>
      <c r="B198" s="153">
        <v>77700</v>
      </c>
      <c r="C198" s="153">
        <v>77500</v>
      </c>
      <c r="D198" s="153">
        <v>58898</v>
      </c>
      <c r="E198" s="153">
        <v>77700</v>
      </c>
      <c r="F198" s="153">
        <v>77800</v>
      </c>
      <c r="G198" s="153">
        <v>84277</v>
      </c>
      <c r="H198" s="44">
        <v>0</v>
      </c>
      <c r="I198" s="43">
        <v>4.7908584502138751E-2</v>
      </c>
    </row>
    <row r="199" spans="1:9" x14ac:dyDescent="0.3">
      <c r="A199" t="s">
        <v>755</v>
      </c>
      <c r="B199" s="153">
        <v>77650</v>
      </c>
      <c r="C199" s="153">
        <v>77700</v>
      </c>
      <c r="D199" s="153">
        <v>45867</v>
      </c>
      <c r="E199" s="153">
        <v>77150</v>
      </c>
      <c r="F199" s="153">
        <v>78000</v>
      </c>
      <c r="G199" s="153">
        <v>83459</v>
      </c>
      <c r="H199" s="44">
        <v>6.480881399870464E-3</v>
      </c>
      <c r="I199" s="43">
        <v>-9.7060882565824791E-3</v>
      </c>
    </row>
    <row r="200" spans="1:9" x14ac:dyDescent="0.3">
      <c r="A200" t="s">
        <v>756</v>
      </c>
      <c r="B200" s="153">
        <v>77100</v>
      </c>
      <c r="C200" s="153">
        <v>77650</v>
      </c>
      <c r="D200" s="153">
        <v>62042</v>
      </c>
      <c r="E200" s="153">
        <v>77500</v>
      </c>
      <c r="F200" s="153">
        <v>77050</v>
      </c>
      <c r="G200" s="153">
        <v>85511</v>
      </c>
      <c r="H200" s="44">
        <v>-5.1612903225806139E-3</v>
      </c>
      <c r="I200" s="43">
        <v>2.4586922920236232E-2</v>
      </c>
    </row>
    <row r="201" spans="1:9" x14ac:dyDescent="0.3">
      <c r="A201" t="s">
        <v>757</v>
      </c>
      <c r="B201" s="153">
        <v>78750</v>
      </c>
      <c r="C201" s="153">
        <v>77100</v>
      </c>
      <c r="D201" s="153">
        <v>57693</v>
      </c>
      <c r="E201" s="153">
        <v>77450</v>
      </c>
      <c r="F201" s="153">
        <v>76500</v>
      </c>
      <c r="G201" s="153">
        <v>91580</v>
      </c>
      <c r="H201" s="44">
        <v>1.6785022595222628E-2</v>
      </c>
      <c r="I201" s="43">
        <v>7.0973325069289439E-2</v>
      </c>
    </row>
    <row r="202" spans="1:9" x14ac:dyDescent="0.3">
      <c r="A202" t="s">
        <v>758</v>
      </c>
      <c r="B202" s="153">
        <v>78200</v>
      </c>
      <c r="C202" s="153">
        <v>78750</v>
      </c>
      <c r="D202" s="153">
        <v>112735</v>
      </c>
      <c r="E202" s="153">
        <v>78300</v>
      </c>
      <c r="F202" s="153">
        <v>80500</v>
      </c>
      <c r="G202" s="153">
        <v>96512</v>
      </c>
      <c r="H202" s="44">
        <v>-1.2771392081737389E-3</v>
      </c>
      <c r="I202" s="43">
        <v>5.3854553395938032E-2</v>
      </c>
    </row>
    <row r="203" spans="1:9" x14ac:dyDescent="0.3">
      <c r="A203" t="s">
        <v>759</v>
      </c>
      <c r="B203" s="153">
        <v>79850</v>
      </c>
      <c r="C203" s="153">
        <v>78200</v>
      </c>
      <c r="D203" s="153">
        <v>69439</v>
      </c>
      <c r="E203" s="153">
        <v>80050</v>
      </c>
      <c r="F203" s="153">
        <v>78800</v>
      </c>
      <c r="G203" s="153">
        <v>98291</v>
      </c>
      <c r="H203" s="44">
        <f>+B203/E203-1</f>
        <v>-2.4984384759525469E-3</v>
      </c>
      <c r="I203" s="43">
        <f>+G203/G202-1</f>
        <v>1.8432940981432333E-2</v>
      </c>
    </row>
    <row r="204" spans="1:9" x14ac:dyDescent="0.3">
      <c r="A204" t="s">
        <v>760</v>
      </c>
      <c r="B204" s="153">
        <v>79700</v>
      </c>
      <c r="C204" s="153">
        <v>79850</v>
      </c>
      <c r="D204" s="153">
        <v>94188</v>
      </c>
      <c r="E204" s="153">
        <v>78900</v>
      </c>
      <c r="F204" s="153">
        <v>80400</v>
      </c>
      <c r="G204" s="153">
        <v>98902</v>
      </c>
      <c r="H204" s="44">
        <v>1.013941698352339E-2</v>
      </c>
      <c r="I204" s="43">
        <v>6.2162354640811213E-3</v>
      </c>
    </row>
    <row r="205" spans="1:9" x14ac:dyDescent="0.3">
      <c r="A205" t="s">
        <v>761</v>
      </c>
      <c r="B205" s="153">
        <v>82300</v>
      </c>
      <c r="C205" s="153">
        <v>79700</v>
      </c>
      <c r="D205" s="153">
        <v>127769</v>
      </c>
      <c r="E205" s="153">
        <v>80250</v>
      </c>
      <c r="F205" s="153">
        <v>82000</v>
      </c>
      <c r="G205" s="153">
        <v>108433</v>
      </c>
      <c r="H205" s="44">
        <v>2.5545171339563799E-2</v>
      </c>
      <c r="I205" s="43">
        <v>9.6368121979333088E-2</v>
      </c>
    </row>
    <row r="206" spans="1:9" x14ac:dyDescent="0.3">
      <c r="A206" t="s">
        <v>762</v>
      </c>
      <c r="B206" s="153">
        <v>79700</v>
      </c>
      <c r="C206" s="153">
        <v>82300</v>
      </c>
      <c r="D206" s="153">
        <v>171475</v>
      </c>
      <c r="E206" s="153">
        <v>82000</v>
      </c>
      <c r="F206" s="153">
        <v>86000</v>
      </c>
      <c r="G206" s="153">
        <v>119317</v>
      </c>
      <c r="H206" s="44">
        <v>-2.8048780487804899E-2</v>
      </c>
      <c r="I206" s="43">
        <v>0.100375346988463</v>
      </c>
    </row>
    <row r="207" spans="1:9" x14ac:dyDescent="0.3">
      <c r="A207" t="s">
        <v>763</v>
      </c>
      <c r="B207" s="153">
        <v>79550</v>
      </c>
      <c r="C207" s="153">
        <v>79700</v>
      </c>
      <c r="D207" s="153">
        <v>83325</v>
      </c>
      <c r="E207" s="153">
        <v>83650</v>
      </c>
      <c r="F207" s="153">
        <v>79000</v>
      </c>
      <c r="G207" s="153">
        <v>121790</v>
      </c>
      <c r="H207" s="44">
        <v>-4.9013747758517627E-2</v>
      </c>
      <c r="I207" s="43">
        <v>2.0726300527167171E-2</v>
      </c>
    </row>
    <row r="208" spans="1:9" x14ac:dyDescent="0.3">
      <c r="A208" t="s">
        <v>764</v>
      </c>
      <c r="B208" s="153">
        <v>77100</v>
      </c>
      <c r="C208" s="153">
        <v>79550</v>
      </c>
      <c r="D208" s="153">
        <v>103912</v>
      </c>
      <c r="E208" s="153">
        <v>79950</v>
      </c>
      <c r="F208" s="153">
        <v>80000</v>
      </c>
      <c r="G208" s="153">
        <v>127735</v>
      </c>
      <c r="H208" s="44">
        <v>-3.564727954971858E-2</v>
      </c>
      <c r="I208" s="43">
        <v>4.8813531488627993E-2</v>
      </c>
    </row>
    <row r="209" spans="1:9" x14ac:dyDescent="0.3">
      <c r="A209" t="s">
        <v>765</v>
      </c>
      <c r="B209" s="153">
        <v>77700</v>
      </c>
      <c r="C209" s="153">
        <v>77100</v>
      </c>
      <c r="D209" s="153">
        <v>90262</v>
      </c>
      <c r="E209" s="153">
        <v>79650</v>
      </c>
      <c r="F209" s="153">
        <v>78050</v>
      </c>
      <c r="G209" s="153">
        <v>128317</v>
      </c>
      <c r="H209" s="44">
        <v>-2.448210922787197E-2</v>
      </c>
      <c r="I209" s="43">
        <v>4.5563079813677474E-3</v>
      </c>
    </row>
    <row r="210" spans="1:9" x14ac:dyDescent="0.3">
      <c r="A210" t="s">
        <v>766</v>
      </c>
      <c r="B210" s="153">
        <v>76850</v>
      </c>
      <c r="C210" s="153">
        <v>77700</v>
      </c>
      <c r="D210" s="153">
        <v>98797</v>
      </c>
      <c r="E210" s="153">
        <v>77400</v>
      </c>
      <c r="F210" s="153">
        <v>78200</v>
      </c>
      <c r="G210" s="153">
        <v>146098</v>
      </c>
      <c r="H210" s="44">
        <v>-7.10594315245483E-3</v>
      </c>
      <c r="I210" s="43">
        <v>0.1385708830474528</v>
      </c>
    </row>
    <row r="211" spans="1:9" x14ac:dyDescent="0.3">
      <c r="A211" t="s">
        <v>767</v>
      </c>
      <c r="B211" s="153">
        <v>77250</v>
      </c>
      <c r="C211" s="153">
        <v>76850</v>
      </c>
      <c r="D211" s="153">
        <v>76926</v>
      </c>
      <c r="E211" s="153">
        <v>77300</v>
      </c>
      <c r="F211" s="153">
        <v>76500</v>
      </c>
      <c r="G211" s="153">
        <v>147248</v>
      </c>
      <c r="H211" s="44">
        <v>-6.4683053040104355E-4</v>
      </c>
      <c r="I211" s="43">
        <v>7.8714287669920946E-3</v>
      </c>
    </row>
    <row r="212" spans="1:9" x14ac:dyDescent="0.3">
      <c r="A212" t="s">
        <v>768</v>
      </c>
      <c r="B212" s="153">
        <v>74750</v>
      </c>
      <c r="C212" s="153">
        <v>77250</v>
      </c>
      <c r="D212" s="153">
        <v>103803</v>
      </c>
      <c r="E212" s="153">
        <v>77100</v>
      </c>
      <c r="F212" s="153">
        <v>77000</v>
      </c>
      <c r="G212" s="153">
        <v>152326</v>
      </c>
      <c r="H212" s="44">
        <v>-3.0479896238651109E-2</v>
      </c>
      <c r="I212" s="43">
        <v>3.4486037161794991E-2</v>
      </c>
    </row>
    <row r="213" spans="1:9" x14ac:dyDescent="0.3">
      <c r="A213" t="s">
        <v>769</v>
      </c>
      <c r="B213" s="153">
        <v>72100</v>
      </c>
      <c r="C213" s="153">
        <v>74750</v>
      </c>
      <c r="D213" s="153">
        <v>134641</v>
      </c>
      <c r="E213" s="153">
        <v>75950</v>
      </c>
      <c r="F213" s="153">
        <v>75000</v>
      </c>
      <c r="G213" s="153">
        <v>161200</v>
      </c>
      <c r="H213" s="44">
        <v>-5.0691244239631339E-2</v>
      </c>
      <c r="I213" s="43">
        <v>5.8256633798563717E-2</v>
      </c>
    </row>
    <row r="214" spans="1:9" x14ac:dyDescent="0.3">
      <c r="A214" t="s">
        <v>771</v>
      </c>
      <c r="B214" s="153">
        <v>74150</v>
      </c>
      <c r="C214" s="153">
        <v>72100</v>
      </c>
      <c r="D214" s="153">
        <v>222055</v>
      </c>
      <c r="E214" s="153">
        <v>73750</v>
      </c>
      <c r="F214" s="153">
        <v>72100</v>
      </c>
      <c r="G214" s="153">
        <v>172151</v>
      </c>
      <c r="H214" s="44">
        <v>5.4237288135592374E-3</v>
      </c>
      <c r="I214" s="43">
        <v>6.7934243176178688E-2</v>
      </c>
    </row>
    <row r="215" spans="1:9" x14ac:dyDescent="0.3">
      <c r="A215" t="s">
        <v>770</v>
      </c>
      <c r="B215" s="153">
        <v>72450</v>
      </c>
      <c r="C215" s="153">
        <v>74150</v>
      </c>
      <c r="D215" s="153">
        <v>205476</v>
      </c>
      <c r="E215" s="153">
        <v>73750</v>
      </c>
      <c r="F215" s="153">
        <v>74050</v>
      </c>
      <c r="G215" s="153">
        <v>194121</v>
      </c>
      <c r="H215" s="44">
        <v>-1.7627118644067848E-2</v>
      </c>
      <c r="I215" s="43">
        <v>0.12762051919535769</v>
      </c>
    </row>
    <row r="216" spans="1:9" x14ac:dyDescent="0.3">
      <c r="A216" t="s">
        <v>772</v>
      </c>
      <c r="B216" s="153">
        <v>73750</v>
      </c>
      <c r="C216" s="153">
        <v>72450</v>
      </c>
      <c r="D216" s="153">
        <v>247983</v>
      </c>
      <c r="E216" s="153">
        <v>73300</v>
      </c>
      <c r="F216" s="153">
        <v>72100</v>
      </c>
      <c r="G216" s="153">
        <v>207436</v>
      </c>
      <c r="H216" s="44">
        <v>6.1391541609823186E-3</v>
      </c>
      <c r="I216" s="43">
        <v>6.859123948465129E-2</v>
      </c>
    </row>
    <row r="217" spans="1:9" x14ac:dyDescent="0.3">
      <c r="A217" t="s">
        <v>773</v>
      </c>
      <c r="B217" s="153">
        <v>75250</v>
      </c>
      <c r="C217" s="153">
        <v>73750</v>
      </c>
      <c r="D217" s="153">
        <v>284815</v>
      </c>
      <c r="E217" s="153">
        <v>73050</v>
      </c>
      <c r="F217" s="153">
        <v>74000</v>
      </c>
      <c r="G217" s="153">
        <v>216843</v>
      </c>
      <c r="H217" s="44">
        <v>3.0116358658453191E-2</v>
      </c>
      <c r="I217" s="43">
        <v>4.5348926897934787E-2</v>
      </c>
    </row>
    <row r="218" spans="1:9" x14ac:dyDescent="0.3">
      <c r="A218" t="s">
        <v>774</v>
      </c>
      <c r="B218" s="153">
        <v>74200</v>
      </c>
      <c r="C218" s="153">
        <v>75250</v>
      </c>
      <c r="D218" s="153">
        <v>243251</v>
      </c>
      <c r="E218" s="153">
        <v>74500</v>
      </c>
      <c r="F218" s="153">
        <v>75600</v>
      </c>
      <c r="G218" s="153">
        <v>221888</v>
      </c>
      <c r="H218" s="44">
        <v>-4.0268456375839312E-3</v>
      </c>
      <c r="I218" s="43">
        <v>2.3265680699861239E-2</v>
      </c>
    </row>
    <row r="219" spans="1:9" x14ac:dyDescent="0.3">
      <c r="A219" t="s">
        <v>775</v>
      </c>
      <c r="B219" s="153">
        <v>74700</v>
      </c>
      <c r="C219" s="153">
        <v>74200</v>
      </c>
      <c r="D219" s="153">
        <v>239203</v>
      </c>
      <c r="E219" s="153">
        <v>74050</v>
      </c>
      <c r="F219" s="153">
        <v>74400</v>
      </c>
      <c r="G219" s="153">
        <v>231011</v>
      </c>
      <c r="H219" s="44">
        <v>8.7778528021607016E-3</v>
      </c>
      <c r="I219" s="43">
        <v>4.111533746755125E-2</v>
      </c>
    </row>
    <row r="220" spans="1:9" x14ac:dyDescent="0.3">
      <c r="A220" t="s">
        <v>776</v>
      </c>
      <c r="B220" s="153">
        <v>76600</v>
      </c>
      <c r="C220" s="153">
        <v>74700</v>
      </c>
      <c r="D220" s="153">
        <v>305171</v>
      </c>
      <c r="E220" s="153">
        <v>74900</v>
      </c>
      <c r="F220" s="153">
        <v>75250</v>
      </c>
      <c r="G220" s="153">
        <v>226101</v>
      </c>
      <c r="H220" s="44">
        <v>2.269692923898536E-2</v>
      </c>
      <c r="I220" s="43">
        <v>-2.125439914116645E-2</v>
      </c>
    </row>
    <row r="221" spans="1:9" x14ac:dyDescent="0.3">
      <c r="A221" t="s">
        <v>777</v>
      </c>
      <c r="B221" s="153">
        <v>74900</v>
      </c>
      <c r="C221" s="153">
        <v>76600</v>
      </c>
      <c r="D221" s="153">
        <v>227520</v>
      </c>
      <c r="E221" s="153">
        <v>76350</v>
      </c>
      <c r="F221" s="153">
        <v>76500</v>
      </c>
      <c r="G221" s="153">
        <v>224862</v>
      </c>
      <c r="H221" s="44">
        <v>-1.8991486574983622E-2</v>
      </c>
      <c r="I221" s="43">
        <v>-5.4798519245823352E-3</v>
      </c>
    </row>
    <row r="222" spans="1:9" x14ac:dyDescent="0.3">
      <c r="A222" t="s">
        <v>778</v>
      </c>
      <c r="B222" s="153">
        <v>73850</v>
      </c>
      <c r="C222" s="153">
        <v>74900</v>
      </c>
      <c r="D222" s="153">
        <v>228437</v>
      </c>
      <c r="E222" s="153">
        <v>76000</v>
      </c>
      <c r="F222" s="153">
        <v>74500</v>
      </c>
      <c r="G222" s="153">
        <v>223987</v>
      </c>
      <c r="H222" s="44">
        <v>-2.8289473684210531E-2</v>
      </c>
      <c r="I222" s="43">
        <v>-3.8912755378854862E-3</v>
      </c>
    </row>
    <row r="223" spans="1:9" x14ac:dyDescent="0.3">
      <c r="A223" t="s">
        <v>779</v>
      </c>
      <c r="B223" s="153">
        <v>74850</v>
      </c>
      <c r="C223" s="153">
        <v>73850</v>
      </c>
      <c r="D223" s="153">
        <v>259776</v>
      </c>
      <c r="E223" s="153">
        <v>73850</v>
      </c>
      <c r="F223" s="153">
        <v>74150</v>
      </c>
      <c r="G223" s="153">
        <v>235041</v>
      </c>
      <c r="H223" s="44">
        <v>1.3540961408259999E-2</v>
      </c>
      <c r="I223" s="43">
        <v>4.9351078410800657E-2</v>
      </c>
    </row>
    <row r="224" spans="1:9" x14ac:dyDescent="0.3">
      <c r="A224" t="s">
        <v>780</v>
      </c>
      <c r="B224" s="153">
        <v>77250</v>
      </c>
      <c r="C224" s="153">
        <v>76500</v>
      </c>
      <c r="D224" s="153">
        <v>245618</v>
      </c>
      <c r="E224" s="153">
        <v>76450</v>
      </c>
      <c r="F224" s="153">
        <v>76350</v>
      </c>
      <c r="G224" s="153">
        <v>235708</v>
      </c>
      <c r="H224" s="44">
        <v>1.0464355788096791E-2</v>
      </c>
      <c r="I224" s="43">
        <v>2.8378027663258369E-3</v>
      </c>
    </row>
    <row r="225" spans="1:9" x14ac:dyDescent="0.3">
      <c r="A225" t="s">
        <v>781</v>
      </c>
      <c r="B225">
        <v>77350</v>
      </c>
      <c r="C225">
        <v>77250</v>
      </c>
      <c r="D225">
        <v>312156</v>
      </c>
      <c r="E225">
        <v>76850</v>
      </c>
      <c r="F225">
        <v>77050</v>
      </c>
      <c r="G225">
        <v>235236</v>
      </c>
      <c r="H225">
        <v>6.5061808718283043E-3</v>
      </c>
      <c r="I225">
        <v>-2.0024776418280381E-3</v>
      </c>
    </row>
    <row r="226" spans="1:9" x14ac:dyDescent="0.3">
      <c r="A226" t="s">
        <v>782</v>
      </c>
      <c r="B226">
        <v>75900</v>
      </c>
      <c r="C226">
        <v>77350</v>
      </c>
      <c r="D226">
        <v>317572</v>
      </c>
      <c r="E226">
        <v>77600</v>
      </c>
      <c r="F226">
        <v>77500</v>
      </c>
      <c r="G226">
        <v>226178</v>
      </c>
      <c r="H226">
        <v>-2.1907216494845391E-2</v>
      </c>
      <c r="I226">
        <v>-3.8506010984713179E-2</v>
      </c>
    </row>
    <row r="227" spans="1:9" x14ac:dyDescent="0.3">
      <c r="A227" t="s">
        <v>783</v>
      </c>
      <c r="B227" s="153">
        <v>76850</v>
      </c>
      <c r="C227" s="153">
        <v>75900</v>
      </c>
      <c r="D227" s="153">
        <v>195694</v>
      </c>
      <c r="E227" s="153">
        <v>76100</v>
      </c>
      <c r="F227" s="153">
        <v>75800</v>
      </c>
      <c r="G227" s="153">
        <v>231268</v>
      </c>
      <c r="H227" s="44">
        <v>9.8554533508541375E-3</v>
      </c>
      <c r="I227" s="43">
        <v>2.250439919001845E-2</v>
      </c>
    </row>
    <row r="228" spans="1:9" x14ac:dyDescent="0.3">
      <c r="A228" t="s">
        <v>784</v>
      </c>
      <c r="B228" s="153">
        <v>76400</v>
      </c>
      <c r="C228" s="153">
        <v>76850</v>
      </c>
      <c r="D228" s="153">
        <v>312254</v>
      </c>
      <c r="E228" s="153">
        <v>76300</v>
      </c>
      <c r="F228" s="153">
        <v>77250</v>
      </c>
      <c r="G228" s="153">
        <v>229434</v>
      </c>
      <c r="H228" s="44">
        <v>1.3106159895150959E-3</v>
      </c>
      <c r="I228" s="43">
        <v>-7.9301935416918878E-3</v>
      </c>
    </row>
    <row r="229" spans="1:9" x14ac:dyDescent="0.3">
      <c r="A229" t="s">
        <v>785</v>
      </c>
      <c r="B229" s="153">
        <v>80950</v>
      </c>
      <c r="C229" s="153">
        <v>76400</v>
      </c>
      <c r="D229" s="153">
        <v>388079</v>
      </c>
      <c r="E229" s="153">
        <v>77600</v>
      </c>
      <c r="F229" s="153">
        <v>76300</v>
      </c>
      <c r="G229" s="153">
        <v>273799</v>
      </c>
      <c r="H229" s="44">
        <v>4.3170103092783567E-2</v>
      </c>
      <c r="I229" s="43">
        <v>0.19336715569619159</v>
      </c>
    </row>
    <row r="230" spans="1:9" x14ac:dyDescent="0.3">
      <c r="A230" t="s">
        <v>786</v>
      </c>
      <c r="B230" s="153">
        <v>81150</v>
      </c>
      <c r="C230" s="153">
        <v>80950</v>
      </c>
      <c r="D230" s="153">
        <v>492812</v>
      </c>
      <c r="E230" s="153">
        <v>78500</v>
      </c>
      <c r="F230" s="153">
        <v>80950</v>
      </c>
      <c r="G230" s="153">
        <v>285848</v>
      </c>
      <c r="H230" s="44">
        <v>3.3757961783439587E-2</v>
      </c>
      <c r="I230" s="43">
        <v>4.4006734867548802E-2</v>
      </c>
    </row>
    <row r="231" spans="1:9" x14ac:dyDescent="0.3">
      <c r="A231" t="s">
        <v>787</v>
      </c>
      <c r="B231" s="153">
        <v>86500</v>
      </c>
      <c r="C231" s="153">
        <v>81150</v>
      </c>
      <c r="D231" s="153">
        <v>664882</v>
      </c>
      <c r="E231" s="153">
        <v>81300</v>
      </c>
      <c r="F231" s="153">
        <v>82000</v>
      </c>
      <c r="G231" s="153">
        <v>322905</v>
      </c>
      <c r="H231" s="44">
        <v>6.3960639606396086E-2</v>
      </c>
      <c r="I231" s="43">
        <v>0.1296388290280148</v>
      </c>
    </row>
    <row r="232" spans="1:9" x14ac:dyDescent="0.3">
      <c r="A232" t="s">
        <v>788</v>
      </c>
      <c r="B232" s="153">
        <v>81000</v>
      </c>
      <c r="C232" s="153">
        <v>86500</v>
      </c>
      <c r="D232" s="153">
        <v>855078</v>
      </c>
      <c r="E232" s="153">
        <v>84300</v>
      </c>
      <c r="F232" s="153">
        <v>86500</v>
      </c>
      <c r="G232" s="153">
        <v>293494</v>
      </c>
      <c r="H232" s="44">
        <v>-3.9145907473309587E-2</v>
      </c>
      <c r="I232" s="43">
        <v>-9.1082516529629509E-2</v>
      </c>
    </row>
    <row r="233" spans="1:9" x14ac:dyDescent="0.3">
      <c r="A233" t="s">
        <v>789</v>
      </c>
      <c r="B233" s="153">
        <v>78300</v>
      </c>
      <c r="C233" s="153">
        <v>81000</v>
      </c>
      <c r="D233" s="153">
        <v>545274</v>
      </c>
      <c r="E233" s="153">
        <v>84300</v>
      </c>
      <c r="F233" s="153">
        <v>80800</v>
      </c>
      <c r="G233" s="153">
        <v>276214</v>
      </c>
      <c r="H233" s="44">
        <v>-7.1174377224199281E-2</v>
      </c>
      <c r="I233" s="43">
        <v>-5.8876842456745293E-2</v>
      </c>
    </row>
    <row r="234" spans="1:9" x14ac:dyDescent="0.3">
      <c r="A234" t="s">
        <v>790</v>
      </c>
      <c r="B234" s="153">
        <v>80950</v>
      </c>
      <c r="C234" s="153">
        <v>78300</v>
      </c>
      <c r="D234" s="153">
        <v>409956</v>
      </c>
      <c r="E234" s="153">
        <v>79550</v>
      </c>
      <c r="F234" s="153">
        <v>78300</v>
      </c>
      <c r="G234" s="153">
        <v>276906</v>
      </c>
      <c r="H234" s="44">
        <v>1.7598994343180459E-2</v>
      </c>
      <c r="I234" s="43">
        <v>2.5053038586024812E-3</v>
      </c>
    </row>
    <row r="235" spans="1:9" x14ac:dyDescent="0.3">
      <c r="A235" t="s">
        <v>791</v>
      </c>
      <c r="B235" s="153">
        <v>82650</v>
      </c>
      <c r="C235" s="153">
        <v>80950</v>
      </c>
      <c r="D235" s="153">
        <v>554888</v>
      </c>
      <c r="E235" s="153">
        <v>79500</v>
      </c>
      <c r="F235" s="153">
        <v>81100</v>
      </c>
      <c r="G235" s="153">
        <v>285988</v>
      </c>
      <c r="H235" s="44">
        <v>3.9622641509434058E-2</v>
      </c>
      <c r="I235" s="43">
        <v>3.2798133662687023E-2</v>
      </c>
    </row>
    <row r="236" spans="1:9" x14ac:dyDescent="0.3">
      <c r="A236" t="s">
        <v>792</v>
      </c>
      <c r="B236" s="153">
        <v>82700</v>
      </c>
      <c r="C236" s="153">
        <v>82650</v>
      </c>
      <c r="D236" s="153">
        <v>527957</v>
      </c>
      <c r="E236" s="153">
        <v>81950</v>
      </c>
      <c r="F236" s="153">
        <v>82650</v>
      </c>
      <c r="G236" s="153">
        <v>284814</v>
      </c>
      <c r="H236" s="44">
        <v>9.1519219035998134E-3</v>
      </c>
      <c r="I236" s="43">
        <v>-4.1050673454829933E-3</v>
      </c>
    </row>
    <row r="237" spans="1:9" x14ac:dyDescent="0.3">
      <c r="A237" t="s">
        <v>793</v>
      </c>
      <c r="B237" s="153">
        <v>81950</v>
      </c>
      <c r="C237" s="153">
        <v>82700</v>
      </c>
      <c r="D237" s="153">
        <v>429649</v>
      </c>
      <c r="E237" s="153">
        <v>82500</v>
      </c>
      <c r="F237" s="153">
        <v>82700</v>
      </c>
      <c r="G237" s="153">
        <v>277950</v>
      </c>
      <c r="H237" s="44">
        <v>-6.6666666666667096E-3</v>
      </c>
      <c r="I237" s="43">
        <v>-2.4099938907497509E-2</v>
      </c>
    </row>
    <row r="238" spans="1:9" x14ac:dyDescent="0.3">
      <c r="A238" t="s">
        <v>794</v>
      </c>
      <c r="B238" s="153">
        <v>79500</v>
      </c>
      <c r="C238" s="153">
        <v>81950</v>
      </c>
      <c r="D238" s="153">
        <v>392064</v>
      </c>
      <c r="E238" s="153">
        <v>82900</v>
      </c>
      <c r="F238" s="153">
        <v>81250</v>
      </c>
      <c r="G238" s="153">
        <v>267851</v>
      </c>
      <c r="H238" s="44">
        <v>-4.1013268998793762E-2</v>
      </c>
      <c r="I238" s="43">
        <v>-3.6333872998740802E-2</v>
      </c>
    </row>
    <row r="239" spans="1:9" x14ac:dyDescent="0.3">
      <c r="A239" t="s">
        <v>795</v>
      </c>
      <c r="B239" s="153">
        <v>80350</v>
      </c>
      <c r="C239" s="153">
        <v>79500</v>
      </c>
      <c r="D239" s="153">
        <v>306997</v>
      </c>
      <c r="E239" s="153">
        <v>80000</v>
      </c>
      <c r="F239" s="153">
        <v>80600</v>
      </c>
      <c r="G239" s="153">
        <v>260097</v>
      </c>
      <c r="H239" s="44">
        <v>4.3750000000000178E-3</v>
      </c>
      <c r="I239" s="43">
        <v>-2.894893056214087E-2</v>
      </c>
    </row>
    <row r="240" spans="1:9" x14ac:dyDescent="0.3">
      <c r="A240" t="s">
        <v>796</v>
      </c>
      <c r="B240" s="153">
        <v>78650</v>
      </c>
      <c r="C240" s="153">
        <v>80350</v>
      </c>
      <c r="D240" s="153">
        <v>328510</v>
      </c>
      <c r="E240" s="153">
        <v>80400</v>
      </c>
      <c r="F240" s="153">
        <v>80600</v>
      </c>
      <c r="G240" s="153">
        <v>255424</v>
      </c>
      <c r="H240" s="44">
        <v>-2.1766169154228909E-2</v>
      </c>
      <c r="I240" s="43">
        <v>-1.796637408351498E-2</v>
      </c>
    </row>
    <row r="241" spans="1:9" x14ac:dyDescent="0.3">
      <c r="A241" t="s">
        <v>797</v>
      </c>
      <c r="B241" s="153">
        <v>78500</v>
      </c>
      <c r="C241" s="153">
        <v>78650</v>
      </c>
      <c r="D241" s="153">
        <v>211268</v>
      </c>
      <c r="E241" s="153">
        <v>79100</v>
      </c>
      <c r="F241" s="153">
        <v>79100</v>
      </c>
      <c r="G241" s="153">
        <v>246898</v>
      </c>
      <c r="H241" s="44">
        <v>-7.5853350189633018E-3</v>
      </c>
      <c r="I241" s="43">
        <v>-3.3379792032072197E-2</v>
      </c>
    </row>
    <row r="242" spans="1:9" x14ac:dyDescent="0.3">
      <c r="A242" t="s">
        <v>798</v>
      </c>
      <c r="B242" s="153">
        <v>78500</v>
      </c>
      <c r="C242" s="153">
        <v>78500</v>
      </c>
      <c r="D242" s="153">
        <v>309750</v>
      </c>
      <c r="E242" s="153">
        <v>78700</v>
      </c>
      <c r="F242" s="153">
        <v>78150</v>
      </c>
      <c r="G242" s="153">
        <v>242286</v>
      </c>
      <c r="H242" s="44">
        <v>-2.5412960609910722E-3</v>
      </c>
      <c r="I242" s="43">
        <v>-1.867977869403559E-2</v>
      </c>
    </row>
    <row r="243" spans="1:9" x14ac:dyDescent="0.3">
      <c r="A243" t="s">
        <v>799</v>
      </c>
      <c r="B243" s="153">
        <v>78550</v>
      </c>
      <c r="C243" s="153">
        <v>78500</v>
      </c>
      <c r="D243" s="153">
        <v>280300</v>
      </c>
      <c r="E243" s="153">
        <v>78050</v>
      </c>
      <c r="F243" s="153">
        <v>78400</v>
      </c>
      <c r="G243" s="153">
        <v>240854</v>
      </c>
      <c r="H243" s="44">
        <v>6.4061499039076431E-3</v>
      </c>
      <c r="I243" s="43">
        <v>-5.9103703887141146E-3</v>
      </c>
    </row>
    <row r="244" spans="1:9" x14ac:dyDescent="0.3">
      <c r="A244" t="s">
        <v>800</v>
      </c>
      <c r="B244" s="153">
        <v>78300</v>
      </c>
      <c r="C244" s="153">
        <v>78550</v>
      </c>
      <c r="D244" s="153">
        <v>189618</v>
      </c>
      <c r="E244" s="153">
        <v>78800</v>
      </c>
      <c r="F244" s="153">
        <v>78500</v>
      </c>
      <c r="G244" s="153">
        <v>239434</v>
      </c>
      <c r="H244" s="44">
        <v>-6.3451776649746661E-3</v>
      </c>
      <c r="I244" s="43">
        <v>-5.8956878440881164E-3</v>
      </c>
    </row>
    <row r="245" spans="1:9" x14ac:dyDescent="0.3">
      <c r="A245" t="s">
        <v>801</v>
      </c>
      <c r="B245" s="153">
        <v>78000</v>
      </c>
      <c r="C245" s="153">
        <v>78300</v>
      </c>
      <c r="D245" s="153">
        <v>206936</v>
      </c>
      <c r="E245" s="153">
        <v>78600</v>
      </c>
      <c r="F245" s="153">
        <v>78750</v>
      </c>
      <c r="G245" s="153">
        <v>230115</v>
      </c>
      <c r="H245" s="44">
        <v>-7.6335877862595547E-3</v>
      </c>
      <c r="I245" s="43">
        <v>-3.8920955252804479E-2</v>
      </c>
    </row>
    <row r="246" spans="1:9" x14ac:dyDescent="0.3">
      <c r="A246" t="s">
        <v>802</v>
      </c>
      <c r="B246" s="153">
        <v>76300</v>
      </c>
      <c r="C246" s="153">
        <v>78000</v>
      </c>
      <c r="D246" s="153">
        <v>247401</v>
      </c>
      <c r="E246" s="153">
        <v>78250</v>
      </c>
      <c r="F246" s="153">
        <v>78150</v>
      </c>
      <c r="G246" s="153">
        <v>217701</v>
      </c>
      <c r="H246" s="44">
        <v>-2.4920127795527099E-2</v>
      </c>
      <c r="I246" s="43">
        <v>-5.3946939573691448E-2</v>
      </c>
    </row>
    <row r="247" spans="1:9" x14ac:dyDescent="0.3">
      <c r="A247" t="s">
        <v>803</v>
      </c>
      <c r="B247" s="153">
        <v>76500</v>
      </c>
      <c r="C247" s="153">
        <v>76300</v>
      </c>
      <c r="D247" s="153">
        <v>160190</v>
      </c>
      <c r="E247" s="153">
        <v>77400</v>
      </c>
      <c r="F247" s="153">
        <v>76600</v>
      </c>
      <c r="G247" s="153">
        <v>207470</v>
      </c>
      <c r="H247" s="44">
        <v>-1.162790697674421E-2</v>
      </c>
      <c r="I247" s="43">
        <v>-4.6995649997014222E-2</v>
      </c>
    </row>
    <row r="248" spans="1:9" x14ac:dyDescent="0.3">
      <c r="A248" t="s">
        <v>804</v>
      </c>
      <c r="B248" s="153">
        <v>76650</v>
      </c>
      <c r="C248" s="153">
        <v>76500</v>
      </c>
      <c r="D248" s="153">
        <v>179142</v>
      </c>
      <c r="E248" s="153">
        <v>76350</v>
      </c>
      <c r="F248" s="153">
        <v>76600</v>
      </c>
      <c r="G248" s="153">
        <v>197237</v>
      </c>
      <c r="H248" s="44">
        <v>3.9292730844793233E-3</v>
      </c>
      <c r="I248" s="43">
        <v>-4.9322793656914277E-2</v>
      </c>
    </row>
    <row r="249" spans="1:9" x14ac:dyDescent="0.3">
      <c r="A249" t="s">
        <v>805</v>
      </c>
      <c r="B249" s="153">
        <v>76800</v>
      </c>
      <c r="C249" s="153">
        <v>76650</v>
      </c>
      <c r="D249" s="153">
        <v>164371</v>
      </c>
      <c r="E249" s="153">
        <v>76600</v>
      </c>
      <c r="F249" s="153">
        <v>76200</v>
      </c>
      <c r="G249" s="153">
        <v>187549</v>
      </c>
      <c r="H249" s="44">
        <v>2.6109660574411549E-3</v>
      </c>
      <c r="I249" s="43">
        <v>-4.9118573087199691E-2</v>
      </c>
    </row>
    <row r="250" spans="1:9" x14ac:dyDescent="0.3">
      <c r="A250" t="s">
        <v>806</v>
      </c>
      <c r="B250" s="153">
        <v>76600</v>
      </c>
      <c r="C250" s="153">
        <v>76800</v>
      </c>
      <c r="D250" s="153">
        <v>209280</v>
      </c>
      <c r="E250" s="153">
        <v>76200</v>
      </c>
      <c r="F250" s="153">
        <v>78200</v>
      </c>
      <c r="G250" s="153">
        <v>178957</v>
      </c>
      <c r="H250" s="44">
        <v>5.249343832020914E-3</v>
      </c>
      <c r="I250" s="43">
        <v>-4.5812027790070868E-2</v>
      </c>
    </row>
    <row r="251" spans="1:9" x14ac:dyDescent="0.3">
      <c r="A251" t="s">
        <v>807</v>
      </c>
      <c r="B251" s="153">
        <v>76650</v>
      </c>
      <c r="C251" s="153">
        <v>76600</v>
      </c>
      <c r="D251" s="153">
        <v>108000</v>
      </c>
      <c r="E251" s="153">
        <v>77450</v>
      </c>
      <c r="F251" s="153">
        <v>76450</v>
      </c>
      <c r="G251" s="153">
        <v>168290</v>
      </c>
      <c r="H251" s="44">
        <v>-1.032924467398322E-2</v>
      </c>
      <c r="I251" s="43">
        <v>-5.9606497650273482E-2</v>
      </c>
    </row>
    <row r="252" spans="1:9" x14ac:dyDescent="0.3">
      <c r="A252" t="s">
        <v>808</v>
      </c>
      <c r="B252" s="153">
        <v>77050</v>
      </c>
      <c r="C252" s="153">
        <v>76650</v>
      </c>
      <c r="D252" s="153">
        <v>121926</v>
      </c>
      <c r="E252" s="153">
        <v>76600</v>
      </c>
      <c r="F252" s="153">
        <v>76750</v>
      </c>
      <c r="G252" s="153">
        <v>159582</v>
      </c>
      <c r="H252" s="44">
        <v>5.8746736292427659E-3</v>
      </c>
      <c r="I252" s="43">
        <v>-5.1744013310357162E-2</v>
      </c>
    </row>
    <row r="253" spans="1:9" x14ac:dyDescent="0.3">
      <c r="A253" t="s">
        <v>809</v>
      </c>
      <c r="B253" s="153">
        <v>75800</v>
      </c>
      <c r="C253" s="153">
        <v>77050</v>
      </c>
      <c r="D253" s="153">
        <v>112445</v>
      </c>
      <c r="E253" s="153">
        <v>76900</v>
      </c>
      <c r="F253" s="153">
        <v>76950</v>
      </c>
      <c r="G253" s="153">
        <v>147208</v>
      </c>
      <c r="H253" s="44">
        <v>-1.430429128738619E-2</v>
      </c>
      <c r="I253" s="43">
        <v>-7.7540073441866864E-2</v>
      </c>
    </row>
    <row r="254" spans="1:9" x14ac:dyDescent="0.3">
      <c r="A254" t="s">
        <v>810</v>
      </c>
      <c r="B254" s="153">
        <v>76000</v>
      </c>
      <c r="C254" s="153">
        <v>75800</v>
      </c>
      <c r="D254" s="153">
        <v>109461</v>
      </c>
      <c r="E254" s="153">
        <v>76200</v>
      </c>
      <c r="F254" s="153">
        <v>75600</v>
      </c>
      <c r="G254" s="153">
        <v>137204</v>
      </c>
      <c r="H254" s="44">
        <v>-2.624671916010457E-3</v>
      </c>
      <c r="I254" s="43">
        <v>-6.7958263137872899E-2</v>
      </c>
    </row>
    <row r="255" spans="1:9" x14ac:dyDescent="0.3">
      <c r="A255" t="s">
        <v>811</v>
      </c>
      <c r="B255" s="153">
        <v>75200</v>
      </c>
      <c r="C255" s="153">
        <v>76000</v>
      </c>
      <c r="D255" s="153">
        <v>89440</v>
      </c>
      <c r="E255" s="153">
        <v>75700</v>
      </c>
      <c r="F255" s="153">
        <v>76100</v>
      </c>
      <c r="G255" s="153">
        <v>125218</v>
      </c>
      <c r="H255" s="44">
        <f>+B255/E255-1</f>
        <v>-6.6050198150594541E-3</v>
      </c>
      <c r="I255" s="43">
        <f>+G255/G254-1</f>
        <v>-8.7358969126264507E-2</v>
      </c>
    </row>
    <row r="256" spans="1:9" x14ac:dyDescent="0.3">
      <c r="A256" t="s">
        <v>812</v>
      </c>
      <c r="B256" s="153">
        <v>74360</v>
      </c>
      <c r="C256" s="153">
        <v>75200</v>
      </c>
      <c r="D256" s="153">
        <v>102598</v>
      </c>
      <c r="E256" s="153">
        <v>75340</v>
      </c>
      <c r="F256" s="153">
        <v>75820</v>
      </c>
      <c r="G256" s="153">
        <v>113130</v>
      </c>
      <c r="H256" s="44">
        <v>-1.300769843376692E-2</v>
      </c>
      <c r="I256" s="43">
        <v>-9.6535641840629904E-2</v>
      </c>
    </row>
    <row r="257" spans="1:9" x14ac:dyDescent="0.3">
      <c r="A257" t="s">
        <v>813</v>
      </c>
      <c r="B257" s="153">
        <v>73920</v>
      </c>
      <c r="C257" s="153">
        <v>74360</v>
      </c>
      <c r="D257" s="153">
        <v>76096</v>
      </c>
      <c r="E257" s="153">
        <v>75040</v>
      </c>
      <c r="F257" s="153">
        <v>74020</v>
      </c>
      <c r="G257" s="153">
        <v>101059</v>
      </c>
      <c r="H257" s="44">
        <f>+B257/E257-1</f>
        <v>-1.4925373134328401E-2</v>
      </c>
      <c r="I257" s="43">
        <f>+G257/G256-1</f>
        <v>-0.1067002563422611</v>
      </c>
    </row>
    <row r="258" spans="1:9" x14ac:dyDescent="0.3">
      <c r="A258" t="s">
        <v>814</v>
      </c>
      <c r="B258" s="153">
        <v>74900</v>
      </c>
      <c r="C258" s="153">
        <v>73920</v>
      </c>
      <c r="D258" s="153">
        <v>58389</v>
      </c>
      <c r="E258" s="153">
        <v>74080</v>
      </c>
      <c r="F258" s="153">
        <v>73900</v>
      </c>
      <c r="G258" s="153">
        <v>83544</v>
      </c>
      <c r="H258" s="44">
        <v>1.106911447084236E-2</v>
      </c>
      <c r="I258" s="43">
        <v>-0.17331459840291319</v>
      </c>
    </row>
    <row r="259" spans="1:9" x14ac:dyDescent="0.3">
      <c r="A259" t="s">
        <v>815</v>
      </c>
      <c r="B259" s="153">
        <v>74480</v>
      </c>
      <c r="C259" s="153">
        <v>74900</v>
      </c>
      <c r="D259" s="153">
        <v>29915</v>
      </c>
      <c r="E259" s="153">
        <v>74620</v>
      </c>
      <c r="F259" s="153">
        <v>75100</v>
      </c>
      <c r="G259" s="153">
        <v>74112</v>
      </c>
      <c r="H259" s="44">
        <v>-1.8761726078799781E-3</v>
      </c>
      <c r="I259" s="43">
        <v>-0.1128985923585176</v>
      </c>
    </row>
    <row r="260" spans="1:9" x14ac:dyDescent="0.3">
      <c r="A260" t="s">
        <v>816</v>
      </c>
      <c r="B260" s="153">
        <v>75140</v>
      </c>
      <c r="C260" s="153">
        <v>74480</v>
      </c>
      <c r="D260" s="153">
        <v>25536</v>
      </c>
      <c r="E260" s="153">
        <v>74760</v>
      </c>
      <c r="F260" s="153">
        <v>74240</v>
      </c>
      <c r="G260" s="153">
        <v>65026</v>
      </c>
      <c r="H260" s="44">
        <v>5.0829320492242758E-3</v>
      </c>
      <c r="I260" s="43">
        <v>-0.1225982297063903</v>
      </c>
    </row>
    <row r="261" spans="1:9" x14ac:dyDescent="0.3">
      <c r="A261" t="s">
        <v>817</v>
      </c>
      <c r="B261" s="153">
        <v>74520</v>
      </c>
      <c r="C261" s="153">
        <v>74760</v>
      </c>
      <c r="D261" s="153">
        <v>19870</v>
      </c>
      <c r="E261" s="153">
        <v>74720</v>
      </c>
      <c r="F261" s="153">
        <v>74760</v>
      </c>
      <c r="G261" s="153">
        <v>48711</v>
      </c>
      <c r="H261" s="44">
        <v>-2.6766595289079431E-3</v>
      </c>
      <c r="I261" s="43">
        <v>-0.25089964014394239</v>
      </c>
    </row>
    <row r="262" spans="1:9" x14ac:dyDescent="0.3">
      <c r="A262" t="s">
        <v>818</v>
      </c>
      <c r="B262" s="153">
        <v>73600</v>
      </c>
      <c r="C262" s="153">
        <v>74520</v>
      </c>
      <c r="D262" s="153">
        <v>21861</v>
      </c>
      <c r="E262" s="153">
        <v>74680</v>
      </c>
      <c r="F262" s="153">
        <v>74500</v>
      </c>
      <c r="G262" s="153">
        <v>40165</v>
      </c>
      <c r="H262" s="44">
        <v>-1.4461703267273701E-2</v>
      </c>
      <c r="I262" s="43">
        <v>-0.17544291843731399</v>
      </c>
    </row>
    <row r="263" spans="1:9" x14ac:dyDescent="0.3">
      <c r="A263" t="s">
        <v>819</v>
      </c>
      <c r="B263" s="153">
        <v>74520</v>
      </c>
      <c r="C263" s="153">
        <v>73600</v>
      </c>
      <c r="D263" s="153">
        <v>25319</v>
      </c>
      <c r="E263" s="153">
        <v>74400</v>
      </c>
      <c r="F263" s="153">
        <v>73000</v>
      </c>
      <c r="G263" s="153">
        <v>30840</v>
      </c>
      <c r="H263" s="44">
        <v>1.612903225806539E-3</v>
      </c>
      <c r="I263" s="43">
        <v>-0.23216730984688161</v>
      </c>
    </row>
    <row r="264" spans="1:9" x14ac:dyDescent="0.3">
      <c r="A264" t="s">
        <v>820</v>
      </c>
      <c r="B264" s="153">
        <v>73020</v>
      </c>
      <c r="C264" s="153">
        <v>73840</v>
      </c>
      <c r="D264" s="153">
        <v>3358</v>
      </c>
      <c r="E264" s="153">
        <v>73880</v>
      </c>
      <c r="F264" s="153">
        <v>73880</v>
      </c>
      <c r="G264" s="153">
        <v>8307</v>
      </c>
      <c r="H264" s="44">
        <v>-1.16404981050352E-2</v>
      </c>
      <c r="I264" s="43">
        <v>-0.73064202334630357</v>
      </c>
    </row>
    <row r="265" spans="1:9" x14ac:dyDescent="0.3">
      <c r="A265" t="s">
        <v>821</v>
      </c>
      <c r="B265" s="153">
        <v>74660</v>
      </c>
      <c r="C265" s="153">
        <v>73020</v>
      </c>
      <c r="D265" s="153">
        <v>1693</v>
      </c>
      <c r="E265" s="153">
        <v>73240</v>
      </c>
      <c r="F265" s="153">
        <v>73240</v>
      </c>
      <c r="G265" s="153">
        <v>6511</v>
      </c>
      <c r="H265" s="44">
        <v>1.938831239759686E-2</v>
      </c>
      <c r="I265" s="43">
        <v>-0.21620320211869501</v>
      </c>
    </row>
    <row r="266" spans="1:9" x14ac:dyDescent="0.3">
      <c r="A266" t="s">
        <v>822</v>
      </c>
      <c r="B266" s="153">
        <v>76160</v>
      </c>
      <c r="C266" s="153">
        <v>74660</v>
      </c>
      <c r="D266" s="153">
        <v>1143</v>
      </c>
      <c r="E266" s="153">
        <v>74960</v>
      </c>
      <c r="F266" s="153">
        <v>74960</v>
      </c>
      <c r="G266" s="153">
        <v>4912</v>
      </c>
      <c r="H266" s="44">
        <v>1.6008537886873061E-2</v>
      </c>
      <c r="I266" s="43">
        <v>-0.24558439563815079</v>
      </c>
    </row>
    <row r="267" spans="1:9" x14ac:dyDescent="0.3">
      <c r="A267" t="s">
        <v>823</v>
      </c>
      <c r="B267" s="153">
        <v>74360</v>
      </c>
      <c r="C267" s="153">
        <v>76160</v>
      </c>
      <c r="D267" s="153">
        <v>1341</v>
      </c>
      <c r="E267" s="153">
        <v>74820</v>
      </c>
      <c r="F267" s="153">
        <v>74820</v>
      </c>
      <c r="G267" s="153">
        <v>4838</v>
      </c>
      <c r="H267" s="44">
        <f>+B267/E267-1</f>
        <v>-6.1480887463245537E-3</v>
      </c>
      <c r="I267" s="43">
        <f>+G267/G266-1</f>
        <v>-1.5065146579804511E-2</v>
      </c>
    </row>
    <row r="268" spans="1:9" x14ac:dyDescent="0.3">
      <c r="A268" t="s">
        <v>824</v>
      </c>
      <c r="B268" s="153">
        <v>75420</v>
      </c>
      <c r="C268" s="153">
        <v>74360</v>
      </c>
      <c r="D268" s="153">
        <v>559</v>
      </c>
      <c r="E268" s="153">
        <v>74880</v>
      </c>
      <c r="F268" s="153">
        <v>74860</v>
      </c>
      <c r="G268" s="153">
        <v>3535</v>
      </c>
      <c r="H268" s="44">
        <v>7.2115384615385469E-3</v>
      </c>
      <c r="I268" s="43">
        <v>-0.2693261678379496</v>
      </c>
    </row>
    <row r="269" spans="1:9" x14ac:dyDescent="0.3">
      <c r="A269" t="s">
        <v>825</v>
      </c>
      <c r="B269" s="153">
        <v>74920</v>
      </c>
      <c r="C269" s="153">
        <v>75420</v>
      </c>
      <c r="D269" s="153">
        <v>243</v>
      </c>
      <c r="E269" s="153">
        <v>75020</v>
      </c>
      <c r="F269" s="153">
        <v>75020</v>
      </c>
      <c r="G269" s="153">
        <v>2646</v>
      </c>
      <c r="H269" s="44">
        <v>-1.3329778725673651E-3</v>
      </c>
      <c r="I269" s="43">
        <v>-0.25148514851485149</v>
      </c>
    </row>
    <row r="270" spans="1:9" x14ac:dyDescent="0.3">
      <c r="A270" t="s">
        <v>826</v>
      </c>
      <c r="B270" s="153">
        <v>75040</v>
      </c>
      <c r="C270" s="153">
        <v>74920</v>
      </c>
      <c r="D270" s="153">
        <v>566</v>
      </c>
      <c r="E270" s="153">
        <v>74980</v>
      </c>
      <c r="F270" s="153">
        <v>76000</v>
      </c>
      <c r="G270" s="153">
        <v>1631</v>
      </c>
      <c r="H270" s="44">
        <v>8.0021339023739202E-4</v>
      </c>
      <c r="I270" s="43">
        <v>-0.3835978835978836</v>
      </c>
    </row>
    <row r="271" spans="1:9" x14ac:dyDescent="0.3">
      <c r="A271" t="s">
        <v>827</v>
      </c>
      <c r="B271" s="153">
        <v>76040</v>
      </c>
      <c r="C271" s="153">
        <v>75040</v>
      </c>
      <c r="D271" s="153">
        <v>415</v>
      </c>
      <c r="E271" s="153">
        <v>75780</v>
      </c>
      <c r="F271" s="153">
        <v>75880</v>
      </c>
      <c r="G271" s="153">
        <v>395</v>
      </c>
      <c r="H271" s="44">
        <v>3.430984428609118E-3</v>
      </c>
      <c r="I271" s="43">
        <v>-0.75781729000613118</v>
      </c>
    </row>
    <row r="272" spans="1:9" x14ac:dyDescent="0.3">
      <c r="B272" s="153"/>
      <c r="C272" s="153"/>
      <c r="D272" s="153"/>
      <c r="E272" s="153"/>
      <c r="F272" s="153"/>
      <c r="G272" s="153"/>
      <c r="H272" s="44"/>
      <c r="I272" s="43"/>
    </row>
  </sheetData>
  <conditionalFormatting sqref="H1:I1048576">
    <cfRule type="cellIs" dxfId="84" priority="1" operator="lessThan">
      <formula>0</formula>
    </cfRule>
  </conditionalFormatting>
  <conditionalFormatting sqref="H2:I1048576">
    <cfRule type="cellIs" dxfId="83" priority="2" operator="greaterThan">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81"/>
  <sheetViews>
    <sheetView showGridLines="0" workbookViewId="0">
      <pane xSplit="1" ySplit="69" topLeftCell="B265" activePane="bottomRight" state="frozen"/>
      <selection activeCell="B189" sqref="B189"/>
      <selection pane="topRight" activeCell="B189" sqref="B189"/>
      <selection pane="bottomLeft" activeCell="B189" sqref="B189"/>
      <selection pane="bottomRight" activeCell="H280" sqref="H280:I281"/>
    </sheetView>
  </sheetViews>
  <sheetFormatPr defaultRowHeight="14.4" x14ac:dyDescent="0.3"/>
  <cols>
    <col min="1" max="1" width="19.5546875" bestFit="1" customWidth="1"/>
    <col min="2" max="2" width="9.44140625" bestFit="1" customWidth="1"/>
    <col min="3" max="3" width="10.5546875" bestFit="1" customWidth="1"/>
    <col min="4" max="4" width="8.44140625" bestFit="1" customWidth="1"/>
    <col min="5" max="5" width="11.44140625" bestFit="1" customWidth="1"/>
    <col min="6" max="6" width="9.44140625" bestFit="1" customWidth="1"/>
    <col min="7" max="7" width="13.5546875" bestFit="1" customWidth="1"/>
    <col min="8" max="8" width="6.5546875" bestFit="1" customWidth="1"/>
    <col min="9" max="9" width="7.5546875" bestFit="1" customWidth="1"/>
  </cols>
  <sheetData>
    <row r="1" spans="1:9" ht="14.25" customHeight="1" x14ac:dyDescent="0.3">
      <c r="A1" s="8" t="s">
        <v>558</v>
      </c>
      <c r="B1" s="36" t="s">
        <v>559</v>
      </c>
      <c r="C1" s="8" t="s">
        <v>560</v>
      </c>
      <c r="D1" s="8" t="s">
        <v>3</v>
      </c>
      <c r="E1" s="8" t="s">
        <v>561</v>
      </c>
      <c r="F1" s="8" t="s">
        <v>562</v>
      </c>
      <c r="G1" s="8" t="s">
        <v>563</v>
      </c>
      <c r="H1" s="68" t="s">
        <v>614</v>
      </c>
      <c r="I1" s="69" t="s">
        <v>565</v>
      </c>
    </row>
    <row r="2" spans="1:9" hidden="1" x14ac:dyDescent="0.3">
      <c r="A2" s="15"/>
      <c r="B2" s="42"/>
    </row>
    <row r="3" spans="1:9" hidden="1" x14ac:dyDescent="0.3">
      <c r="A3" s="15"/>
      <c r="B3" s="42"/>
    </row>
    <row r="4" spans="1:9" hidden="1" x14ac:dyDescent="0.3">
      <c r="A4" s="15"/>
      <c r="B4" s="42"/>
    </row>
    <row r="5" spans="1:9" hidden="1" x14ac:dyDescent="0.3">
      <c r="A5" s="15"/>
      <c r="B5" s="42"/>
    </row>
    <row r="6" spans="1:9" hidden="1" x14ac:dyDescent="0.3">
      <c r="A6" s="15"/>
      <c r="B6" s="42"/>
    </row>
    <row r="7" spans="1:9" hidden="1" x14ac:dyDescent="0.3">
      <c r="A7" s="15"/>
      <c r="B7" s="42"/>
    </row>
    <row r="8" spans="1:9" hidden="1" x14ac:dyDescent="0.3">
      <c r="A8" s="15"/>
      <c r="B8" s="42"/>
    </row>
    <row r="9" spans="1:9" hidden="1" x14ac:dyDescent="0.3">
      <c r="A9" s="15"/>
      <c r="B9" s="42"/>
    </row>
    <row r="10" spans="1:9" hidden="1" x14ac:dyDescent="0.3">
      <c r="A10" s="15"/>
      <c r="B10" s="42"/>
    </row>
    <row r="11" spans="1:9" hidden="1" x14ac:dyDescent="0.3">
      <c r="A11" s="15"/>
      <c r="B11" s="42"/>
    </row>
    <row r="12" spans="1:9" hidden="1" x14ac:dyDescent="0.3">
      <c r="A12" s="15"/>
      <c r="B12" s="42"/>
    </row>
    <row r="13" spans="1:9" hidden="1" x14ac:dyDescent="0.3">
      <c r="A13" s="15"/>
      <c r="B13" s="42"/>
    </row>
    <row r="14" spans="1:9" hidden="1" x14ac:dyDescent="0.3">
      <c r="A14" s="15"/>
      <c r="B14" s="42"/>
    </row>
    <row r="15" spans="1:9" hidden="1" x14ac:dyDescent="0.3">
      <c r="A15" s="15"/>
      <c r="B15" s="42"/>
    </row>
    <row r="16" spans="1:9" hidden="1" x14ac:dyDescent="0.3">
      <c r="A16" s="15"/>
      <c r="B16" s="42"/>
    </row>
    <row r="17" spans="1:2" hidden="1" x14ac:dyDescent="0.3">
      <c r="A17" s="15"/>
      <c r="B17" s="42"/>
    </row>
    <row r="18" spans="1:2" hidden="1" x14ac:dyDescent="0.3">
      <c r="A18" s="15"/>
      <c r="B18" s="42"/>
    </row>
    <row r="19" spans="1:2" hidden="1" x14ac:dyDescent="0.3">
      <c r="A19" s="15"/>
      <c r="B19" s="42"/>
    </row>
    <row r="20" spans="1:2" hidden="1" x14ac:dyDescent="0.3">
      <c r="A20" s="15"/>
      <c r="B20" s="42"/>
    </row>
    <row r="21" spans="1:2" hidden="1" x14ac:dyDescent="0.3">
      <c r="A21" s="15"/>
      <c r="B21" s="42"/>
    </row>
    <row r="22" spans="1:2" hidden="1" x14ac:dyDescent="0.3">
      <c r="A22" s="15"/>
      <c r="B22" s="42"/>
    </row>
    <row r="23" spans="1:2" hidden="1" x14ac:dyDescent="0.3">
      <c r="A23" s="15"/>
      <c r="B23" s="42"/>
    </row>
    <row r="24" spans="1:2" hidden="1" x14ac:dyDescent="0.3">
      <c r="A24" s="15"/>
      <c r="B24" s="42"/>
    </row>
    <row r="25" spans="1:2" hidden="1" x14ac:dyDescent="0.3">
      <c r="A25" s="15"/>
      <c r="B25" s="42"/>
    </row>
    <row r="26" spans="1:2" hidden="1" x14ac:dyDescent="0.3">
      <c r="A26" s="15"/>
      <c r="B26" s="42"/>
    </row>
    <row r="27" spans="1:2" hidden="1" x14ac:dyDescent="0.3">
      <c r="A27" s="15"/>
      <c r="B27" s="42"/>
    </row>
    <row r="28" spans="1:2" hidden="1" x14ac:dyDescent="0.3">
      <c r="A28" s="15"/>
      <c r="B28" s="42"/>
    </row>
    <row r="29" spans="1:2" hidden="1" x14ac:dyDescent="0.3">
      <c r="A29" s="15"/>
      <c r="B29" s="42"/>
    </row>
    <row r="30" spans="1:2" hidden="1" x14ac:dyDescent="0.3">
      <c r="A30" s="15"/>
      <c r="B30" s="42"/>
    </row>
    <row r="31" spans="1:2" hidden="1" x14ac:dyDescent="0.3">
      <c r="A31" s="15"/>
      <c r="B31" s="42"/>
    </row>
    <row r="32" spans="1:2" hidden="1" x14ac:dyDescent="0.3">
      <c r="A32" s="15"/>
      <c r="B32" s="42"/>
    </row>
    <row r="33" spans="1:2" hidden="1" x14ac:dyDescent="0.3">
      <c r="A33" s="15"/>
      <c r="B33" s="42"/>
    </row>
    <row r="34" spans="1:2" hidden="1" x14ac:dyDescent="0.3">
      <c r="A34" s="15"/>
      <c r="B34" s="42"/>
    </row>
    <row r="35" spans="1:2" hidden="1" x14ac:dyDescent="0.3">
      <c r="A35" s="15"/>
      <c r="B35" s="42"/>
    </row>
    <row r="36" spans="1:2" hidden="1" x14ac:dyDescent="0.3">
      <c r="A36" s="15"/>
      <c r="B36" s="42"/>
    </row>
    <row r="37" spans="1:2" hidden="1" x14ac:dyDescent="0.3">
      <c r="A37" s="15"/>
      <c r="B37" s="42"/>
    </row>
    <row r="38" spans="1:2" hidden="1" x14ac:dyDescent="0.3">
      <c r="A38" s="15"/>
      <c r="B38" s="42"/>
    </row>
    <row r="39" spans="1:2" hidden="1" x14ac:dyDescent="0.3">
      <c r="A39" s="15"/>
      <c r="B39" s="42"/>
    </row>
    <row r="40" spans="1:2" hidden="1" x14ac:dyDescent="0.3">
      <c r="A40" s="15"/>
      <c r="B40" s="42"/>
    </row>
    <row r="41" spans="1:2" hidden="1" x14ac:dyDescent="0.3">
      <c r="A41" s="15"/>
      <c r="B41" s="42"/>
    </row>
    <row r="42" spans="1:2" hidden="1" x14ac:dyDescent="0.3">
      <c r="A42" s="15"/>
      <c r="B42" s="42"/>
    </row>
    <row r="43" spans="1:2" hidden="1" x14ac:dyDescent="0.3">
      <c r="A43" s="15"/>
      <c r="B43" s="42"/>
    </row>
    <row r="44" spans="1:2" hidden="1" x14ac:dyDescent="0.3">
      <c r="A44" s="15"/>
      <c r="B44" s="42"/>
    </row>
    <row r="45" spans="1:2" hidden="1" x14ac:dyDescent="0.3">
      <c r="A45" s="15"/>
      <c r="B45" s="42"/>
    </row>
    <row r="46" spans="1:2" hidden="1" x14ac:dyDescent="0.3">
      <c r="A46" s="15"/>
      <c r="B46" s="42"/>
    </row>
    <row r="47" spans="1:2" hidden="1" x14ac:dyDescent="0.3">
      <c r="A47" s="15"/>
      <c r="B47" s="42"/>
    </row>
    <row r="48" spans="1:2" hidden="1" x14ac:dyDescent="0.3">
      <c r="A48" s="15"/>
      <c r="B48" s="42"/>
    </row>
    <row r="49" spans="1:2" hidden="1" x14ac:dyDescent="0.3">
      <c r="A49" s="15"/>
      <c r="B49" s="42"/>
    </row>
    <row r="50" spans="1:2" hidden="1" x14ac:dyDescent="0.3">
      <c r="A50" s="15"/>
      <c r="B50" s="42"/>
    </row>
    <row r="51" spans="1:2" hidden="1" x14ac:dyDescent="0.3">
      <c r="A51" s="15"/>
      <c r="B51" s="42"/>
    </row>
    <row r="52" spans="1:2" hidden="1" x14ac:dyDescent="0.3">
      <c r="A52" s="15"/>
      <c r="B52" s="42"/>
    </row>
    <row r="53" spans="1:2" hidden="1" x14ac:dyDescent="0.3">
      <c r="A53" s="15"/>
      <c r="B53" s="42"/>
    </row>
    <row r="54" spans="1:2" hidden="1" x14ac:dyDescent="0.3">
      <c r="A54" s="15"/>
      <c r="B54" s="42"/>
    </row>
    <row r="55" spans="1:2" ht="0.75" customHeight="1" x14ac:dyDescent="0.3"/>
    <row r="56" spans="1:2" hidden="1" x14ac:dyDescent="0.3"/>
    <row r="57" spans="1:2" hidden="1" x14ac:dyDescent="0.3"/>
    <row r="58" spans="1:2" hidden="1" x14ac:dyDescent="0.3"/>
    <row r="59" spans="1:2" hidden="1" x14ac:dyDescent="0.3"/>
    <row r="60" spans="1:2" hidden="1" x14ac:dyDescent="0.3"/>
    <row r="61" spans="1:2" hidden="1" x14ac:dyDescent="0.3"/>
    <row r="62" spans="1:2" hidden="1" x14ac:dyDescent="0.3"/>
    <row r="63" spans="1:2" hidden="1" x14ac:dyDescent="0.3"/>
    <row r="64" spans="1:2" hidden="1" x14ac:dyDescent="0.3"/>
    <row r="65" spans="1:9" hidden="1" x14ac:dyDescent="0.3"/>
    <row r="66" spans="1:9" hidden="1" x14ac:dyDescent="0.3"/>
    <row r="67" spans="1:9" hidden="1" x14ac:dyDescent="0.3"/>
    <row r="68" spans="1:9" hidden="1" x14ac:dyDescent="0.3"/>
    <row r="69" spans="1:9" hidden="1" x14ac:dyDescent="0.3"/>
    <row r="70" spans="1:9" x14ac:dyDescent="0.3">
      <c r="A70" t="s">
        <v>636</v>
      </c>
      <c r="B70" s="45">
        <v>114350</v>
      </c>
      <c r="C70" s="45">
        <v>116050</v>
      </c>
      <c r="D70" s="45">
        <v>144</v>
      </c>
      <c r="E70" s="45">
        <v>116950</v>
      </c>
      <c r="F70" s="45">
        <v>116050</v>
      </c>
      <c r="G70" s="45">
        <v>409</v>
      </c>
      <c r="H70" s="16">
        <f>+B70/E70-1</f>
        <v>-2.2231722958529265E-2</v>
      </c>
      <c r="I70" s="17">
        <v>0</v>
      </c>
    </row>
    <row r="71" spans="1:9" ht="0.75" customHeight="1" x14ac:dyDescent="0.3"/>
    <row r="72" spans="1:9" x14ac:dyDescent="0.3">
      <c r="A72" t="s">
        <v>637</v>
      </c>
      <c r="B72" s="45">
        <v>108000</v>
      </c>
      <c r="C72" s="45">
        <v>114450</v>
      </c>
      <c r="D72" s="45">
        <v>143</v>
      </c>
      <c r="E72" s="45">
        <v>114150</v>
      </c>
      <c r="F72" s="45">
        <v>113200</v>
      </c>
      <c r="G72" s="45">
        <v>553</v>
      </c>
      <c r="H72" s="44">
        <f t="shared" ref="H72:H135" si="0">+B72/E72-1</f>
        <v>-5.3876478318002574E-2</v>
      </c>
      <c r="I72" s="17">
        <f>+G72/G70-1</f>
        <v>0.35207823960880202</v>
      </c>
    </row>
    <row r="73" spans="1:9" x14ac:dyDescent="0.3">
      <c r="A73" t="s">
        <v>638</v>
      </c>
      <c r="B73" s="45">
        <v>109350</v>
      </c>
      <c r="C73" s="45">
        <v>109000</v>
      </c>
      <c r="D73" s="45">
        <v>88</v>
      </c>
      <c r="E73" s="45">
        <v>108100</v>
      </c>
      <c r="F73" s="45">
        <v>109650</v>
      </c>
      <c r="G73" s="45">
        <v>564</v>
      </c>
      <c r="H73" s="44">
        <f t="shared" si="0"/>
        <v>1.1563367252543921E-2</v>
      </c>
      <c r="I73" s="17">
        <f t="shared" ref="I73:I136" si="1">+G73/G72-1</f>
        <v>1.9891500904159143E-2</v>
      </c>
    </row>
    <row r="74" spans="1:9" x14ac:dyDescent="0.3">
      <c r="A74" t="s">
        <v>639</v>
      </c>
      <c r="B74" s="45">
        <v>108650</v>
      </c>
      <c r="C74" s="45">
        <v>109350</v>
      </c>
      <c r="D74" s="45">
        <v>84</v>
      </c>
      <c r="E74" s="45">
        <v>109150</v>
      </c>
      <c r="F74" s="45">
        <v>109500</v>
      </c>
      <c r="G74" s="45">
        <v>573</v>
      </c>
      <c r="H74" s="44">
        <f t="shared" si="0"/>
        <v>-4.5808520384791329E-3</v>
      </c>
      <c r="I74" s="17">
        <f t="shared" si="1"/>
        <v>1.5957446808510634E-2</v>
      </c>
    </row>
    <row r="75" spans="1:9" x14ac:dyDescent="0.3">
      <c r="A75" t="s">
        <v>640</v>
      </c>
      <c r="B75" s="74">
        <v>112600</v>
      </c>
      <c r="C75" s="74">
        <v>108650</v>
      </c>
      <c r="D75" s="74">
        <v>128</v>
      </c>
      <c r="E75" s="74">
        <v>108800</v>
      </c>
      <c r="F75" s="74">
        <v>108300</v>
      </c>
      <c r="G75" s="74">
        <v>558</v>
      </c>
      <c r="H75" s="44">
        <f t="shared" si="0"/>
        <v>3.4926470588235281E-2</v>
      </c>
      <c r="I75" s="17">
        <f t="shared" si="1"/>
        <v>-2.6178010471204161E-2</v>
      </c>
    </row>
    <row r="76" spans="1:9" x14ac:dyDescent="0.3">
      <c r="A76" t="s">
        <v>641</v>
      </c>
      <c r="B76" s="75">
        <v>112300</v>
      </c>
      <c r="C76" s="75">
        <v>112600</v>
      </c>
      <c r="D76" s="75">
        <v>22</v>
      </c>
      <c r="E76" s="75">
        <v>110950</v>
      </c>
      <c r="F76" s="75">
        <v>112900</v>
      </c>
      <c r="G76" s="75">
        <v>563</v>
      </c>
      <c r="H76" s="44">
        <f t="shared" si="0"/>
        <v>1.2167643082469537E-2</v>
      </c>
      <c r="I76" s="17">
        <f t="shared" si="1"/>
        <v>8.960573476702427E-3</v>
      </c>
    </row>
    <row r="77" spans="1:9" x14ac:dyDescent="0.3">
      <c r="A77" t="s">
        <v>642</v>
      </c>
      <c r="B77" s="79">
        <v>113150</v>
      </c>
      <c r="C77" s="79">
        <v>112300</v>
      </c>
      <c r="D77" s="79">
        <v>89</v>
      </c>
      <c r="E77" s="79">
        <v>112400</v>
      </c>
      <c r="F77" s="79">
        <v>112400</v>
      </c>
      <c r="G77" s="79">
        <v>595</v>
      </c>
      <c r="H77" s="44">
        <f t="shared" si="0"/>
        <v>6.6725978647685924E-3</v>
      </c>
      <c r="I77" s="17">
        <f t="shared" si="1"/>
        <v>5.6838365896980436E-2</v>
      </c>
    </row>
    <row r="78" spans="1:9" x14ac:dyDescent="0.3">
      <c r="A78" t="s">
        <v>643</v>
      </c>
      <c r="B78" s="90">
        <v>114400</v>
      </c>
      <c r="C78" s="90">
        <v>113150</v>
      </c>
      <c r="D78" s="90">
        <v>97</v>
      </c>
      <c r="E78" s="90">
        <v>113600</v>
      </c>
      <c r="F78" s="90">
        <v>113800</v>
      </c>
      <c r="G78" s="89">
        <v>605</v>
      </c>
      <c r="H78" s="44">
        <f t="shared" si="0"/>
        <v>7.0422535211267512E-3</v>
      </c>
      <c r="I78" s="17">
        <f t="shared" si="1"/>
        <v>1.6806722689075571E-2</v>
      </c>
    </row>
    <row r="79" spans="1:9" x14ac:dyDescent="0.3">
      <c r="A79" t="s">
        <v>644</v>
      </c>
      <c r="B79" s="93">
        <v>114450</v>
      </c>
      <c r="C79" s="93">
        <v>114400</v>
      </c>
      <c r="D79" s="93">
        <v>83</v>
      </c>
      <c r="E79" s="93">
        <v>114800</v>
      </c>
      <c r="F79" s="93">
        <v>114550</v>
      </c>
      <c r="G79" s="93">
        <v>613</v>
      </c>
      <c r="H79" s="44">
        <f t="shared" si="0"/>
        <v>-3.0487804878048808E-3</v>
      </c>
      <c r="I79" s="17">
        <f t="shared" si="1"/>
        <v>1.3223140495867813E-2</v>
      </c>
    </row>
    <row r="80" spans="1:9" x14ac:dyDescent="0.3">
      <c r="A80" t="s">
        <v>645</v>
      </c>
      <c r="B80" s="96">
        <v>116700</v>
      </c>
      <c r="C80" s="96">
        <v>114450</v>
      </c>
      <c r="D80" s="96">
        <v>204</v>
      </c>
      <c r="E80" s="96">
        <v>114550</v>
      </c>
      <c r="F80" s="96">
        <v>116800</v>
      </c>
      <c r="G80" s="96">
        <v>671</v>
      </c>
      <c r="H80" s="44">
        <f t="shared" si="0"/>
        <v>1.8769096464426038E-2</v>
      </c>
      <c r="I80" s="17">
        <f t="shared" si="1"/>
        <v>9.4616639477977271E-2</v>
      </c>
    </row>
    <row r="81" spans="1:9" x14ac:dyDescent="0.3">
      <c r="A81" t="s">
        <v>646</v>
      </c>
      <c r="B81" s="99">
        <v>113550</v>
      </c>
      <c r="C81" s="99">
        <v>116700</v>
      </c>
      <c r="D81" s="99">
        <v>151</v>
      </c>
      <c r="E81" s="99">
        <v>116850</v>
      </c>
      <c r="F81" s="99">
        <v>115600</v>
      </c>
      <c r="G81" s="99">
        <v>687</v>
      </c>
      <c r="H81" s="44">
        <f t="shared" si="0"/>
        <v>-2.8241335044929428E-2</v>
      </c>
      <c r="I81" s="17">
        <f t="shared" si="1"/>
        <v>2.3845007451564815E-2</v>
      </c>
    </row>
    <row r="82" spans="1:9" x14ac:dyDescent="0.3">
      <c r="A82" t="s">
        <v>647</v>
      </c>
      <c r="B82" s="102">
        <v>113500</v>
      </c>
      <c r="C82" s="102">
        <v>113550</v>
      </c>
      <c r="D82" s="102">
        <v>57</v>
      </c>
      <c r="E82" s="102">
        <v>113750</v>
      </c>
      <c r="F82" s="102">
        <v>113200</v>
      </c>
      <c r="G82" s="102">
        <v>681</v>
      </c>
      <c r="H82" s="44">
        <f t="shared" si="0"/>
        <v>-2.19780219780219E-3</v>
      </c>
      <c r="I82" s="17">
        <f t="shared" si="1"/>
        <v>-8.733624454148492E-3</v>
      </c>
    </row>
    <row r="83" spans="1:9" x14ac:dyDescent="0.3">
      <c r="A83" t="s">
        <v>648</v>
      </c>
      <c r="B83" s="105">
        <v>112900</v>
      </c>
      <c r="C83" s="105">
        <v>113500</v>
      </c>
      <c r="D83" s="105">
        <v>67</v>
      </c>
      <c r="E83" s="105">
        <v>113300</v>
      </c>
      <c r="F83" s="105">
        <v>114800</v>
      </c>
      <c r="G83" s="105">
        <v>671</v>
      </c>
      <c r="H83" s="44">
        <f t="shared" si="0"/>
        <v>-3.530450132391838E-3</v>
      </c>
      <c r="I83" s="17">
        <f t="shared" si="1"/>
        <v>-1.4684287812041119E-2</v>
      </c>
    </row>
    <row r="84" spans="1:9" x14ac:dyDescent="0.3">
      <c r="A84" t="s">
        <v>649</v>
      </c>
      <c r="B84" s="108">
        <v>110800</v>
      </c>
      <c r="C84" s="108">
        <v>112900</v>
      </c>
      <c r="D84" s="108">
        <v>67</v>
      </c>
      <c r="E84" s="108">
        <v>113350</v>
      </c>
      <c r="F84" s="108">
        <v>111750</v>
      </c>
      <c r="G84" s="108">
        <v>670</v>
      </c>
      <c r="H84" s="44">
        <f t="shared" si="0"/>
        <v>-2.2496691662990731E-2</v>
      </c>
      <c r="I84" s="17">
        <f t="shared" si="1"/>
        <v>-1.4903129657227732E-3</v>
      </c>
    </row>
    <row r="85" spans="1:9" x14ac:dyDescent="0.3">
      <c r="A85" t="s">
        <v>650</v>
      </c>
      <c r="B85" s="115">
        <v>111000</v>
      </c>
      <c r="C85" s="115">
        <v>110800</v>
      </c>
      <c r="D85" s="115">
        <v>170</v>
      </c>
      <c r="E85" s="115">
        <v>110550</v>
      </c>
      <c r="F85" s="115">
        <v>110750</v>
      </c>
      <c r="G85" s="115">
        <v>705</v>
      </c>
      <c r="H85" s="44">
        <f t="shared" si="0"/>
        <v>4.070556309362372E-3</v>
      </c>
      <c r="I85" s="17">
        <f t="shared" si="1"/>
        <v>5.2238805970149294E-2</v>
      </c>
    </row>
    <row r="86" spans="1:9" x14ac:dyDescent="0.3">
      <c r="A86" t="s">
        <v>651</v>
      </c>
      <c r="B86" s="118">
        <v>111000</v>
      </c>
      <c r="C86" s="118">
        <v>111000</v>
      </c>
      <c r="D86" s="118">
        <v>40</v>
      </c>
      <c r="E86" s="118">
        <v>111400</v>
      </c>
      <c r="F86" s="118">
        <v>111800</v>
      </c>
      <c r="G86" s="118">
        <v>700</v>
      </c>
      <c r="H86" s="44">
        <f t="shared" si="0"/>
        <v>-3.5906642728904536E-3</v>
      </c>
      <c r="I86" s="17">
        <f t="shared" si="1"/>
        <v>-7.0921985815602939E-3</v>
      </c>
    </row>
    <row r="87" spans="1:9" x14ac:dyDescent="0.3">
      <c r="A87" t="s">
        <v>652</v>
      </c>
      <c r="B87" s="122">
        <v>110650</v>
      </c>
      <c r="C87" s="122">
        <v>111000</v>
      </c>
      <c r="D87" s="122">
        <v>94</v>
      </c>
      <c r="E87" s="122">
        <v>111750</v>
      </c>
      <c r="F87" s="122">
        <v>111100</v>
      </c>
      <c r="G87" s="122">
        <v>718</v>
      </c>
      <c r="H87" s="44">
        <f t="shared" si="0"/>
        <v>-9.8434004474272641E-3</v>
      </c>
      <c r="I87" s="17">
        <f t="shared" si="1"/>
        <v>2.5714285714285801E-2</v>
      </c>
    </row>
    <row r="88" spans="1:9" x14ac:dyDescent="0.3">
      <c r="A88" t="s">
        <v>652</v>
      </c>
      <c r="B88" s="124">
        <v>110650</v>
      </c>
      <c r="C88" s="124">
        <v>111000</v>
      </c>
      <c r="D88" s="124">
        <v>94</v>
      </c>
      <c r="E88" s="124">
        <v>111750</v>
      </c>
      <c r="F88" s="124">
        <v>111100</v>
      </c>
      <c r="G88" s="124">
        <v>718</v>
      </c>
      <c r="H88" s="44">
        <f t="shared" si="0"/>
        <v>-9.8434004474272641E-3</v>
      </c>
      <c r="I88" s="17">
        <f t="shared" si="1"/>
        <v>0</v>
      </c>
    </row>
    <row r="89" spans="1:9" x14ac:dyDescent="0.3">
      <c r="A89" t="s">
        <v>653</v>
      </c>
      <c r="B89" s="126">
        <v>111100</v>
      </c>
      <c r="C89" s="126">
        <v>110650</v>
      </c>
      <c r="D89" s="126">
        <v>100</v>
      </c>
      <c r="E89" s="126">
        <v>110850</v>
      </c>
      <c r="F89" s="126">
        <v>111100</v>
      </c>
      <c r="G89" s="126">
        <v>718</v>
      </c>
      <c r="H89" s="44">
        <f t="shared" si="0"/>
        <v>2.2552999548939301E-3</v>
      </c>
      <c r="I89" s="17">
        <f t="shared" si="1"/>
        <v>0</v>
      </c>
    </row>
    <row r="90" spans="1:9" x14ac:dyDescent="0.3">
      <c r="A90" t="s">
        <v>654</v>
      </c>
      <c r="B90" s="129">
        <v>110850</v>
      </c>
      <c r="C90" s="129">
        <v>111100</v>
      </c>
      <c r="D90" s="129">
        <v>117</v>
      </c>
      <c r="E90" s="129">
        <v>111200</v>
      </c>
      <c r="F90" s="129">
        <v>111800</v>
      </c>
      <c r="G90" s="129">
        <v>734</v>
      </c>
      <c r="H90" s="44">
        <f t="shared" si="0"/>
        <v>-3.1474820143885252E-3</v>
      </c>
      <c r="I90" s="17">
        <f t="shared" si="1"/>
        <v>2.2284122562674202E-2</v>
      </c>
    </row>
    <row r="91" spans="1:9" x14ac:dyDescent="0.3">
      <c r="A91" t="s">
        <v>655</v>
      </c>
      <c r="B91" s="132">
        <v>112300</v>
      </c>
      <c r="C91" s="132">
        <v>110850</v>
      </c>
      <c r="D91" s="132">
        <v>45</v>
      </c>
      <c r="E91" s="132">
        <v>111300</v>
      </c>
      <c r="F91" s="132">
        <v>112300</v>
      </c>
      <c r="G91" s="132">
        <v>728</v>
      </c>
      <c r="H91" s="44">
        <f t="shared" si="0"/>
        <v>8.9847259658579759E-3</v>
      </c>
      <c r="I91" s="17">
        <f t="shared" si="1"/>
        <v>-8.1743869209809361E-3</v>
      </c>
    </row>
    <row r="92" spans="1:9" x14ac:dyDescent="0.3">
      <c r="A92" t="s">
        <v>656</v>
      </c>
      <c r="B92" s="135">
        <v>111650</v>
      </c>
      <c r="C92" s="135">
        <v>112300</v>
      </c>
      <c r="D92" s="135">
        <v>131</v>
      </c>
      <c r="E92" s="135">
        <v>112400</v>
      </c>
      <c r="F92" s="135">
        <v>113000</v>
      </c>
      <c r="G92" s="135">
        <v>743</v>
      </c>
      <c r="H92" s="44">
        <f t="shared" si="0"/>
        <v>-6.6725978647687034E-3</v>
      </c>
      <c r="I92" s="17">
        <f t="shared" si="1"/>
        <v>2.0604395604395531E-2</v>
      </c>
    </row>
    <row r="93" spans="1:9" x14ac:dyDescent="0.3">
      <c r="A93" t="s">
        <v>657</v>
      </c>
      <c r="B93" s="138">
        <v>111950</v>
      </c>
      <c r="C93" s="138">
        <v>111650</v>
      </c>
      <c r="D93" s="138">
        <v>46</v>
      </c>
      <c r="E93" s="138">
        <v>111850</v>
      </c>
      <c r="F93" s="138">
        <v>112150</v>
      </c>
      <c r="G93" s="138">
        <v>745</v>
      </c>
      <c r="H93" s="44">
        <f t="shared" si="0"/>
        <v>8.9405453732682716E-4</v>
      </c>
      <c r="I93" s="17">
        <f t="shared" si="1"/>
        <v>2.6917900403768957E-3</v>
      </c>
    </row>
    <row r="94" spans="1:9" x14ac:dyDescent="0.3">
      <c r="A94" t="s">
        <v>658</v>
      </c>
      <c r="B94" s="140">
        <v>115300</v>
      </c>
      <c r="C94" s="140">
        <v>111950</v>
      </c>
      <c r="D94" s="140">
        <v>249</v>
      </c>
      <c r="E94" s="140">
        <v>111600</v>
      </c>
      <c r="F94" s="140">
        <v>112650</v>
      </c>
      <c r="G94" s="140">
        <v>746</v>
      </c>
      <c r="H94" s="44">
        <f t="shared" si="0"/>
        <v>3.315412186379918E-2</v>
      </c>
      <c r="I94" s="17">
        <f t="shared" si="1"/>
        <v>1.3422818791946067E-3</v>
      </c>
    </row>
    <row r="95" spans="1:9" x14ac:dyDescent="0.3">
      <c r="A95" t="s">
        <v>659</v>
      </c>
      <c r="B95" s="143">
        <v>113950</v>
      </c>
      <c r="C95" s="143">
        <v>115300</v>
      </c>
      <c r="D95" s="143">
        <v>80</v>
      </c>
      <c r="E95" s="143">
        <v>115450</v>
      </c>
      <c r="F95" s="143">
        <v>116300</v>
      </c>
      <c r="G95" s="143">
        <v>743</v>
      </c>
      <c r="H95" s="44">
        <f t="shared" si="0"/>
        <v>-1.2992637505413573E-2</v>
      </c>
      <c r="I95" s="17">
        <f t="shared" si="1"/>
        <v>-4.0214477211796273E-3</v>
      </c>
    </row>
    <row r="96" spans="1:9" x14ac:dyDescent="0.3">
      <c r="A96" t="s">
        <v>660</v>
      </c>
      <c r="B96" s="146">
        <v>114900</v>
      </c>
      <c r="C96" s="146">
        <v>113950</v>
      </c>
      <c r="D96" s="146">
        <v>64</v>
      </c>
      <c r="E96" s="146">
        <v>114600</v>
      </c>
      <c r="F96" s="146">
        <v>113350</v>
      </c>
      <c r="G96" s="146">
        <v>774</v>
      </c>
      <c r="H96" s="44">
        <f t="shared" si="0"/>
        <v>2.6178010471205049E-3</v>
      </c>
      <c r="I96" s="17">
        <f t="shared" si="1"/>
        <v>4.1722745625841107E-2</v>
      </c>
    </row>
    <row r="97" spans="1:9" x14ac:dyDescent="0.3">
      <c r="A97" t="s">
        <v>661</v>
      </c>
      <c r="B97" s="151">
        <v>116150</v>
      </c>
      <c r="C97" s="151">
        <v>114900</v>
      </c>
      <c r="D97" s="151">
        <v>85</v>
      </c>
      <c r="E97" s="151">
        <v>114300</v>
      </c>
      <c r="F97" s="151">
        <v>115600</v>
      </c>
      <c r="G97" s="151">
        <v>808</v>
      </c>
      <c r="H97" s="44">
        <f t="shared" si="0"/>
        <v>1.618547681539817E-2</v>
      </c>
      <c r="I97" s="17">
        <f t="shared" si="1"/>
        <v>4.3927648578811374E-2</v>
      </c>
    </row>
    <row r="98" spans="1:9" x14ac:dyDescent="0.3">
      <c r="A98" t="s">
        <v>662</v>
      </c>
      <c r="B98" s="154">
        <v>114450</v>
      </c>
      <c r="C98" s="154">
        <v>116150</v>
      </c>
      <c r="D98" s="154">
        <v>62</v>
      </c>
      <c r="E98" s="154">
        <v>116200</v>
      </c>
      <c r="F98" s="154">
        <v>115700</v>
      </c>
      <c r="G98" s="154">
        <v>830</v>
      </c>
      <c r="H98" s="44">
        <f t="shared" si="0"/>
        <v>-1.5060240963855387E-2</v>
      </c>
      <c r="I98" s="17">
        <f t="shared" si="1"/>
        <v>2.7227722772277252E-2</v>
      </c>
    </row>
    <row r="99" spans="1:9" x14ac:dyDescent="0.3">
      <c r="A99" t="s">
        <v>663</v>
      </c>
      <c r="B99" s="156">
        <v>114400</v>
      </c>
      <c r="C99" s="156">
        <v>114450</v>
      </c>
      <c r="D99" s="156">
        <v>46</v>
      </c>
      <c r="E99" s="156">
        <v>115350</v>
      </c>
      <c r="F99" s="156">
        <v>115250</v>
      </c>
      <c r="G99" s="156">
        <v>837</v>
      </c>
      <c r="H99" s="44">
        <f t="shared" si="0"/>
        <v>-8.2358040745557082E-3</v>
      </c>
      <c r="I99" s="17">
        <f t="shared" si="1"/>
        <v>8.4337349397589634E-3</v>
      </c>
    </row>
    <row r="100" spans="1:9" x14ac:dyDescent="0.3">
      <c r="A100" t="s">
        <v>664</v>
      </c>
      <c r="B100" s="158">
        <v>112600</v>
      </c>
      <c r="C100" s="158">
        <v>114400</v>
      </c>
      <c r="D100" s="158">
        <v>147</v>
      </c>
      <c r="E100" s="158">
        <v>114500</v>
      </c>
      <c r="F100" s="158">
        <v>114700</v>
      </c>
      <c r="G100" s="158">
        <v>834</v>
      </c>
      <c r="H100" s="44">
        <f t="shared" si="0"/>
        <v>-1.6593886462882068E-2</v>
      </c>
      <c r="I100" s="17">
        <f t="shared" si="1"/>
        <v>-3.5842293906810374E-3</v>
      </c>
    </row>
    <row r="101" spans="1:9" x14ac:dyDescent="0.3">
      <c r="A101" t="s">
        <v>665</v>
      </c>
      <c r="B101" s="160">
        <v>111900</v>
      </c>
      <c r="C101" s="160">
        <v>112600</v>
      </c>
      <c r="D101" s="160">
        <v>126</v>
      </c>
      <c r="E101" s="160">
        <v>112650</v>
      </c>
      <c r="F101" s="160">
        <v>111000</v>
      </c>
      <c r="G101" s="160">
        <v>846</v>
      </c>
      <c r="H101" s="44">
        <f t="shared" si="0"/>
        <v>-6.6577896138482195E-3</v>
      </c>
      <c r="I101" s="17">
        <f t="shared" si="1"/>
        <v>1.4388489208633004E-2</v>
      </c>
    </row>
    <row r="102" spans="1:9" x14ac:dyDescent="0.3">
      <c r="A102" t="s">
        <v>666</v>
      </c>
      <c r="B102" s="162">
        <v>110750</v>
      </c>
      <c r="C102" s="162">
        <v>111900</v>
      </c>
      <c r="D102" s="162">
        <v>254</v>
      </c>
      <c r="E102" s="162">
        <v>111350</v>
      </c>
      <c r="F102" s="162">
        <v>111650</v>
      </c>
      <c r="G102" s="162">
        <v>860</v>
      </c>
      <c r="H102" s="44">
        <f t="shared" si="0"/>
        <v>-5.3884149079479471E-3</v>
      </c>
      <c r="I102" s="17">
        <f t="shared" si="1"/>
        <v>1.6548463356973908E-2</v>
      </c>
    </row>
    <row r="103" spans="1:9" x14ac:dyDescent="0.3">
      <c r="A103" t="s">
        <v>667</v>
      </c>
      <c r="B103" s="164">
        <v>107750</v>
      </c>
      <c r="C103" s="164">
        <v>110750</v>
      </c>
      <c r="D103" s="164">
        <v>554</v>
      </c>
      <c r="E103" s="164">
        <v>110700</v>
      </c>
      <c r="F103" s="164">
        <v>110300</v>
      </c>
      <c r="G103" s="164">
        <v>938</v>
      </c>
      <c r="H103" s="44">
        <f t="shared" si="0"/>
        <v>-2.6648599819331542E-2</v>
      </c>
      <c r="I103" s="17">
        <f t="shared" si="1"/>
        <v>9.0697674418604546E-2</v>
      </c>
    </row>
    <row r="104" spans="1:9" x14ac:dyDescent="0.3">
      <c r="A104" t="s">
        <v>668</v>
      </c>
      <c r="B104" s="166">
        <v>109400</v>
      </c>
      <c r="C104" s="166">
        <v>107750</v>
      </c>
      <c r="D104" s="166">
        <v>124</v>
      </c>
      <c r="E104" s="166">
        <v>108800</v>
      </c>
      <c r="F104" s="166">
        <v>109150</v>
      </c>
      <c r="G104" s="166">
        <v>955</v>
      </c>
      <c r="H104" s="44">
        <f t="shared" si="0"/>
        <v>5.5147058823530326E-3</v>
      </c>
      <c r="I104" s="17">
        <f t="shared" si="1"/>
        <v>1.8123667377398789E-2</v>
      </c>
    </row>
    <row r="105" spans="1:9" x14ac:dyDescent="0.3">
      <c r="A105" t="s">
        <v>669</v>
      </c>
      <c r="B105" s="168">
        <v>110950</v>
      </c>
      <c r="C105" s="168">
        <v>109400</v>
      </c>
      <c r="D105" s="168">
        <v>109</v>
      </c>
      <c r="E105" s="168">
        <v>108800</v>
      </c>
      <c r="F105" s="168">
        <v>109900</v>
      </c>
      <c r="G105" s="168">
        <v>961</v>
      </c>
      <c r="H105" s="44">
        <f t="shared" si="0"/>
        <v>1.9761029411764719E-2</v>
      </c>
      <c r="I105" s="17">
        <f t="shared" si="1"/>
        <v>6.2827225130890341E-3</v>
      </c>
    </row>
    <row r="106" spans="1:9" x14ac:dyDescent="0.3">
      <c r="A106" t="s">
        <v>670</v>
      </c>
      <c r="B106" s="171">
        <v>111200</v>
      </c>
      <c r="C106" s="171">
        <v>110950</v>
      </c>
      <c r="D106" s="171">
        <v>91</v>
      </c>
      <c r="E106" s="171">
        <v>110600</v>
      </c>
      <c r="F106" s="171">
        <v>112000</v>
      </c>
      <c r="G106" s="171">
        <v>969</v>
      </c>
      <c r="H106" s="44">
        <f t="shared" si="0"/>
        <v>5.4249547920433017E-3</v>
      </c>
      <c r="I106" s="17">
        <f t="shared" si="1"/>
        <v>8.3246618106138648E-3</v>
      </c>
    </row>
    <row r="107" spans="1:9" x14ac:dyDescent="0.3">
      <c r="A107" t="s">
        <v>671</v>
      </c>
      <c r="B107" s="175">
        <v>111600</v>
      </c>
      <c r="C107" s="175">
        <v>111200</v>
      </c>
      <c r="D107" s="175">
        <v>229</v>
      </c>
      <c r="E107" s="175">
        <v>111750</v>
      </c>
      <c r="F107" s="175">
        <v>111200</v>
      </c>
      <c r="G107" s="175">
        <v>1047</v>
      </c>
      <c r="H107" s="44">
        <f t="shared" si="0"/>
        <v>-1.3422818791946067E-3</v>
      </c>
      <c r="I107" s="17">
        <f t="shared" si="1"/>
        <v>8.0495356037151744E-2</v>
      </c>
    </row>
    <row r="108" spans="1:9" x14ac:dyDescent="0.3">
      <c r="A108" t="s">
        <v>672</v>
      </c>
      <c r="B108" s="177">
        <v>111850</v>
      </c>
      <c r="C108" s="177">
        <v>111600</v>
      </c>
      <c r="D108" s="177">
        <v>57</v>
      </c>
      <c r="E108" s="177">
        <v>112500</v>
      </c>
      <c r="F108" s="177">
        <v>111500</v>
      </c>
      <c r="G108" s="177">
        <v>1043</v>
      </c>
      <c r="H108" s="44">
        <f t="shared" si="0"/>
        <v>-5.7777777777777706E-3</v>
      </c>
      <c r="I108" s="17">
        <f t="shared" si="1"/>
        <v>-3.8204393505253398E-3</v>
      </c>
    </row>
    <row r="109" spans="1:9" x14ac:dyDescent="0.3">
      <c r="A109" t="s">
        <v>673</v>
      </c>
      <c r="B109" s="179">
        <v>111500</v>
      </c>
      <c r="C109" s="179">
        <v>111850</v>
      </c>
      <c r="D109" s="179">
        <v>153</v>
      </c>
      <c r="E109" s="179">
        <v>111850</v>
      </c>
      <c r="F109" s="179">
        <v>109600</v>
      </c>
      <c r="G109" s="179">
        <v>1087</v>
      </c>
      <c r="H109" s="44">
        <f t="shared" si="0"/>
        <v>-3.129190880643673E-3</v>
      </c>
      <c r="I109" s="17">
        <f t="shared" si="1"/>
        <v>4.2186001917545513E-2</v>
      </c>
    </row>
    <row r="110" spans="1:9" x14ac:dyDescent="0.3">
      <c r="A110" t="s">
        <v>674</v>
      </c>
      <c r="B110" s="181">
        <v>112150</v>
      </c>
      <c r="C110" s="181">
        <v>111500</v>
      </c>
      <c r="D110" s="181">
        <v>119</v>
      </c>
      <c r="E110" s="181">
        <v>111100</v>
      </c>
      <c r="F110" s="181">
        <v>112250</v>
      </c>
      <c r="G110" s="181">
        <v>1083</v>
      </c>
      <c r="H110" s="44">
        <f t="shared" si="0"/>
        <v>9.4509450945094997E-3</v>
      </c>
      <c r="I110" s="17">
        <f t="shared" si="1"/>
        <v>-3.6798528058877844E-3</v>
      </c>
    </row>
    <row r="111" spans="1:9" x14ac:dyDescent="0.3">
      <c r="A111" t="s">
        <v>675</v>
      </c>
      <c r="B111" s="183">
        <v>111350</v>
      </c>
      <c r="C111" s="183">
        <v>112150</v>
      </c>
      <c r="D111" s="183">
        <v>260</v>
      </c>
      <c r="E111" s="183">
        <v>112300</v>
      </c>
      <c r="F111" s="183">
        <v>112450</v>
      </c>
      <c r="G111" s="183">
        <v>1216</v>
      </c>
      <c r="H111" s="44">
        <f t="shared" si="0"/>
        <v>-8.4594835262689072E-3</v>
      </c>
      <c r="I111" s="17">
        <f t="shared" si="1"/>
        <v>0.12280701754385959</v>
      </c>
    </row>
    <row r="112" spans="1:9" x14ac:dyDescent="0.3">
      <c r="A112" t="s">
        <v>676</v>
      </c>
      <c r="B112" s="185">
        <v>111100</v>
      </c>
      <c r="C112" s="185">
        <v>111350</v>
      </c>
      <c r="D112" s="185">
        <v>78</v>
      </c>
      <c r="E112" s="185">
        <v>112450</v>
      </c>
      <c r="F112" s="185">
        <v>112300</v>
      </c>
      <c r="G112" s="185">
        <v>1220</v>
      </c>
      <c r="H112" s="44">
        <f t="shared" si="0"/>
        <v>-1.2005335704757703E-2</v>
      </c>
      <c r="I112" s="17">
        <f t="shared" si="1"/>
        <v>3.2894736842106198E-3</v>
      </c>
    </row>
    <row r="113" spans="1:9" x14ac:dyDescent="0.3">
      <c r="A113" t="s">
        <v>677</v>
      </c>
      <c r="B113" s="187">
        <v>110600</v>
      </c>
      <c r="C113" s="187">
        <v>111100</v>
      </c>
      <c r="D113" s="187">
        <v>39</v>
      </c>
      <c r="E113" s="187">
        <v>111300</v>
      </c>
      <c r="F113" s="187">
        <v>110500</v>
      </c>
      <c r="G113" s="187">
        <v>1222</v>
      </c>
      <c r="H113" s="44">
        <f t="shared" si="0"/>
        <v>-6.2893081761006275E-3</v>
      </c>
      <c r="I113" s="17">
        <f t="shared" si="1"/>
        <v>1.6393442622950616E-3</v>
      </c>
    </row>
    <row r="114" spans="1:9" x14ac:dyDescent="0.3">
      <c r="A114" t="s">
        <v>678</v>
      </c>
      <c r="B114" s="189">
        <v>111050</v>
      </c>
      <c r="C114" s="189">
        <v>110600</v>
      </c>
      <c r="D114" s="189">
        <v>92</v>
      </c>
      <c r="E114" s="189">
        <v>110600</v>
      </c>
      <c r="F114" s="189">
        <v>111800</v>
      </c>
      <c r="G114" s="189">
        <v>1204</v>
      </c>
      <c r="H114" s="44">
        <f t="shared" si="0"/>
        <v>4.0687160940324762E-3</v>
      </c>
      <c r="I114" s="17">
        <f t="shared" si="1"/>
        <v>-1.4729950900163713E-2</v>
      </c>
    </row>
    <row r="115" spans="1:9" x14ac:dyDescent="0.3">
      <c r="A115" t="s">
        <v>679</v>
      </c>
      <c r="B115" s="191">
        <v>110550</v>
      </c>
      <c r="C115" s="191">
        <v>111050</v>
      </c>
      <c r="D115" s="191">
        <v>115</v>
      </c>
      <c r="E115" s="191">
        <v>111600</v>
      </c>
      <c r="F115" s="191">
        <v>111750</v>
      </c>
      <c r="G115" s="191">
        <v>1199</v>
      </c>
      <c r="H115" s="44">
        <f t="shared" si="0"/>
        <v>-9.4086021505376261E-3</v>
      </c>
      <c r="I115" s="17">
        <f t="shared" si="1"/>
        <v>-4.1528239202658357E-3</v>
      </c>
    </row>
    <row r="116" spans="1:9" x14ac:dyDescent="0.3">
      <c r="A116" t="s">
        <v>680</v>
      </c>
      <c r="B116" s="192">
        <v>108700</v>
      </c>
      <c r="C116" s="192">
        <v>110550</v>
      </c>
      <c r="D116" s="192">
        <v>553</v>
      </c>
      <c r="E116" s="192">
        <v>111200</v>
      </c>
      <c r="F116" s="192">
        <v>109500</v>
      </c>
      <c r="G116" s="192">
        <v>1594</v>
      </c>
      <c r="H116" s="44">
        <f t="shared" si="0"/>
        <v>-2.248201438848918E-2</v>
      </c>
      <c r="I116" s="17">
        <f t="shared" si="1"/>
        <v>0.32944120100083407</v>
      </c>
    </row>
    <row r="117" spans="1:9" x14ac:dyDescent="0.3">
      <c r="A117" t="s">
        <v>681</v>
      </c>
      <c r="B117" s="194">
        <v>107550</v>
      </c>
      <c r="C117" s="194">
        <v>108700</v>
      </c>
      <c r="D117" s="194">
        <v>128</v>
      </c>
      <c r="E117" s="194">
        <v>108700</v>
      </c>
      <c r="F117" s="194">
        <v>109050</v>
      </c>
      <c r="G117" s="194">
        <v>1591</v>
      </c>
      <c r="H117" s="44">
        <f t="shared" si="0"/>
        <v>-1.0579576816927339E-2</v>
      </c>
      <c r="I117" s="17">
        <f t="shared" si="1"/>
        <v>-1.8820577164366803E-3</v>
      </c>
    </row>
    <row r="118" spans="1:9" x14ac:dyDescent="0.3">
      <c r="A118" t="s">
        <v>682</v>
      </c>
      <c r="B118" s="196">
        <v>105950</v>
      </c>
      <c r="C118" s="196">
        <v>107550</v>
      </c>
      <c r="D118" s="196">
        <v>522</v>
      </c>
      <c r="E118" s="196">
        <v>108300</v>
      </c>
      <c r="F118" s="196">
        <v>107900</v>
      </c>
      <c r="G118" s="196">
        <v>1790</v>
      </c>
      <c r="H118" s="44">
        <f t="shared" si="0"/>
        <v>-2.1698984302862434E-2</v>
      </c>
      <c r="I118" s="17">
        <f t="shared" si="1"/>
        <v>0.12507856693903197</v>
      </c>
    </row>
    <row r="119" spans="1:9" x14ac:dyDescent="0.3">
      <c r="A119" t="s">
        <v>683</v>
      </c>
      <c r="B119" s="198">
        <v>106900</v>
      </c>
      <c r="C119" s="198">
        <v>105950</v>
      </c>
      <c r="D119" s="198">
        <v>132</v>
      </c>
      <c r="E119" s="198">
        <v>106650</v>
      </c>
      <c r="F119" s="198">
        <v>106350</v>
      </c>
      <c r="G119" s="198">
        <v>1787</v>
      </c>
      <c r="H119" s="44">
        <f t="shared" si="0"/>
        <v>2.3441162681669958E-3</v>
      </c>
      <c r="I119" s="17">
        <f t="shared" si="1"/>
        <v>-1.6759776536312554E-3</v>
      </c>
    </row>
    <row r="120" spans="1:9" x14ac:dyDescent="0.3">
      <c r="A120" t="s">
        <v>688</v>
      </c>
      <c r="B120" s="200">
        <v>105800</v>
      </c>
      <c r="C120" s="200">
        <v>106900</v>
      </c>
      <c r="D120" s="200">
        <v>549</v>
      </c>
      <c r="E120" s="200">
        <v>106200</v>
      </c>
      <c r="F120" s="200">
        <v>107750</v>
      </c>
      <c r="G120" s="200">
        <v>1992</v>
      </c>
      <c r="H120" s="44">
        <f t="shared" si="0"/>
        <v>-3.7664783427495685E-3</v>
      </c>
      <c r="I120" s="17">
        <f t="shared" si="1"/>
        <v>0.11471740346950199</v>
      </c>
    </row>
    <row r="121" spans="1:9" x14ac:dyDescent="0.3">
      <c r="A121" t="s">
        <v>689</v>
      </c>
      <c r="B121" s="203">
        <v>103800</v>
      </c>
      <c r="C121" s="203">
        <v>105800</v>
      </c>
      <c r="D121" s="203">
        <v>511</v>
      </c>
      <c r="E121" s="203">
        <v>105750</v>
      </c>
      <c r="F121" s="203">
        <v>105000</v>
      </c>
      <c r="G121" s="203">
        <v>2234</v>
      </c>
      <c r="H121" s="44">
        <f t="shared" si="0"/>
        <v>-1.8439716312056764E-2</v>
      </c>
      <c r="I121" s="17">
        <f t="shared" si="1"/>
        <v>0.12148594377510036</v>
      </c>
    </row>
    <row r="122" spans="1:9" x14ac:dyDescent="0.3">
      <c r="A122" t="s">
        <v>684</v>
      </c>
      <c r="B122" s="205">
        <v>105500</v>
      </c>
      <c r="C122" s="205">
        <v>103800</v>
      </c>
      <c r="D122" s="205">
        <v>772</v>
      </c>
      <c r="E122" s="205">
        <v>104450</v>
      </c>
      <c r="F122" s="205">
        <v>103250</v>
      </c>
      <c r="G122" s="205">
        <v>2375</v>
      </c>
      <c r="H122" s="44">
        <f t="shared" si="0"/>
        <v>1.0052656773575919E-2</v>
      </c>
      <c r="I122" s="17">
        <f t="shared" si="1"/>
        <v>6.3115487914055413E-2</v>
      </c>
    </row>
    <row r="123" spans="1:9" x14ac:dyDescent="0.3">
      <c r="A123" t="s">
        <v>685</v>
      </c>
      <c r="B123" s="207">
        <v>104650</v>
      </c>
      <c r="C123" s="207">
        <v>105500</v>
      </c>
      <c r="D123" s="207">
        <v>104</v>
      </c>
      <c r="E123" s="207">
        <v>103750</v>
      </c>
      <c r="F123" s="207">
        <v>105150</v>
      </c>
      <c r="G123" s="207">
        <v>2388</v>
      </c>
      <c r="H123" s="44">
        <f t="shared" si="0"/>
        <v>8.6746987951806798E-3</v>
      </c>
      <c r="I123" s="17">
        <f t="shared" si="1"/>
        <v>5.4736842105262973E-3</v>
      </c>
    </row>
    <row r="124" spans="1:9" x14ac:dyDescent="0.3">
      <c r="A124" t="s">
        <v>686</v>
      </c>
      <c r="B124" s="209">
        <v>103850</v>
      </c>
      <c r="C124" s="209">
        <v>104650</v>
      </c>
      <c r="D124" s="209">
        <v>78</v>
      </c>
      <c r="E124" s="209">
        <v>104700</v>
      </c>
      <c r="F124" s="209">
        <v>103750</v>
      </c>
      <c r="G124" s="209">
        <v>2412</v>
      </c>
      <c r="H124" s="44">
        <f t="shared" si="0"/>
        <v>-8.1184336198663054E-3</v>
      </c>
      <c r="I124" s="17">
        <f t="shared" si="1"/>
        <v>1.0050251256281451E-2</v>
      </c>
    </row>
    <row r="125" spans="1:9" x14ac:dyDescent="0.3">
      <c r="A125" t="s">
        <v>687</v>
      </c>
      <c r="B125" s="211">
        <v>102700</v>
      </c>
      <c r="C125" s="211">
        <v>103850</v>
      </c>
      <c r="D125" s="211">
        <v>72</v>
      </c>
      <c r="E125" s="211">
        <v>104000</v>
      </c>
      <c r="F125" s="211">
        <v>103300</v>
      </c>
      <c r="G125" s="211">
        <v>2438</v>
      </c>
      <c r="H125" s="44">
        <f t="shared" si="0"/>
        <v>-1.2499999999999956E-2</v>
      </c>
      <c r="I125" s="17">
        <f t="shared" si="1"/>
        <v>1.0779436152570376E-2</v>
      </c>
    </row>
    <row r="126" spans="1:9" x14ac:dyDescent="0.3">
      <c r="A126" t="s">
        <v>690</v>
      </c>
      <c r="B126" s="214">
        <v>100500</v>
      </c>
      <c r="C126" s="214">
        <v>102700</v>
      </c>
      <c r="D126" s="214">
        <v>143</v>
      </c>
      <c r="E126" s="214">
        <v>103050</v>
      </c>
      <c r="F126" s="214">
        <v>103300</v>
      </c>
      <c r="G126" s="214">
        <v>2428</v>
      </c>
      <c r="H126" s="44">
        <f t="shared" si="0"/>
        <v>-2.4745269286754024E-2</v>
      </c>
      <c r="I126" s="17">
        <f t="shared" si="1"/>
        <v>-4.1017227235439213E-3</v>
      </c>
    </row>
    <row r="127" spans="1:9" x14ac:dyDescent="0.3">
      <c r="A127" t="s">
        <v>691</v>
      </c>
      <c r="B127" s="216">
        <v>100550</v>
      </c>
      <c r="C127" s="216">
        <v>100500</v>
      </c>
      <c r="D127" s="216">
        <v>503</v>
      </c>
      <c r="E127" s="216">
        <v>101500</v>
      </c>
      <c r="F127" s="216">
        <v>100700</v>
      </c>
      <c r="G127" s="216">
        <v>2454</v>
      </c>
      <c r="H127" s="44">
        <f t="shared" si="0"/>
        <v>-9.3596059113300045E-3</v>
      </c>
      <c r="I127" s="17">
        <f t="shared" si="1"/>
        <v>1.0708401976935678E-2</v>
      </c>
    </row>
    <row r="128" spans="1:9" x14ac:dyDescent="0.3">
      <c r="A128" t="s">
        <v>692</v>
      </c>
      <c r="B128" s="218">
        <v>101150</v>
      </c>
      <c r="C128" s="218">
        <v>100550</v>
      </c>
      <c r="D128" s="218">
        <v>161</v>
      </c>
      <c r="E128" s="218">
        <v>100800</v>
      </c>
      <c r="F128" s="218">
        <v>100850</v>
      </c>
      <c r="G128" s="218">
        <v>2410</v>
      </c>
      <c r="H128" s="44">
        <f t="shared" si="0"/>
        <v>3.4722222222223209E-3</v>
      </c>
      <c r="I128" s="17">
        <f t="shared" si="1"/>
        <v>-1.7929910350448219E-2</v>
      </c>
    </row>
    <row r="129" spans="1:9" x14ac:dyDescent="0.3">
      <c r="A129" t="s">
        <v>693</v>
      </c>
      <c r="B129" s="220">
        <v>99800</v>
      </c>
      <c r="C129" s="220">
        <v>101150</v>
      </c>
      <c r="D129" s="220">
        <v>181</v>
      </c>
      <c r="E129" s="220">
        <v>101050</v>
      </c>
      <c r="F129" s="220">
        <v>101650</v>
      </c>
      <c r="G129" s="220">
        <v>2349</v>
      </c>
      <c r="H129" s="44">
        <f t="shared" si="0"/>
        <v>-1.2370113805047045E-2</v>
      </c>
      <c r="I129" s="17">
        <f t="shared" si="1"/>
        <v>-2.5311203319502096E-2</v>
      </c>
    </row>
    <row r="130" spans="1:9" x14ac:dyDescent="0.3">
      <c r="A130" t="s">
        <v>694</v>
      </c>
      <c r="B130" s="222">
        <v>96600</v>
      </c>
      <c r="C130" s="222">
        <v>99800</v>
      </c>
      <c r="D130" s="222">
        <v>74</v>
      </c>
      <c r="E130" s="222">
        <v>100750</v>
      </c>
      <c r="F130" s="222">
        <v>98950</v>
      </c>
      <c r="G130" s="222">
        <v>2359</v>
      </c>
      <c r="H130" s="44">
        <f t="shared" si="0"/>
        <v>-4.1191066997518622E-2</v>
      </c>
      <c r="I130" s="17">
        <f t="shared" si="1"/>
        <v>4.2571306939123144E-3</v>
      </c>
    </row>
    <row r="131" spans="1:9" x14ac:dyDescent="0.3">
      <c r="A131" t="s">
        <v>695</v>
      </c>
      <c r="B131" s="224">
        <v>98100</v>
      </c>
      <c r="C131" s="224">
        <v>96600</v>
      </c>
      <c r="D131" s="224">
        <v>197</v>
      </c>
      <c r="E131" s="224">
        <v>97250</v>
      </c>
      <c r="F131" s="224">
        <v>94300</v>
      </c>
      <c r="G131" s="224">
        <v>2362</v>
      </c>
      <c r="H131" s="44">
        <f t="shared" si="0"/>
        <v>8.7403598971722563E-3</v>
      </c>
      <c r="I131" s="17">
        <f t="shared" si="1"/>
        <v>1.2717253073335488E-3</v>
      </c>
    </row>
    <row r="132" spans="1:9" x14ac:dyDescent="0.3">
      <c r="A132" t="s">
        <v>696</v>
      </c>
      <c r="B132" s="226">
        <v>100350</v>
      </c>
      <c r="C132" s="226">
        <v>98100</v>
      </c>
      <c r="D132" s="226">
        <v>120</v>
      </c>
      <c r="E132" s="226">
        <v>97050</v>
      </c>
      <c r="F132" s="226">
        <v>98600</v>
      </c>
      <c r="G132" s="226">
        <v>2327</v>
      </c>
      <c r="H132" s="44">
        <f t="shared" si="0"/>
        <v>3.4003091190108137E-2</v>
      </c>
      <c r="I132" s="17">
        <f t="shared" si="1"/>
        <v>-1.4817950889077003E-2</v>
      </c>
    </row>
    <row r="133" spans="1:9" x14ac:dyDescent="0.3">
      <c r="A133" t="s">
        <v>697</v>
      </c>
      <c r="B133" s="228">
        <v>97750</v>
      </c>
      <c r="C133" s="228">
        <v>100350</v>
      </c>
      <c r="D133" s="228">
        <v>59</v>
      </c>
      <c r="E133" s="228">
        <v>99550</v>
      </c>
      <c r="F133" s="228">
        <v>99650</v>
      </c>
      <c r="G133" s="228">
        <v>2330</v>
      </c>
      <c r="H133" s="44">
        <f t="shared" si="0"/>
        <v>-1.8081366147664535E-2</v>
      </c>
      <c r="I133" s="17">
        <f t="shared" si="1"/>
        <v>1.2892135797164528E-3</v>
      </c>
    </row>
    <row r="134" spans="1:9" x14ac:dyDescent="0.3">
      <c r="A134" t="s">
        <v>698</v>
      </c>
      <c r="B134" s="230">
        <v>97550</v>
      </c>
      <c r="C134" s="230">
        <v>97750</v>
      </c>
      <c r="D134" s="230">
        <v>157</v>
      </c>
      <c r="E134" s="230">
        <v>98750</v>
      </c>
      <c r="F134" s="230">
        <v>97400</v>
      </c>
      <c r="G134" s="230">
        <v>2270</v>
      </c>
      <c r="H134" s="44">
        <f t="shared" si="0"/>
        <v>-1.2151898734177213E-2</v>
      </c>
      <c r="I134" s="17">
        <f t="shared" si="1"/>
        <v>-2.5751072961373356E-2</v>
      </c>
    </row>
    <row r="135" spans="1:9" x14ac:dyDescent="0.3">
      <c r="A135" t="s">
        <v>699</v>
      </c>
      <c r="B135" s="232">
        <v>99000</v>
      </c>
      <c r="C135" s="232">
        <v>97550</v>
      </c>
      <c r="D135" s="232">
        <v>100</v>
      </c>
      <c r="E135" s="232">
        <v>97350</v>
      </c>
      <c r="F135" s="232">
        <v>96800</v>
      </c>
      <c r="G135" s="232">
        <v>2268</v>
      </c>
      <c r="H135" s="44">
        <f t="shared" si="0"/>
        <v>1.6949152542372836E-2</v>
      </c>
      <c r="I135" s="17">
        <f t="shared" si="1"/>
        <v>-8.810572687224516E-4</v>
      </c>
    </row>
    <row r="136" spans="1:9" x14ac:dyDescent="0.3">
      <c r="A136" t="s">
        <v>700</v>
      </c>
      <c r="B136" s="234">
        <v>97700</v>
      </c>
      <c r="C136" s="234">
        <v>99000</v>
      </c>
      <c r="D136" s="234">
        <v>55</v>
      </c>
      <c r="E136" s="234">
        <v>97000</v>
      </c>
      <c r="F136" s="234">
        <v>98100</v>
      </c>
      <c r="G136" s="234">
        <v>2282</v>
      </c>
      <c r="H136" s="44">
        <f t="shared" ref="H136:H199" si="2">+B136/E136-1</f>
        <v>7.2164948453607991E-3</v>
      </c>
      <c r="I136" s="17">
        <f t="shared" si="1"/>
        <v>6.1728395061728669E-3</v>
      </c>
    </row>
    <row r="137" spans="1:9" x14ac:dyDescent="0.3">
      <c r="A137" t="s">
        <v>701</v>
      </c>
      <c r="B137" s="236">
        <v>98250</v>
      </c>
      <c r="C137" s="236">
        <v>97700</v>
      </c>
      <c r="D137" s="236">
        <v>40</v>
      </c>
      <c r="E137" s="236">
        <v>98350</v>
      </c>
      <c r="F137" s="236">
        <v>97350</v>
      </c>
      <c r="G137" s="236">
        <v>2277</v>
      </c>
      <c r="H137" s="44">
        <f t="shared" si="2"/>
        <v>-1.0167768174885738E-3</v>
      </c>
      <c r="I137" s="17">
        <f t="shared" ref="I137:I200" si="3">+G137/G136-1</f>
        <v>-2.191060473269113E-3</v>
      </c>
    </row>
    <row r="138" spans="1:9" x14ac:dyDescent="0.3">
      <c r="A138" t="s">
        <v>702</v>
      </c>
      <c r="B138" s="238">
        <v>97950</v>
      </c>
      <c r="C138" s="238">
        <v>98250</v>
      </c>
      <c r="D138" s="238">
        <v>72</v>
      </c>
      <c r="E138" s="238">
        <v>98100</v>
      </c>
      <c r="F138" s="238">
        <v>98750</v>
      </c>
      <c r="G138" s="238">
        <v>2281</v>
      </c>
      <c r="H138" s="44">
        <f t="shared" si="2"/>
        <v>-1.5290519877675379E-3</v>
      </c>
      <c r="I138" s="17">
        <f t="shared" si="3"/>
        <v>1.7566974088714105E-3</v>
      </c>
    </row>
    <row r="139" spans="1:9" x14ac:dyDescent="0.3">
      <c r="A139" t="s">
        <v>703</v>
      </c>
      <c r="B139" s="240">
        <v>98000</v>
      </c>
      <c r="C139" s="240">
        <v>97950</v>
      </c>
      <c r="D139" s="240">
        <v>31</v>
      </c>
      <c r="E139" s="240">
        <v>98300</v>
      </c>
      <c r="F139" s="240">
        <v>96550</v>
      </c>
      <c r="G139" s="240">
        <v>2281</v>
      </c>
      <c r="H139" s="44">
        <f t="shared" si="2"/>
        <v>-3.0518819938962771E-3</v>
      </c>
      <c r="I139" s="17">
        <f t="shared" si="3"/>
        <v>0</v>
      </c>
    </row>
    <row r="140" spans="1:9" x14ac:dyDescent="0.3">
      <c r="A140" t="s">
        <v>704</v>
      </c>
      <c r="B140" s="242">
        <v>97400</v>
      </c>
      <c r="C140" s="242">
        <v>98000</v>
      </c>
      <c r="D140" s="242">
        <v>40</v>
      </c>
      <c r="E140" s="242">
        <v>97600</v>
      </c>
      <c r="F140" s="242">
        <v>97500</v>
      </c>
      <c r="G140" s="242">
        <v>2282</v>
      </c>
      <c r="H140" s="44">
        <f t="shared" si="2"/>
        <v>-2.049180327868827E-3</v>
      </c>
      <c r="I140" s="17">
        <f t="shared" si="3"/>
        <v>4.3840420868046515E-4</v>
      </c>
    </row>
    <row r="141" spans="1:9" x14ac:dyDescent="0.3">
      <c r="A141" t="s">
        <v>705</v>
      </c>
      <c r="B141" s="244">
        <v>98000</v>
      </c>
      <c r="C141" s="244">
        <v>97400</v>
      </c>
      <c r="D141" s="244">
        <v>83</v>
      </c>
      <c r="E141" s="244">
        <v>97550</v>
      </c>
      <c r="F141" s="244">
        <v>98250</v>
      </c>
      <c r="G141" s="244">
        <v>2284</v>
      </c>
      <c r="H141" s="44">
        <f t="shared" si="2"/>
        <v>4.6130189646336195E-3</v>
      </c>
      <c r="I141" s="17">
        <f t="shared" si="3"/>
        <v>8.7642418930755639E-4</v>
      </c>
    </row>
    <row r="142" spans="1:9" x14ac:dyDescent="0.3">
      <c r="A142" t="s">
        <v>706</v>
      </c>
      <c r="B142" s="246">
        <v>95600</v>
      </c>
      <c r="C142" s="246">
        <v>98000</v>
      </c>
      <c r="D142" s="246">
        <v>133</v>
      </c>
      <c r="E142" s="246">
        <v>97700</v>
      </c>
      <c r="F142" s="246">
        <v>97400</v>
      </c>
      <c r="G142" s="246">
        <v>2263</v>
      </c>
      <c r="H142" s="44">
        <f t="shared" si="2"/>
        <v>-2.149437052200609E-2</v>
      </c>
      <c r="I142" s="17">
        <f t="shared" si="3"/>
        <v>-9.1943957968476653E-3</v>
      </c>
    </row>
    <row r="143" spans="1:9" x14ac:dyDescent="0.3">
      <c r="A143" t="s">
        <v>707</v>
      </c>
      <c r="B143" s="248">
        <v>96300</v>
      </c>
      <c r="C143" s="248">
        <v>95600</v>
      </c>
      <c r="D143" s="248">
        <v>71</v>
      </c>
      <c r="E143" s="248">
        <v>96900</v>
      </c>
      <c r="F143" s="248">
        <v>96150</v>
      </c>
      <c r="G143" s="248">
        <v>2276</v>
      </c>
      <c r="H143" s="44">
        <f t="shared" si="2"/>
        <v>-6.1919504643962453E-3</v>
      </c>
      <c r="I143" s="17">
        <f t="shared" si="3"/>
        <v>5.7445868316394755E-3</v>
      </c>
    </row>
    <row r="144" spans="1:9" x14ac:dyDescent="0.3">
      <c r="A144" t="s">
        <v>708</v>
      </c>
      <c r="B144" s="250">
        <v>95250</v>
      </c>
      <c r="C144" s="250">
        <v>96300</v>
      </c>
      <c r="D144" s="250">
        <v>22</v>
      </c>
      <c r="E144" s="250">
        <v>95850</v>
      </c>
      <c r="F144" s="250">
        <v>96300</v>
      </c>
      <c r="G144" s="250">
        <v>2274</v>
      </c>
      <c r="H144" s="44">
        <f t="shared" si="2"/>
        <v>-6.2597809076682109E-3</v>
      </c>
      <c r="I144" s="17">
        <f t="shared" si="3"/>
        <v>-8.7873462214416165E-4</v>
      </c>
    </row>
    <row r="145" spans="1:9" x14ac:dyDescent="0.3">
      <c r="A145" t="s">
        <v>709</v>
      </c>
      <c r="B145" s="252">
        <v>92800</v>
      </c>
      <c r="C145" s="252">
        <v>95250</v>
      </c>
      <c r="D145" s="252">
        <v>86</v>
      </c>
      <c r="E145" s="252">
        <v>95600</v>
      </c>
      <c r="F145" s="252">
        <v>94300</v>
      </c>
      <c r="G145" s="252">
        <v>2297</v>
      </c>
      <c r="H145" s="44">
        <f t="shared" si="2"/>
        <v>-2.9288702928870314E-2</v>
      </c>
      <c r="I145" s="17">
        <f t="shared" si="3"/>
        <v>1.0114335971855848E-2</v>
      </c>
    </row>
    <row r="146" spans="1:9" x14ac:dyDescent="0.3">
      <c r="A146" t="s">
        <v>710</v>
      </c>
      <c r="B146" s="255">
        <v>91600</v>
      </c>
      <c r="C146" s="255">
        <v>93050</v>
      </c>
      <c r="D146" s="255">
        <v>42</v>
      </c>
      <c r="E146" s="255">
        <v>92850</v>
      </c>
      <c r="F146" s="255">
        <v>93950</v>
      </c>
      <c r="G146" s="255">
        <v>2310</v>
      </c>
      <c r="H146" s="44">
        <f t="shared" si="2"/>
        <v>-1.3462574044157294E-2</v>
      </c>
      <c r="I146" s="17">
        <f t="shared" si="3"/>
        <v>5.659555942533645E-3</v>
      </c>
    </row>
    <row r="147" spans="1:9" x14ac:dyDescent="0.3">
      <c r="A147" t="s">
        <v>711</v>
      </c>
      <c r="B147" s="258">
        <v>92200</v>
      </c>
      <c r="C147" s="258">
        <v>91600</v>
      </c>
      <c r="D147" s="258">
        <v>97</v>
      </c>
      <c r="E147" s="258">
        <v>92800</v>
      </c>
      <c r="F147" s="258">
        <v>92400</v>
      </c>
      <c r="G147" s="258">
        <v>2345</v>
      </c>
      <c r="H147" s="44">
        <f t="shared" si="2"/>
        <v>-6.4655172413793371E-3</v>
      </c>
      <c r="I147" s="17">
        <f t="shared" si="3"/>
        <v>1.5151515151515138E-2</v>
      </c>
    </row>
    <row r="148" spans="1:9" x14ac:dyDescent="0.3">
      <c r="A148" t="s">
        <v>712</v>
      </c>
      <c r="B148" s="260">
        <v>93350</v>
      </c>
      <c r="C148" s="260">
        <v>92200</v>
      </c>
      <c r="D148" s="260">
        <v>267</v>
      </c>
      <c r="E148" s="260">
        <v>91800</v>
      </c>
      <c r="F148" s="260">
        <v>91800</v>
      </c>
      <c r="G148" s="260">
        <v>2317</v>
      </c>
      <c r="H148" s="44">
        <f t="shared" si="2"/>
        <v>1.6884531590414031E-2</v>
      </c>
      <c r="I148" s="17">
        <f t="shared" si="3"/>
        <v>-1.1940298507462699E-2</v>
      </c>
    </row>
    <row r="149" spans="1:9" x14ac:dyDescent="0.3">
      <c r="A149" t="s">
        <v>713</v>
      </c>
      <c r="B149" s="262">
        <v>93050</v>
      </c>
      <c r="C149" s="262">
        <v>93350</v>
      </c>
      <c r="D149" s="262">
        <v>31</v>
      </c>
      <c r="E149" s="262">
        <v>93150</v>
      </c>
      <c r="F149" s="262">
        <v>93000</v>
      </c>
      <c r="G149" s="262">
        <v>2316</v>
      </c>
      <c r="H149" s="44">
        <f t="shared" si="2"/>
        <v>-1.0735373054213682E-3</v>
      </c>
      <c r="I149" s="17">
        <f t="shared" si="3"/>
        <v>-4.3159257660763117E-4</v>
      </c>
    </row>
    <row r="150" spans="1:9" x14ac:dyDescent="0.3">
      <c r="A150" t="s">
        <v>714</v>
      </c>
      <c r="B150" s="264">
        <v>91650</v>
      </c>
      <c r="C150" s="264">
        <v>93050</v>
      </c>
      <c r="D150" s="264">
        <v>54</v>
      </c>
      <c r="E150" s="264">
        <v>92700</v>
      </c>
      <c r="F150" s="264">
        <v>93000</v>
      </c>
      <c r="G150" s="264">
        <v>2323</v>
      </c>
      <c r="H150" s="44">
        <f t="shared" si="2"/>
        <v>-1.132686084142398E-2</v>
      </c>
      <c r="I150" s="17">
        <f t="shared" si="3"/>
        <v>3.022452504317874E-3</v>
      </c>
    </row>
    <row r="151" spans="1:9" x14ac:dyDescent="0.3">
      <c r="A151" t="s">
        <v>715</v>
      </c>
      <c r="B151" s="266">
        <v>91000</v>
      </c>
      <c r="C151" s="266">
        <v>91650</v>
      </c>
      <c r="D151" s="266">
        <v>36</v>
      </c>
      <c r="E151" s="266">
        <v>93100</v>
      </c>
      <c r="F151" s="266">
        <v>91750</v>
      </c>
      <c r="G151" s="266">
        <v>2327</v>
      </c>
      <c r="H151" s="44">
        <f t="shared" si="2"/>
        <v>-2.2556390977443663E-2</v>
      </c>
      <c r="I151" s="17">
        <f t="shared" si="3"/>
        <v>1.7219113215669601E-3</v>
      </c>
    </row>
    <row r="152" spans="1:9" x14ac:dyDescent="0.3">
      <c r="A152" t="s">
        <v>716</v>
      </c>
      <c r="B152" s="268">
        <v>90800</v>
      </c>
      <c r="C152" s="268">
        <v>91000</v>
      </c>
      <c r="D152" s="268">
        <v>49</v>
      </c>
      <c r="E152" s="268">
        <v>91100</v>
      </c>
      <c r="F152" s="268">
        <v>89850</v>
      </c>
      <c r="G152" s="268">
        <v>2313</v>
      </c>
      <c r="H152" s="44">
        <f t="shared" si="2"/>
        <v>-3.293084522502765E-3</v>
      </c>
      <c r="I152" s="17">
        <f t="shared" si="3"/>
        <v>-6.0163300386764096E-3</v>
      </c>
    </row>
    <row r="153" spans="1:9" x14ac:dyDescent="0.3">
      <c r="A153" t="s">
        <v>717</v>
      </c>
      <c r="B153" s="270">
        <v>89700</v>
      </c>
      <c r="C153" s="270">
        <v>90800</v>
      </c>
      <c r="D153" s="270">
        <v>57</v>
      </c>
      <c r="E153" s="270">
        <v>89850</v>
      </c>
      <c r="F153" s="270">
        <v>91750</v>
      </c>
      <c r="G153" s="270">
        <v>2312</v>
      </c>
      <c r="H153" s="44">
        <f t="shared" si="2"/>
        <v>-1.6694490818029983E-3</v>
      </c>
      <c r="I153" s="17">
        <f t="shared" si="3"/>
        <v>-4.3233895373973041E-4</v>
      </c>
    </row>
    <row r="154" spans="1:9" x14ac:dyDescent="0.3">
      <c r="A154" t="s">
        <v>718</v>
      </c>
      <c r="B154" s="272">
        <v>87450</v>
      </c>
      <c r="C154" s="272">
        <v>89700</v>
      </c>
      <c r="D154" s="272">
        <v>432</v>
      </c>
      <c r="E154" s="272">
        <v>91050</v>
      </c>
      <c r="F154" s="272">
        <v>89850</v>
      </c>
      <c r="G154" s="272">
        <v>2399</v>
      </c>
      <c r="H154" s="44">
        <f t="shared" si="2"/>
        <v>-3.9538714991762758E-2</v>
      </c>
      <c r="I154" s="17">
        <f t="shared" si="3"/>
        <v>3.7629757785467177E-2</v>
      </c>
    </row>
    <row r="155" spans="1:9" x14ac:dyDescent="0.3">
      <c r="A155" t="s">
        <v>719</v>
      </c>
      <c r="B155" s="274">
        <v>84900</v>
      </c>
      <c r="C155" s="274">
        <v>87450</v>
      </c>
      <c r="D155" s="274">
        <v>416</v>
      </c>
      <c r="E155" s="274">
        <v>88200</v>
      </c>
      <c r="F155" s="274">
        <v>87450</v>
      </c>
      <c r="G155" s="274">
        <v>2400</v>
      </c>
      <c r="H155" s="44">
        <f t="shared" si="2"/>
        <v>-3.7414965986394599E-2</v>
      </c>
      <c r="I155" s="17">
        <f t="shared" si="3"/>
        <v>4.1684035014588616E-4</v>
      </c>
    </row>
    <row r="156" spans="1:9" x14ac:dyDescent="0.3">
      <c r="A156" t="s">
        <v>720</v>
      </c>
      <c r="B156" s="276">
        <v>86200</v>
      </c>
      <c r="C156" s="276">
        <v>84900</v>
      </c>
      <c r="D156" s="276">
        <v>538</v>
      </c>
      <c r="E156" s="276">
        <v>85650</v>
      </c>
      <c r="F156" s="276">
        <v>85900</v>
      </c>
      <c r="G156" s="276">
        <v>2386</v>
      </c>
      <c r="H156" s="44">
        <f t="shared" si="2"/>
        <v>6.4214827787507645E-3</v>
      </c>
      <c r="I156" s="17">
        <f t="shared" si="3"/>
        <v>-5.833333333333357E-3</v>
      </c>
    </row>
    <row r="157" spans="1:9" x14ac:dyDescent="0.3">
      <c r="A157" t="s">
        <v>721</v>
      </c>
      <c r="B157" s="278">
        <v>84550</v>
      </c>
      <c r="C157" s="278">
        <v>86200</v>
      </c>
      <c r="D157" s="278">
        <v>168</v>
      </c>
      <c r="E157" s="278">
        <v>86900</v>
      </c>
      <c r="F157" s="278">
        <v>86900</v>
      </c>
      <c r="G157" s="278">
        <v>2368</v>
      </c>
      <c r="H157" s="44">
        <f t="shared" si="2"/>
        <v>-2.7042577675489121E-2</v>
      </c>
      <c r="I157" s="17">
        <f t="shared" si="3"/>
        <v>-7.5440067057837012E-3</v>
      </c>
    </row>
    <row r="158" spans="1:9" x14ac:dyDescent="0.3">
      <c r="A158" t="s">
        <v>722</v>
      </c>
      <c r="B158" s="280">
        <v>84900</v>
      </c>
      <c r="C158" s="280">
        <v>84550</v>
      </c>
      <c r="D158" s="280">
        <v>114</v>
      </c>
      <c r="E158" s="280">
        <v>85300</v>
      </c>
      <c r="F158" s="280">
        <v>84050</v>
      </c>
      <c r="G158" s="280">
        <v>2381</v>
      </c>
      <c r="H158" s="44">
        <f t="shared" si="2"/>
        <v>-4.6893317702227932E-3</v>
      </c>
      <c r="I158" s="17">
        <f t="shared" si="3"/>
        <v>5.4898648648649129E-3</v>
      </c>
    </row>
    <row r="159" spans="1:9" x14ac:dyDescent="0.3">
      <c r="A159" t="s">
        <v>723</v>
      </c>
      <c r="B159" s="282">
        <v>84850</v>
      </c>
      <c r="C159" s="282">
        <v>84900</v>
      </c>
      <c r="D159" s="282">
        <v>288</v>
      </c>
      <c r="E159" s="282">
        <v>84500</v>
      </c>
      <c r="F159" s="282">
        <v>84450</v>
      </c>
      <c r="G159" s="282">
        <v>2356</v>
      </c>
      <c r="H159" s="44">
        <f t="shared" si="2"/>
        <v>4.1420118343196144E-3</v>
      </c>
      <c r="I159" s="17">
        <f t="shared" si="3"/>
        <v>-1.0499790004199872E-2</v>
      </c>
    </row>
    <row r="160" spans="1:9" x14ac:dyDescent="0.3">
      <c r="A160" t="s">
        <v>724</v>
      </c>
      <c r="B160" s="284">
        <v>84850</v>
      </c>
      <c r="C160" s="284">
        <v>84850</v>
      </c>
      <c r="D160" s="284">
        <v>236</v>
      </c>
      <c r="E160" s="284">
        <v>85100</v>
      </c>
      <c r="F160" s="284">
        <v>84800</v>
      </c>
      <c r="G160" s="284">
        <v>2328</v>
      </c>
      <c r="H160" s="44">
        <f t="shared" si="2"/>
        <v>-2.9377203290247289E-3</v>
      </c>
      <c r="I160" s="17">
        <f t="shared" si="3"/>
        <v>-1.1884550084889645E-2</v>
      </c>
    </row>
    <row r="161" spans="1:9" x14ac:dyDescent="0.3">
      <c r="A161" t="s">
        <v>725</v>
      </c>
      <c r="B161" s="286">
        <v>83950</v>
      </c>
      <c r="C161" s="286">
        <v>84850</v>
      </c>
      <c r="D161" s="286">
        <v>59</v>
      </c>
      <c r="E161" s="286">
        <v>85250</v>
      </c>
      <c r="F161" s="286">
        <v>84950</v>
      </c>
      <c r="G161" s="286">
        <v>2325</v>
      </c>
      <c r="H161" s="44">
        <f t="shared" si="2"/>
        <v>-1.5249266862170097E-2</v>
      </c>
      <c r="I161" s="17">
        <f t="shared" si="3"/>
        <v>-1.2886597938144284E-3</v>
      </c>
    </row>
    <row r="162" spans="1:9" x14ac:dyDescent="0.3">
      <c r="A162" t="s">
        <v>726</v>
      </c>
      <c r="B162" s="288">
        <v>82200</v>
      </c>
      <c r="C162" s="288">
        <v>83950</v>
      </c>
      <c r="D162" s="288">
        <v>108</v>
      </c>
      <c r="E162" s="288">
        <v>84250</v>
      </c>
      <c r="F162" s="288">
        <v>83700</v>
      </c>
      <c r="G162" s="288">
        <v>2336</v>
      </c>
      <c r="H162" s="44">
        <f t="shared" si="2"/>
        <v>-2.4332344213649826E-2</v>
      </c>
      <c r="I162" s="17">
        <f t="shared" si="3"/>
        <v>4.7311827956988406E-3</v>
      </c>
    </row>
    <row r="163" spans="1:9" x14ac:dyDescent="0.3">
      <c r="A163" t="s">
        <v>727</v>
      </c>
      <c r="B163" s="290">
        <v>81600</v>
      </c>
      <c r="C163" s="290">
        <v>82200</v>
      </c>
      <c r="D163" s="290">
        <v>132</v>
      </c>
      <c r="E163" s="290">
        <v>82900</v>
      </c>
      <c r="F163" s="290">
        <v>82200</v>
      </c>
      <c r="G163" s="290">
        <v>2333</v>
      </c>
      <c r="H163" s="44">
        <f t="shared" si="2"/>
        <v>-1.56815440289505E-2</v>
      </c>
      <c r="I163" s="17">
        <f t="shared" si="3"/>
        <v>-1.2842465753424293E-3</v>
      </c>
    </row>
    <row r="164" spans="1:9" x14ac:dyDescent="0.3">
      <c r="A164" t="s">
        <v>728</v>
      </c>
      <c r="B164" s="292">
        <v>79700</v>
      </c>
      <c r="C164" s="292">
        <v>81600</v>
      </c>
      <c r="D164" s="292">
        <v>184</v>
      </c>
      <c r="E164" s="292">
        <v>82400</v>
      </c>
      <c r="F164" s="292">
        <v>81550</v>
      </c>
      <c r="G164" s="292">
        <v>2357</v>
      </c>
      <c r="H164" s="44">
        <f t="shared" si="2"/>
        <v>-3.2766990291262177E-2</v>
      </c>
      <c r="I164" s="17">
        <f t="shared" si="3"/>
        <v>1.0287183883411988E-2</v>
      </c>
    </row>
    <row r="165" spans="1:9" x14ac:dyDescent="0.3">
      <c r="A165" t="s">
        <v>729</v>
      </c>
      <c r="B165" s="294">
        <v>80250</v>
      </c>
      <c r="C165" s="294">
        <v>79700</v>
      </c>
      <c r="D165" s="294">
        <v>358</v>
      </c>
      <c r="E165" s="294">
        <v>80300</v>
      </c>
      <c r="F165" s="294">
        <v>79600</v>
      </c>
      <c r="G165" s="294">
        <v>2375</v>
      </c>
      <c r="H165" s="44">
        <f t="shared" si="2"/>
        <v>-6.2266500622665255E-4</v>
      </c>
      <c r="I165" s="17">
        <f t="shared" si="3"/>
        <v>7.636826474331837E-3</v>
      </c>
    </row>
    <row r="166" spans="1:9" x14ac:dyDescent="0.3">
      <c r="A166" t="s">
        <v>730</v>
      </c>
      <c r="B166" s="296">
        <v>76600</v>
      </c>
      <c r="C166" s="296">
        <v>80250</v>
      </c>
      <c r="D166" s="296">
        <v>217</v>
      </c>
      <c r="E166" s="296">
        <v>79600</v>
      </c>
      <c r="F166" s="296">
        <v>79150</v>
      </c>
      <c r="G166" s="296">
        <v>2402</v>
      </c>
      <c r="H166" s="44">
        <f t="shared" si="2"/>
        <v>-3.7688442211055273E-2</v>
      </c>
      <c r="I166" s="17">
        <f t="shared" si="3"/>
        <v>1.1368421052631472E-2</v>
      </c>
    </row>
    <row r="167" spans="1:9" x14ac:dyDescent="0.3">
      <c r="A167" t="s">
        <v>731</v>
      </c>
      <c r="B167" s="298">
        <v>76100</v>
      </c>
      <c r="C167" s="298">
        <v>76600</v>
      </c>
      <c r="D167" s="298">
        <v>214</v>
      </c>
      <c r="E167" s="298">
        <v>77550</v>
      </c>
      <c r="F167" s="298">
        <v>76350</v>
      </c>
      <c r="G167" s="298">
        <v>2401</v>
      </c>
      <c r="H167" s="44">
        <f t="shared" si="2"/>
        <v>-1.8697614442295341E-2</v>
      </c>
      <c r="I167" s="17">
        <f t="shared" si="3"/>
        <v>-4.1631973355538143E-4</v>
      </c>
    </row>
    <row r="168" spans="1:9" x14ac:dyDescent="0.3">
      <c r="A168" t="s">
        <v>732</v>
      </c>
      <c r="B168" s="300">
        <v>76400</v>
      </c>
      <c r="C168" s="300">
        <v>76100</v>
      </c>
      <c r="D168" s="300">
        <v>202</v>
      </c>
      <c r="E168" s="300">
        <v>75800</v>
      </c>
      <c r="F168" s="300">
        <v>76900</v>
      </c>
      <c r="G168" s="300">
        <v>2409</v>
      </c>
      <c r="H168" s="44">
        <f t="shared" si="2"/>
        <v>7.9155672823219003E-3</v>
      </c>
      <c r="I168" s="17">
        <f t="shared" si="3"/>
        <v>3.3319450229070124E-3</v>
      </c>
    </row>
    <row r="169" spans="1:9" x14ac:dyDescent="0.3">
      <c r="A169" t="s">
        <v>733</v>
      </c>
      <c r="B169" s="302">
        <v>76500</v>
      </c>
      <c r="C169" s="302">
        <v>76400</v>
      </c>
      <c r="D169" s="302">
        <v>399</v>
      </c>
      <c r="E169" s="302">
        <v>76550</v>
      </c>
      <c r="F169" s="302">
        <v>76750</v>
      </c>
      <c r="G169" s="302">
        <v>2393</v>
      </c>
      <c r="H169" s="44">
        <f t="shared" si="2"/>
        <v>-6.5316786414104655E-4</v>
      </c>
      <c r="I169" s="17">
        <f t="shared" si="3"/>
        <v>-6.6417600664175902E-3</v>
      </c>
    </row>
    <row r="170" spans="1:9" x14ac:dyDescent="0.3">
      <c r="A170" t="s">
        <v>734</v>
      </c>
      <c r="B170" s="304">
        <v>78000</v>
      </c>
      <c r="C170" s="304">
        <v>76500</v>
      </c>
      <c r="D170" s="304">
        <v>330</v>
      </c>
      <c r="E170" s="304">
        <v>76250</v>
      </c>
      <c r="F170" s="304">
        <v>76750</v>
      </c>
      <c r="G170" s="304">
        <v>2546</v>
      </c>
      <c r="H170" s="44">
        <f t="shared" si="2"/>
        <v>2.2950819672131084E-2</v>
      </c>
      <c r="I170" s="17">
        <f t="shared" si="3"/>
        <v>6.3936481404095247E-2</v>
      </c>
    </row>
    <row r="171" spans="1:9" x14ac:dyDescent="0.3">
      <c r="A171" t="s">
        <v>735</v>
      </c>
      <c r="B171" s="306">
        <v>80750</v>
      </c>
      <c r="C171" s="306">
        <v>78000</v>
      </c>
      <c r="D171" s="306">
        <v>766</v>
      </c>
      <c r="E171" s="306">
        <v>76950</v>
      </c>
      <c r="F171" s="306">
        <v>78350</v>
      </c>
      <c r="G171" s="306">
        <v>2718</v>
      </c>
      <c r="H171" s="44">
        <f t="shared" si="2"/>
        <v>4.9382716049382713E-2</v>
      </c>
      <c r="I171" s="17">
        <f t="shared" si="3"/>
        <v>6.7556952081696764E-2</v>
      </c>
    </row>
    <row r="172" spans="1:9" x14ac:dyDescent="0.3">
      <c r="A172" t="s">
        <v>736</v>
      </c>
      <c r="B172" s="308">
        <v>78300</v>
      </c>
      <c r="C172" s="308">
        <v>80750</v>
      </c>
      <c r="D172" s="308">
        <v>274</v>
      </c>
      <c r="E172" s="308">
        <v>79800</v>
      </c>
      <c r="F172" s="308">
        <v>80200</v>
      </c>
      <c r="G172" s="308">
        <v>2731</v>
      </c>
      <c r="H172" s="44">
        <f t="shared" si="2"/>
        <v>-1.8796992481203034E-2</v>
      </c>
      <c r="I172" s="17">
        <f t="shared" si="3"/>
        <v>4.7829286239882141E-3</v>
      </c>
    </row>
    <row r="173" spans="1:9" x14ac:dyDescent="0.3">
      <c r="A173" t="s">
        <v>737</v>
      </c>
      <c r="B173" s="310">
        <v>76500</v>
      </c>
      <c r="C173" s="310">
        <v>78300</v>
      </c>
      <c r="D173" s="310">
        <v>177</v>
      </c>
      <c r="E173" s="310">
        <v>79400</v>
      </c>
      <c r="F173" s="310">
        <v>78400</v>
      </c>
      <c r="G173" s="310">
        <v>2767</v>
      </c>
      <c r="H173" s="44">
        <f t="shared" si="2"/>
        <v>-3.6523929471032779E-2</v>
      </c>
      <c r="I173" s="17">
        <f t="shared" si="3"/>
        <v>1.3181984621017939E-2</v>
      </c>
    </row>
    <row r="174" spans="1:9" x14ac:dyDescent="0.3">
      <c r="A174" t="s">
        <v>738</v>
      </c>
      <c r="B174" s="312">
        <v>77450</v>
      </c>
      <c r="C174" s="312">
        <v>76500</v>
      </c>
      <c r="D174" s="312">
        <v>269</v>
      </c>
      <c r="E174" s="312">
        <v>77350</v>
      </c>
      <c r="F174" s="312">
        <v>77350</v>
      </c>
      <c r="G174" s="312">
        <v>2773</v>
      </c>
      <c r="H174" s="44">
        <f t="shared" si="2"/>
        <v>1.2928248222365823E-3</v>
      </c>
      <c r="I174" s="17">
        <f t="shared" si="3"/>
        <v>2.1684134441632974E-3</v>
      </c>
    </row>
    <row r="175" spans="1:9" x14ac:dyDescent="0.3">
      <c r="A175" t="s">
        <v>739</v>
      </c>
      <c r="B175" s="314">
        <v>79350</v>
      </c>
      <c r="C175" s="314">
        <v>77450</v>
      </c>
      <c r="D175" s="314">
        <v>177</v>
      </c>
      <c r="E175" s="314">
        <v>77400</v>
      </c>
      <c r="F175" s="314">
        <v>78000</v>
      </c>
      <c r="G175" s="314">
        <v>2827</v>
      </c>
      <c r="H175" s="44">
        <f t="shared" si="2"/>
        <v>2.5193798449612448E-2</v>
      </c>
      <c r="I175" s="17">
        <f t="shared" si="3"/>
        <v>1.9473494410385817E-2</v>
      </c>
    </row>
    <row r="176" spans="1:9" x14ac:dyDescent="0.3">
      <c r="A176" t="s">
        <v>740</v>
      </c>
      <c r="B176" s="316">
        <v>78950</v>
      </c>
      <c r="C176" s="316">
        <v>79350</v>
      </c>
      <c r="D176" s="316">
        <v>228</v>
      </c>
      <c r="E176" s="316">
        <v>79000</v>
      </c>
      <c r="F176" s="316">
        <v>79300</v>
      </c>
      <c r="G176" s="316">
        <v>2928</v>
      </c>
      <c r="H176" s="44">
        <f t="shared" si="2"/>
        <v>-6.3291139240506666E-4</v>
      </c>
      <c r="I176" s="17">
        <f t="shared" si="3"/>
        <v>3.572691899540148E-2</v>
      </c>
    </row>
    <row r="177" spans="1:9" x14ac:dyDescent="0.3">
      <c r="A177" t="s">
        <v>741</v>
      </c>
      <c r="B177" s="318">
        <v>79800</v>
      </c>
      <c r="C177" s="318">
        <v>78950</v>
      </c>
      <c r="D177" s="318">
        <v>701</v>
      </c>
      <c r="E177" s="318">
        <v>78600</v>
      </c>
      <c r="F177" s="318">
        <v>78350</v>
      </c>
      <c r="G177" s="318">
        <v>2744</v>
      </c>
      <c r="H177" s="44">
        <f t="shared" si="2"/>
        <v>1.5267175572519109E-2</v>
      </c>
      <c r="I177" s="17">
        <f t="shared" si="3"/>
        <v>-6.2841530054644767E-2</v>
      </c>
    </row>
    <row r="178" spans="1:9" x14ac:dyDescent="0.3">
      <c r="A178" t="s">
        <v>742</v>
      </c>
      <c r="B178" s="320">
        <v>81700</v>
      </c>
      <c r="C178" s="320">
        <v>79800</v>
      </c>
      <c r="D178" s="320">
        <v>428</v>
      </c>
      <c r="E178" s="320">
        <v>80000</v>
      </c>
      <c r="F178" s="320">
        <v>79800</v>
      </c>
      <c r="G178" s="320">
        <v>2728</v>
      </c>
      <c r="H178" s="44">
        <f t="shared" si="2"/>
        <v>2.1249999999999991E-2</v>
      </c>
      <c r="I178" s="17">
        <f t="shared" si="3"/>
        <v>-5.8309037900874383E-3</v>
      </c>
    </row>
    <row r="179" spans="1:9" x14ac:dyDescent="0.3">
      <c r="A179" t="s">
        <v>743</v>
      </c>
      <c r="B179" s="322">
        <v>77850</v>
      </c>
      <c r="C179" s="322">
        <v>81700</v>
      </c>
      <c r="D179" s="322">
        <v>364</v>
      </c>
      <c r="E179" s="322">
        <v>81200</v>
      </c>
      <c r="F179" s="322">
        <v>81400</v>
      </c>
      <c r="G179" s="322">
        <v>2830</v>
      </c>
      <c r="H179" s="44">
        <f t="shared" si="2"/>
        <v>-4.1256157635467972E-2</v>
      </c>
      <c r="I179" s="17">
        <f t="shared" si="3"/>
        <v>3.7390029325513163E-2</v>
      </c>
    </row>
    <row r="180" spans="1:9" x14ac:dyDescent="0.3">
      <c r="A180" t="s">
        <v>744</v>
      </c>
      <c r="B180" s="324">
        <v>77850</v>
      </c>
      <c r="C180" s="324">
        <v>77850</v>
      </c>
      <c r="D180" s="324">
        <v>225</v>
      </c>
      <c r="E180" s="324">
        <v>79300</v>
      </c>
      <c r="F180" s="324">
        <v>78100</v>
      </c>
      <c r="G180" s="324">
        <v>2853</v>
      </c>
      <c r="H180" s="44">
        <f t="shared" si="2"/>
        <v>-1.8284993694829721E-2</v>
      </c>
      <c r="I180" s="17">
        <f t="shared" si="3"/>
        <v>8.1272084805654732E-3</v>
      </c>
    </row>
    <row r="181" spans="1:9" x14ac:dyDescent="0.3">
      <c r="A181" t="s">
        <v>745</v>
      </c>
      <c r="B181" s="326">
        <v>76800</v>
      </c>
      <c r="C181" s="326">
        <v>77850</v>
      </c>
      <c r="D181" s="326">
        <v>90</v>
      </c>
      <c r="E181" s="326">
        <v>77550</v>
      </c>
      <c r="F181" s="326">
        <v>77400</v>
      </c>
      <c r="G181" s="326">
        <v>2887</v>
      </c>
      <c r="H181" s="44">
        <f t="shared" si="2"/>
        <v>-9.6711798839458352E-3</v>
      </c>
      <c r="I181" s="17">
        <f t="shared" si="3"/>
        <v>1.1917280056081392E-2</v>
      </c>
    </row>
    <row r="182" spans="1:9" x14ac:dyDescent="0.3">
      <c r="A182" t="s">
        <v>746</v>
      </c>
      <c r="B182" s="328">
        <v>73400</v>
      </c>
      <c r="C182" s="328">
        <v>76800</v>
      </c>
      <c r="D182" s="328">
        <v>183</v>
      </c>
      <c r="E182" s="328">
        <v>76750</v>
      </c>
      <c r="F182" s="328">
        <v>76000</v>
      </c>
      <c r="G182" s="328">
        <v>2923</v>
      </c>
      <c r="H182" s="44">
        <f t="shared" si="2"/>
        <v>-4.3648208469055372E-2</v>
      </c>
      <c r="I182" s="17">
        <f t="shared" si="3"/>
        <v>1.2469691721510134E-2</v>
      </c>
    </row>
    <row r="183" spans="1:9" x14ac:dyDescent="0.3">
      <c r="A183" t="s">
        <v>747</v>
      </c>
      <c r="B183" s="330">
        <v>73500</v>
      </c>
      <c r="C183" s="330">
        <v>73400</v>
      </c>
      <c r="D183" s="330">
        <v>216</v>
      </c>
      <c r="E183" s="330">
        <v>75000</v>
      </c>
      <c r="F183" s="330">
        <v>74350</v>
      </c>
      <c r="G183" s="330">
        <v>2951</v>
      </c>
      <c r="H183" s="44">
        <f t="shared" si="2"/>
        <v>-2.0000000000000018E-2</v>
      </c>
      <c r="I183" s="17">
        <f t="shared" si="3"/>
        <v>9.5791994526170932E-3</v>
      </c>
    </row>
    <row r="184" spans="1:9" x14ac:dyDescent="0.3">
      <c r="A184" t="s">
        <v>748</v>
      </c>
      <c r="B184" s="332">
        <v>75600</v>
      </c>
      <c r="C184" s="332">
        <v>73500</v>
      </c>
      <c r="D184" s="332">
        <v>260</v>
      </c>
      <c r="E184" s="332">
        <v>73700</v>
      </c>
      <c r="F184" s="332">
        <v>72950</v>
      </c>
      <c r="G184" s="332">
        <v>2970</v>
      </c>
      <c r="H184" s="44">
        <f t="shared" si="2"/>
        <v>2.5780189959294431E-2</v>
      </c>
      <c r="I184" s="17">
        <f t="shared" si="3"/>
        <v>6.4384954252796334E-3</v>
      </c>
    </row>
    <row r="185" spans="1:9" x14ac:dyDescent="0.3">
      <c r="A185" t="s">
        <v>749</v>
      </c>
      <c r="B185" s="334">
        <v>74800</v>
      </c>
      <c r="C185" s="334">
        <v>75600</v>
      </c>
      <c r="D185" s="334">
        <v>144</v>
      </c>
      <c r="E185" s="334">
        <v>74200</v>
      </c>
      <c r="F185" s="334">
        <v>75600</v>
      </c>
      <c r="G185" s="334">
        <v>2924</v>
      </c>
      <c r="H185" s="44">
        <f t="shared" si="2"/>
        <v>8.0862533692722671E-3</v>
      </c>
      <c r="I185" s="17">
        <f t="shared" si="3"/>
        <v>-1.548821548821544E-2</v>
      </c>
    </row>
    <row r="186" spans="1:9" x14ac:dyDescent="0.3">
      <c r="A186" t="s">
        <v>750</v>
      </c>
      <c r="B186" s="336">
        <v>80700</v>
      </c>
      <c r="C186" s="336">
        <v>74800</v>
      </c>
      <c r="D186" s="336">
        <v>1079</v>
      </c>
      <c r="E186" s="336">
        <v>75350</v>
      </c>
      <c r="F186" s="336">
        <v>75350</v>
      </c>
      <c r="G186" s="336">
        <v>2735</v>
      </c>
      <c r="H186" s="44">
        <f t="shared" si="2"/>
        <v>7.1001990710019891E-2</v>
      </c>
      <c r="I186" s="17">
        <f t="shared" si="3"/>
        <v>-6.4637482900136822E-2</v>
      </c>
    </row>
    <row r="187" spans="1:9" x14ac:dyDescent="0.3">
      <c r="A187" t="s">
        <v>751</v>
      </c>
      <c r="B187" s="338">
        <v>79000</v>
      </c>
      <c r="C187" s="338">
        <v>80700</v>
      </c>
      <c r="D187" s="338">
        <v>517</v>
      </c>
      <c r="E187" s="338">
        <v>78550</v>
      </c>
      <c r="F187" s="338">
        <v>81250</v>
      </c>
      <c r="G187" s="338">
        <v>2829</v>
      </c>
      <c r="H187" s="44">
        <f t="shared" si="2"/>
        <v>5.7288351368554036E-3</v>
      </c>
      <c r="I187" s="17">
        <f t="shared" si="3"/>
        <v>3.4369287020109773E-2</v>
      </c>
    </row>
    <row r="188" spans="1:9" x14ac:dyDescent="0.3">
      <c r="A188" t="s">
        <v>752</v>
      </c>
      <c r="B188" s="342">
        <v>79350</v>
      </c>
      <c r="C188" s="342">
        <v>79000</v>
      </c>
      <c r="D188" s="342">
        <v>378</v>
      </c>
      <c r="E188" s="342">
        <v>79450</v>
      </c>
      <c r="F188" s="342">
        <v>80000</v>
      </c>
      <c r="G188" s="342">
        <v>2946</v>
      </c>
      <c r="H188" s="44">
        <f t="shared" si="2"/>
        <v>-1.2586532410321372E-3</v>
      </c>
      <c r="I188" s="17">
        <f t="shared" si="3"/>
        <v>4.135737009544016E-2</v>
      </c>
    </row>
    <row r="189" spans="1:9" x14ac:dyDescent="0.3">
      <c r="A189" t="s">
        <v>753</v>
      </c>
      <c r="B189" s="344">
        <v>77750</v>
      </c>
      <c r="C189" s="344">
        <v>79350</v>
      </c>
      <c r="D189" s="344">
        <v>357</v>
      </c>
      <c r="E189" s="344">
        <v>79400</v>
      </c>
      <c r="F189" s="344">
        <v>79700</v>
      </c>
      <c r="G189" s="344">
        <v>2883</v>
      </c>
      <c r="H189" s="44">
        <f t="shared" si="2"/>
        <v>-2.0780856423173844E-2</v>
      </c>
      <c r="I189" s="17">
        <f t="shared" si="3"/>
        <v>-2.1384928716904228E-2</v>
      </c>
    </row>
    <row r="190" spans="1:9" x14ac:dyDescent="0.3">
      <c r="A190" t="s">
        <v>754</v>
      </c>
      <c r="B190" s="346">
        <v>78150</v>
      </c>
      <c r="C190" s="346">
        <v>77750</v>
      </c>
      <c r="D190" s="346">
        <v>103</v>
      </c>
      <c r="E190" s="346">
        <v>78000</v>
      </c>
      <c r="F190" s="346">
        <v>78200</v>
      </c>
      <c r="G190" s="346">
        <v>2894</v>
      </c>
      <c r="H190" s="44">
        <f t="shared" si="2"/>
        <v>1.9230769230769162E-3</v>
      </c>
      <c r="I190" s="17">
        <f t="shared" si="3"/>
        <v>3.8154699965313732E-3</v>
      </c>
    </row>
    <row r="191" spans="1:9" x14ac:dyDescent="0.3">
      <c r="A191" t="s">
        <v>755</v>
      </c>
      <c r="B191" s="348">
        <v>77750</v>
      </c>
      <c r="C191" s="348">
        <v>78150</v>
      </c>
      <c r="D191" s="348">
        <v>260</v>
      </c>
      <c r="E191" s="348">
        <v>77500</v>
      </c>
      <c r="F191" s="348">
        <v>78450</v>
      </c>
      <c r="G191" s="348">
        <v>2922</v>
      </c>
      <c r="H191" s="44">
        <f t="shared" si="2"/>
        <v>3.225806451612856E-3</v>
      </c>
      <c r="I191" s="17">
        <f t="shared" si="3"/>
        <v>9.6751900483760256E-3</v>
      </c>
    </row>
    <row r="192" spans="1:9" x14ac:dyDescent="0.3">
      <c r="A192" t="s">
        <v>756</v>
      </c>
      <c r="B192" s="350">
        <v>77400</v>
      </c>
      <c r="C192" s="350">
        <v>77750</v>
      </c>
      <c r="D192" s="350">
        <v>525</v>
      </c>
      <c r="E192" s="350">
        <v>77800</v>
      </c>
      <c r="F192" s="350">
        <v>76850</v>
      </c>
      <c r="G192" s="350">
        <v>2928</v>
      </c>
      <c r="H192" s="44">
        <f t="shared" si="2"/>
        <v>-5.1413881748072487E-3</v>
      </c>
      <c r="I192" s="17">
        <f t="shared" si="3"/>
        <v>2.0533880903490509E-3</v>
      </c>
    </row>
    <row r="193" spans="1:9" x14ac:dyDescent="0.3">
      <c r="A193" t="s">
        <v>757</v>
      </c>
      <c r="B193" s="352">
        <v>78950</v>
      </c>
      <c r="C193" s="352">
        <v>77400</v>
      </c>
      <c r="D193" s="352">
        <v>304</v>
      </c>
      <c r="E193" s="352">
        <v>77700</v>
      </c>
      <c r="F193" s="352">
        <v>77400</v>
      </c>
      <c r="G193" s="352">
        <v>3004</v>
      </c>
      <c r="H193" s="44">
        <f t="shared" si="2"/>
        <v>1.6087516087516018E-2</v>
      </c>
      <c r="I193" s="17">
        <f t="shared" si="3"/>
        <v>2.5956284153005438E-2</v>
      </c>
    </row>
    <row r="194" spans="1:9" x14ac:dyDescent="0.3">
      <c r="A194" t="s">
        <v>758</v>
      </c>
      <c r="B194" s="354">
        <v>78250</v>
      </c>
      <c r="C194" s="354">
        <v>78950</v>
      </c>
      <c r="D194" s="354">
        <v>1034</v>
      </c>
      <c r="E194" s="354">
        <v>78400</v>
      </c>
      <c r="F194" s="354">
        <v>78000</v>
      </c>
      <c r="G194" s="354">
        <v>3473</v>
      </c>
      <c r="H194" s="44">
        <f t="shared" si="2"/>
        <v>-1.913265306122458E-3</v>
      </c>
      <c r="I194" s="17">
        <f t="shared" si="3"/>
        <v>0.15612516644474028</v>
      </c>
    </row>
    <row r="195" spans="1:9" x14ac:dyDescent="0.3">
      <c r="A195" t="s">
        <v>759</v>
      </c>
      <c r="B195" s="356">
        <v>79850</v>
      </c>
      <c r="C195" s="356">
        <v>78250</v>
      </c>
      <c r="D195" s="356">
        <v>393</v>
      </c>
      <c r="E195" s="356">
        <v>80600</v>
      </c>
      <c r="F195" s="356">
        <v>78500</v>
      </c>
      <c r="G195" s="356">
        <v>3625</v>
      </c>
      <c r="H195" s="44">
        <f t="shared" si="2"/>
        <v>-9.305210918114093E-3</v>
      </c>
      <c r="I195" s="17">
        <f t="shared" si="3"/>
        <v>4.3766196372012622E-2</v>
      </c>
    </row>
    <row r="196" spans="1:9" x14ac:dyDescent="0.3">
      <c r="A196" t="s">
        <v>760</v>
      </c>
      <c r="B196" s="358">
        <v>79950</v>
      </c>
      <c r="C196" s="358">
        <v>79850</v>
      </c>
      <c r="D196" s="358">
        <v>977</v>
      </c>
      <c r="E196" s="358">
        <v>79000</v>
      </c>
      <c r="F196" s="358">
        <v>79400</v>
      </c>
      <c r="G196" s="358">
        <v>3789</v>
      </c>
      <c r="H196" s="44">
        <f t="shared" si="2"/>
        <v>1.2025316455696267E-2</v>
      </c>
      <c r="I196" s="17">
        <f t="shared" si="3"/>
        <v>4.5241379310344776E-2</v>
      </c>
    </row>
    <row r="197" spans="1:9" x14ac:dyDescent="0.3">
      <c r="A197" t="s">
        <v>761</v>
      </c>
      <c r="B197" s="360">
        <v>82500</v>
      </c>
      <c r="C197" s="360">
        <v>79950</v>
      </c>
      <c r="D197" s="360">
        <v>1563</v>
      </c>
      <c r="E197" s="360">
        <v>80500</v>
      </c>
      <c r="F197" s="360">
        <v>81500</v>
      </c>
      <c r="G197" s="360">
        <v>4184</v>
      </c>
      <c r="H197" s="44">
        <f t="shared" si="2"/>
        <v>2.4844720496894457E-2</v>
      </c>
      <c r="I197" s="17">
        <f t="shared" si="3"/>
        <v>0.10424914225389292</v>
      </c>
    </row>
    <row r="198" spans="1:9" x14ac:dyDescent="0.3">
      <c r="A198" t="s">
        <v>762</v>
      </c>
      <c r="B198" s="362">
        <v>79600</v>
      </c>
      <c r="C198" s="362">
        <v>82500</v>
      </c>
      <c r="D198" s="362">
        <v>1820</v>
      </c>
      <c r="E198" s="362">
        <v>82150</v>
      </c>
      <c r="F198" s="362">
        <v>85000</v>
      </c>
      <c r="G198" s="362">
        <v>4658</v>
      </c>
      <c r="H198" s="44">
        <f t="shared" si="2"/>
        <v>-3.1040779062690205E-2</v>
      </c>
      <c r="I198" s="17">
        <f t="shared" si="3"/>
        <v>0.11328871892925441</v>
      </c>
    </row>
    <row r="199" spans="1:9" x14ac:dyDescent="0.3">
      <c r="A199" t="s">
        <v>763</v>
      </c>
      <c r="B199" s="364">
        <v>79800</v>
      </c>
      <c r="C199" s="364">
        <v>79600</v>
      </c>
      <c r="D199" s="364">
        <v>587</v>
      </c>
      <c r="E199" s="364">
        <v>84450</v>
      </c>
      <c r="F199" s="364">
        <v>79100</v>
      </c>
      <c r="G199" s="364">
        <v>4520</v>
      </c>
      <c r="H199" s="44">
        <f t="shared" si="2"/>
        <v>-5.5062166962699832E-2</v>
      </c>
      <c r="I199" s="17">
        <f t="shared" si="3"/>
        <v>-2.9626449119793952E-2</v>
      </c>
    </row>
    <row r="200" spans="1:9" x14ac:dyDescent="0.3">
      <c r="A200" t="s">
        <v>764</v>
      </c>
      <c r="B200" s="366">
        <v>77350</v>
      </c>
      <c r="C200" s="366">
        <v>79800</v>
      </c>
      <c r="D200" s="366">
        <v>781</v>
      </c>
      <c r="E200" s="366">
        <v>80050</v>
      </c>
      <c r="F200" s="366">
        <v>80100</v>
      </c>
      <c r="G200" s="366">
        <v>4741</v>
      </c>
      <c r="H200" s="44">
        <f t="shared" ref="H200:H263" si="4">+B200/E200-1</f>
        <v>-3.3728919425359161E-2</v>
      </c>
      <c r="I200" s="17">
        <f t="shared" si="3"/>
        <v>4.8893805309734528E-2</v>
      </c>
    </row>
    <row r="201" spans="1:9" x14ac:dyDescent="0.3">
      <c r="A201" t="s">
        <v>765</v>
      </c>
      <c r="B201" s="368">
        <v>78150</v>
      </c>
      <c r="C201" s="368">
        <v>77350</v>
      </c>
      <c r="D201" s="368">
        <v>810</v>
      </c>
      <c r="E201" s="368">
        <v>79400</v>
      </c>
      <c r="F201" s="368">
        <v>78400</v>
      </c>
      <c r="G201" s="368">
        <v>4696</v>
      </c>
      <c r="H201" s="44">
        <f t="shared" si="4"/>
        <v>-1.5743073047858935E-2</v>
      </c>
      <c r="I201" s="17">
        <f t="shared" ref="I201:I264" si="5">+G201/G200-1</f>
        <v>-9.4916684243830929E-3</v>
      </c>
    </row>
    <row r="202" spans="1:9" x14ac:dyDescent="0.3">
      <c r="A202" t="s">
        <v>766</v>
      </c>
      <c r="B202" s="370">
        <v>77050</v>
      </c>
      <c r="C202" s="370">
        <v>78150</v>
      </c>
      <c r="D202" s="370">
        <v>499</v>
      </c>
      <c r="E202" s="370">
        <v>77600</v>
      </c>
      <c r="F202" s="370">
        <v>78850</v>
      </c>
      <c r="G202" s="370">
        <v>4654</v>
      </c>
      <c r="H202" s="44">
        <f t="shared" si="4"/>
        <v>-7.0876288659793563E-3</v>
      </c>
      <c r="I202" s="17">
        <f t="shared" si="5"/>
        <v>-8.9437819420783438E-3</v>
      </c>
    </row>
    <row r="203" spans="1:9" x14ac:dyDescent="0.3">
      <c r="A203" t="s">
        <v>767</v>
      </c>
      <c r="B203" s="372">
        <v>77600</v>
      </c>
      <c r="C203" s="372">
        <v>77050</v>
      </c>
      <c r="D203" s="372">
        <v>232</v>
      </c>
      <c r="E203" s="372">
        <v>77650</v>
      </c>
      <c r="F203" s="372">
        <v>77000</v>
      </c>
      <c r="G203" s="372">
        <v>4649</v>
      </c>
      <c r="H203" s="44">
        <f t="shared" si="4"/>
        <v>-6.4391500321958617E-4</v>
      </c>
      <c r="I203" s="17">
        <f t="shared" si="5"/>
        <v>-1.0743446497636366E-3</v>
      </c>
    </row>
    <row r="204" spans="1:9" x14ac:dyDescent="0.3">
      <c r="A204" t="s">
        <v>768</v>
      </c>
      <c r="B204" s="374">
        <v>75100</v>
      </c>
      <c r="C204" s="374">
        <v>77600</v>
      </c>
      <c r="D204" s="374">
        <v>492</v>
      </c>
      <c r="E204" s="374">
        <v>77450</v>
      </c>
      <c r="F204" s="374">
        <v>77050</v>
      </c>
      <c r="G204" s="374">
        <v>4647</v>
      </c>
      <c r="H204" s="44">
        <f t="shared" si="4"/>
        <v>-3.0342156229825723E-2</v>
      </c>
      <c r="I204" s="17">
        <f t="shared" si="5"/>
        <v>-4.3020004301996817E-4</v>
      </c>
    </row>
    <row r="205" spans="1:9" x14ac:dyDescent="0.3">
      <c r="A205" t="s">
        <v>769</v>
      </c>
      <c r="B205" s="376">
        <v>72550</v>
      </c>
      <c r="C205" s="376">
        <v>75100</v>
      </c>
      <c r="D205" s="376">
        <v>700</v>
      </c>
      <c r="E205" s="376">
        <v>76300</v>
      </c>
      <c r="F205" s="376">
        <v>75800</v>
      </c>
      <c r="G205" s="376">
        <v>4687</v>
      </c>
      <c r="H205" s="44">
        <f t="shared" si="4"/>
        <v>-4.914809960681521E-2</v>
      </c>
      <c r="I205" s="17">
        <f t="shared" si="5"/>
        <v>8.6077038949861073E-3</v>
      </c>
    </row>
    <row r="206" spans="1:9" x14ac:dyDescent="0.3">
      <c r="A206" t="s">
        <v>771</v>
      </c>
      <c r="B206" s="378">
        <v>74500</v>
      </c>
      <c r="C206" s="378">
        <v>72550</v>
      </c>
      <c r="D206" s="378">
        <v>1737</v>
      </c>
      <c r="E206" s="378">
        <v>73550</v>
      </c>
      <c r="F206" s="378">
        <v>72700</v>
      </c>
      <c r="G206" s="378">
        <v>5075</v>
      </c>
      <c r="H206" s="44">
        <f t="shared" si="4"/>
        <v>1.291638341264445E-2</v>
      </c>
      <c r="I206" s="17">
        <f t="shared" si="5"/>
        <v>8.2782163430765943E-2</v>
      </c>
    </row>
    <row r="207" spans="1:9" x14ac:dyDescent="0.3">
      <c r="A207" t="s">
        <v>770</v>
      </c>
      <c r="B207" s="380">
        <v>72600</v>
      </c>
      <c r="C207" s="380">
        <v>74500</v>
      </c>
      <c r="D207" s="380">
        <v>1770</v>
      </c>
      <c r="E207" s="380">
        <v>74600</v>
      </c>
      <c r="F207" s="380">
        <v>74850</v>
      </c>
      <c r="G207" s="380">
        <v>5717</v>
      </c>
      <c r="H207" s="44">
        <f t="shared" si="4"/>
        <v>-2.6809651474530849E-2</v>
      </c>
      <c r="I207" s="17">
        <f t="shared" si="5"/>
        <v>0.12650246305418711</v>
      </c>
    </row>
    <row r="208" spans="1:9" x14ac:dyDescent="0.3">
      <c r="A208" t="s">
        <v>772</v>
      </c>
      <c r="B208" s="383">
        <v>74050</v>
      </c>
      <c r="C208" s="383">
        <v>72600</v>
      </c>
      <c r="D208" s="383">
        <v>1137</v>
      </c>
      <c r="E208" s="383">
        <v>73650</v>
      </c>
      <c r="F208" s="383">
        <v>72300</v>
      </c>
      <c r="G208" s="383">
        <v>5851</v>
      </c>
      <c r="H208" s="44">
        <f t="shared" si="4"/>
        <v>5.4310930074676911E-3</v>
      </c>
      <c r="I208" s="17">
        <f t="shared" si="5"/>
        <v>2.3438866538394221E-2</v>
      </c>
    </row>
    <row r="209" spans="1:9" x14ac:dyDescent="0.3">
      <c r="A209" t="s">
        <v>773</v>
      </c>
      <c r="B209" s="385">
        <v>75500</v>
      </c>
      <c r="C209" s="385">
        <v>74050</v>
      </c>
      <c r="D209" s="385">
        <v>1592</v>
      </c>
      <c r="E209" s="385">
        <v>73100</v>
      </c>
      <c r="F209" s="385">
        <v>74500</v>
      </c>
      <c r="G209" s="385">
        <v>6410</v>
      </c>
      <c r="H209" s="44">
        <f t="shared" si="4"/>
        <v>3.2831737346101342E-2</v>
      </c>
      <c r="I209" s="17">
        <f t="shared" si="5"/>
        <v>9.5539224064262518E-2</v>
      </c>
    </row>
    <row r="210" spans="1:9" x14ac:dyDescent="0.3">
      <c r="A210" t="s">
        <v>774</v>
      </c>
      <c r="B210" s="387">
        <v>74500</v>
      </c>
      <c r="C210" s="387">
        <v>75500</v>
      </c>
      <c r="D210" s="387">
        <v>1535</v>
      </c>
      <c r="E210" s="387">
        <v>74700</v>
      </c>
      <c r="F210" s="387">
        <v>75650</v>
      </c>
      <c r="G210" s="387">
        <v>6893</v>
      </c>
      <c r="H210" s="44">
        <f t="shared" si="4"/>
        <v>-2.6773761713521083E-3</v>
      </c>
      <c r="I210" s="17">
        <f t="shared" si="5"/>
        <v>7.5351014040561548E-2</v>
      </c>
    </row>
    <row r="211" spans="1:9" x14ac:dyDescent="0.3">
      <c r="A211" t="s">
        <v>775</v>
      </c>
      <c r="B211" s="389">
        <v>74850</v>
      </c>
      <c r="C211" s="389">
        <v>74500</v>
      </c>
      <c r="D211" s="389">
        <v>1386</v>
      </c>
      <c r="E211" s="389">
        <v>74250</v>
      </c>
      <c r="F211" s="389">
        <v>74750</v>
      </c>
      <c r="G211" s="389">
        <v>7295</v>
      </c>
      <c r="H211" s="44">
        <f t="shared" si="4"/>
        <v>8.0808080808081328E-3</v>
      </c>
      <c r="I211" s="17">
        <f t="shared" si="5"/>
        <v>5.8320034817931132E-2</v>
      </c>
    </row>
    <row r="212" spans="1:9" x14ac:dyDescent="0.3">
      <c r="A212" t="s">
        <v>776</v>
      </c>
      <c r="B212" s="391">
        <v>76900</v>
      </c>
      <c r="C212" s="391">
        <v>74850</v>
      </c>
      <c r="D212" s="391">
        <v>1788</v>
      </c>
      <c r="E212" s="391">
        <v>75100</v>
      </c>
      <c r="F212" s="391">
        <v>75450</v>
      </c>
      <c r="G212" s="391">
        <v>7098</v>
      </c>
      <c r="H212" s="44">
        <f t="shared" si="4"/>
        <v>2.3968042609853635E-2</v>
      </c>
      <c r="I212" s="17">
        <f t="shared" si="5"/>
        <v>-2.700479780671694E-2</v>
      </c>
    </row>
    <row r="213" spans="1:9" x14ac:dyDescent="0.3">
      <c r="A213" t="s">
        <v>777</v>
      </c>
      <c r="B213" s="393">
        <v>75300</v>
      </c>
      <c r="C213" s="393">
        <v>76900</v>
      </c>
      <c r="D213" s="393">
        <v>1877</v>
      </c>
      <c r="E213" s="393">
        <v>76700</v>
      </c>
      <c r="F213" s="393">
        <v>76500</v>
      </c>
      <c r="G213" s="393">
        <v>7325</v>
      </c>
      <c r="H213" s="44">
        <f t="shared" si="4"/>
        <v>-1.8252933507170832E-2</v>
      </c>
      <c r="I213" s="17">
        <f t="shared" si="5"/>
        <v>3.1980839673147354E-2</v>
      </c>
    </row>
    <row r="214" spans="1:9" x14ac:dyDescent="0.3">
      <c r="A214" t="s">
        <v>778</v>
      </c>
      <c r="B214" s="395">
        <v>74200</v>
      </c>
      <c r="C214" s="395">
        <v>75300</v>
      </c>
      <c r="D214" s="395">
        <v>1399</v>
      </c>
      <c r="E214" s="395">
        <v>76300</v>
      </c>
      <c r="F214" s="395">
        <v>74800</v>
      </c>
      <c r="G214" s="395">
        <v>7385</v>
      </c>
      <c r="H214" s="44">
        <f t="shared" si="4"/>
        <v>-2.752293577981646E-2</v>
      </c>
      <c r="I214" s="17">
        <f t="shared" si="5"/>
        <v>8.1911262798635143E-3</v>
      </c>
    </row>
    <row r="215" spans="1:9" x14ac:dyDescent="0.3">
      <c r="A215" t="s">
        <v>779</v>
      </c>
      <c r="B215" s="397">
        <v>75150</v>
      </c>
      <c r="C215" s="397">
        <v>74200</v>
      </c>
      <c r="D215" s="397">
        <v>1242</v>
      </c>
      <c r="E215" s="397">
        <v>74150</v>
      </c>
      <c r="F215" s="397">
        <v>74550</v>
      </c>
      <c r="G215" s="397">
        <v>7695</v>
      </c>
      <c r="H215" s="44">
        <f t="shared" si="4"/>
        <v>1.3486176668914274E-2</v>
      </c>
      <c r="I215" s="17">
        <f t="shared" si="5"/>
        <v>4.1976980365606043E-2</v>
      </c>
    </row>
    <row r="216" spans="1:9" x14ac:dyDescent="0.3">
      <c r="A216" t="s">
        <v>780</v>
      </c>
      <c r="B216" s="399">
        <v>77550</v>
      </c>
      <c r="C216" s="399">
        <v>76500</v>
      </c>
      <c r="D216" s="399">
        <v>2363</v>
      </c>
      <c r="E216" s="399">
        <v>76900</v>
      </c>
      <c r="F216" s="399">
        <v>76550</v>
      </c>
      <c r="G216" s="399">
        <v>7703</v>
      </c>
      <c r="H216" s="44">
        <f t="shared" si="4"/>
        <v>8.4525357607281304E-3</v>
      </c>
      <c r="I216" s="17">
        <f t="shared" si="5"/>
        <v>1.03963612735547E-3</v>
      </c>
    </row>
    <row r="217" spans="1:9" x14ac:dyDescent="0.3">
      <c r="A217" t="s">
        <v>781</v>
      </c>
      <c r="B217" s="401">
        <v>77400</v>
      </c>
      <c r="C217" s="401">
        <v>77550</v>
      </c>
      <c r="D217" s="401">
        <v>2442</v>
      </c>
      <c r="E217" s="401">
        <v>77100</v>
      </c>
      <c r="F217" s="401">
        <v>76900</v>
      </c>
      <c r="G217" s="401">
        <v>8095</v>
      </c>
      <c r="H217" s="44">
        <f t="shared" si="4"/>
        <v>3.8910505836575737E-3</v>
      </c>
      <c r="I217" s="17">
        <f t="shared" si="5"/>
        <v>5.0889263923146855E-2</v>
      </c>
    </row>
    <row r="218" spans="1:9" x14ac:dyDescent="0.3">
      <c r="A218" t="s">
        <v>782</v>
      </c>
      <c r="B218" s="403">
        <v>75950</v>
      </c>
      <c r="C218" s="403">
        <v>77400</v>
      </c>
      <c r="D218" s="403">
        <v>1820</v>
      </c>
      <c r="E218" s="403">
        <v>77700</v>
      </c>
      <c r="F218" s="403">
        <v>77100</v>
      </c>
      <c r="G218" s="403">
        <v>8215</v>
      </c>
      <c r="H218" s="44">
        <f t="shared" si="4"/>
        <v>-2.2522522522522515E-2</v>
      </c>
      <c r="I218" s="17">
        <f t="shared" si="5"/>
        <v>1.4823965410747375E-2</v>
      </c>
    </row>
    <row r="219" spans="1:9" x14ac:dyDescent="0.3">
      <c r="A219" t="s">
        <v>783</v>
      </c>
      <c r="B219" s="405">
        <v>77000</v>
      </c>
      <c r="C219" s="405">
        <v>75950</v>
      </c>
      <c r="D219" s="405">
        <v>1007</v>
      </c>
      <c r="E219" s="405">
        <v>76300</v>
      </c>
      <c r="F219" s="405">
        <v>75300</v>
      </c>
      <c r="G219" s="405">
        <v>8267</v>
      </c>
      <c r="H219" s="44">
        <f t="shared" si="4"/>
        <v>9.1743119266054496E-3</v>
      </c>
      <c r="I219" s="17">
        <f t="shared" si="5"/>
        <v>6.3298843578818431E-3</v>
      </c>
    </row>
    <row r="220" spans="1:9" x14ac:dyDescent="0.3">
      <c r="A220" t="s">
        <v>784</v>
      </c>
      <c r="B220" s="407">
        <v>76550</v>
      </c>
      <c r="C220" s="407">
        <v>77000</v>
      </c>
      <c r="D220" s="407">
        <v>2157</v>
      </c>
      <c r="E220" s="407">
        <v>76550</v>
      </c>
      <c r="F220" s="407">
        <v>77650</v>
      </c>
      <c r="G220" s="407">
        <v>8659</v>
      </c>
      <c r="H220" s="44">
        <f t="shared" si="4"/>
        <v>0</v>
      </c>
      <c r="I220" s="17">
        <f t="shared" si="5"/>
        <v>4.7417442845046676E-2</v>
      </c>
    </row>
    <row r="221" spans="1:9" x14ac:dyDescent="0.3">
      <c r="A221" t="s">
        <v>785</v>
      </c>
      <c r="B221" s="409">
        <v>80900</v>
      </c>
      <c r="C221" s="409">
        <v>76550</v>
      </c>
      <c r="D221" s="409">
        <v>3617</v>
      </c>
      <c r="E221" s="409">
        <v>77700</v>
      </c>
      <c r="F221" s="409">
        <v>76400</v>
      </c>
      <c r="G221" s="409">
        <v>9576</v>
      </c>
      <c r="H221" s="44">
        <f t="shared" si="4"/>
        <v>4.1184041184041176E-2</v>
      </c>
      <c r="I221" s="17">
        <f t="shared" si="5"/>
        <v>0.10590137429264357</v>
      </c>
    </row>
    <row r="222" spans="1:9" x14ac:dyDescent="0.3">
      <c r="A222" t="s">
        <v>786</v>
      </c>
      <c r="B222" s="411">
        <v>81050</v>
      </c>
      <c r="C222" s="411">
        <v>80900</v>
      </c>
      <c r="D222" s="411">
        <v>3543</v>
      </c>
      <c r="E222" s="411">
        <v>78850</v>
      </c>
      <c r="F222" s="411">
        <v>80950</v>
      </c>
      <c r="G222" s="411">
        <v>10075</v>
      </c>
      <c r="H222" s="44">
        <f t="shared" si="4"/>
        <v>2.7901077996195234E-2</v>
      </c>
      <c r="I222" s="17">
        <f t="shared" si="5"/>
        <v>5.2109440267334994E-2</v>
      </c>
    </row>
    <row r="223" spans="1:9" x14ac:dyDescent="0.3">
      <c r="A223" t="s">
        <v>787</v>
      </c>
      <c r="B223" s="413">
        <v>85300</v>
      </c>
      <c r="C223" s="413">
        <v>81050</v>
      </c>
      <c r="D223" s="413">
        <v>7715</v>
      </c>
      <c r="E223" s="413">
        <v>81400</v>
      </c>
      <c r="F223" s="413">
        <v>80850</v>
      </c>
      <c r="G223" s="413">
        <v>12171</v>
      </c>
      <c r="H223" s="44">
        <f t="shared" si="4"/>
        <v>4.7911547911547947E-2</v>
      </c>
      <c r="I223" s="17">
        <f t="shared" si="5"/>
        <v>0.20803970223325052</v>
      </c>
    </row>
    <row r="224" spans="1:9" x14ac:dyDescent="0.3">
      <c r="A224" t="s">
        <v>788</v>
      </c>
      <c r="B224" s="415">
        <v>80100</v>
      </c>
      <c r="C224" s="415">
        <v>85300</v>
      </c>
      <c r="D224" s="415">
        <v>9944</v>
      </c>
      <c r="E224" s="415">
        <v>83600</v>
      </c>
      <c r="F224" s="415">
        <v>85500</v>
      </c>
      <c r="G224" s="415">
        <v>12861</v>
      </c>
      <c r="H224" s="44">
        <f t="shared" si="4"/>
        <v>-4.186602870813394E-2</v>
      </c>
      <c r="I224" s="17">
        <f t="shared" si="5"/>
        <v>5.6692137047079205E-2</v>
      </c>
    </row>
    <row r="225" spans="1:9" x14ac:dyDescent="0.3">
      <c r="A225" t="s">
        <v>789</v>
      </c>
      <c r="B225" s="417">
        <v>78050</v>
      </c>
      <c r="C225" s="417">
        <v>80100</v>
      </c>
      <c r="D225" s="417">
        <v>7735</v>
      </c>
      <c r="E225" s="417">
        <v>83400</v>
      </c>
      <c r="F225" s="417">
        <v>80750</v>
      </c>
      <c r="G225" s="417">
        <v>13916</v>
      </c>
      <c r="H225" s="44">
        <f t="shared" si="4"/>
        <v>-6.4148681055155921E-2</v>
      </c>
      <c r="I225" s="17">
        <f t="shared" si="5"/>
        <v>8.2030946271673955E-2</v>
      </c>
    </row>
    <row r="226" spans="1:9" x14ac:dyDescent="0.3">
      <c r="A226" t="s">
        <v>790</v>
      </c>
      <c r="B226" s="419">
        <v>80500</v>
      </c>
      <c r="C226" s="419">
        <v>78050</v>
      </c>
      <c r="D226" s="419">
        <v>5489</v>
      </c>
      <c r="E226" s="419">
        <v>79250</v>
      </c>
      <c r="F226" s="419">
        <v>78900</v>
      </c>
      <c r="G226" s="419">
        <v>13452</v>
      </c>
      <c r="H226" s="44">
        <f t="shared" si="4"/>
        <v>1.577287066246047E-2</v>
      </c>
      <c r="I226" s="17">
        <f t="shared" si="5"/>
        <v>-3.3342914630640985E-2</v>
      </c>
    </row>
    <row r="227" spans="1:9" x14ac:dyDescent="0.3">
      <c r="A227" t="s">
        <v>791</v>
      </c>
      <c r="B227" s="421">
        <v>82450</v>
      </c>
      <c r="C227" s="421">
        <v>80500</v>
      </c>
      <c r="D227" s="421">
        <v>8450</v>
      </c>
      <c r="E227" s="421">
        <v>79200</v>
      </c>
      <c r="F227" s="421">
        <v>80500</v>
      </c>
      <c r="G227" s="421">
        <v>14068</v>
      </c>
      <c r="H227" s="44">
        <f t="shared" si="4"/>
        <v>4.1035353535353591E-2</v>
      </c>
      <c r="I227" s="17">
        <f t="shared" si="5"/>
        <v>4.5792447219744181E-2</v>
      </c>
    </row>
    <row r="228" spans="1:9" x14ac:dyDescent="0.3">
      <c r="A228" t="s">
        <v>792</v>
      </c>
      <c r="B228" s="423">
        <v>82350</v>
      </c>
      <c r="C228" s="423">
        <v>82450</v>
      </c>
      <c r="D228" s="423">
        <v>6002</v>
      </c>
      <c r="E228" s="423">
        <v>81600</v>
      </c>
      <c r="F228" s="423">
        <v>82500</v>
      </c>
      <c r="G228" s="423">
        <v>14345</v>
      </c>
      <c r="H228" s="44">
        <f t="shared" si="4"/>
        <v>9.1911764705883137E-3</v>
      </c>
      <c r="I228" s="17">
        <f t="shared" si="5"/>
        <v>1.9690076769974363E-2</v>
      </c>
    </row>
    <row r="229" spans="1:9" x14ac:dyDescent="0.3">
      <c r="A229" t="s">
        <v>793</v>
      </c>
      <c r="B229" s="425">
        <v>81850</v>
      </c>
      <c r="C229" s="425">
        <v>82350</v>
      </c>
      <c r="D229" s="425">
        <v>3442</v>
      </c>
      <c r="E229" s="425">
        <v>82300</v>
      </c>
      <c r="F229" s="425">
        <v>82650</v>
      </c>
      <c r="G229" s="425">
        <v>14441</v>
      </c>
      <c r="H229" s="44">
        <f t="shared" si="4"/>
        <v>-5.4678007290400732E-3</v>
      </c>
      <c r="I229" s="17">
        <f t="shared" si="5"/>
        <v>6.6922272568838981E-3</v>
      </c>
    </row>
    <row r="230" spans="1:9" x14ac:dyDescent="0.3">
      <c r="A230" t="s">
        <v>794</v>
      </c>
      <c r="B230" s="427">
        <v>79250</v>
      </c>
      <c r="C230" s="427">
        <v>81850</v>
      </c>
      <c r="D230" s="427">
        <v>4457</v>
      </c>
      <c r="E230" s="427">
        <v>82750</v>
      </c>
      <c r="F230" s="427">
        <v>81400</v>
      </c>
      <c r="G230" s="427">
        <v>14773</v>
      </c>
      <c r="H230" s="44">
        <f t="shared" si="4"/>
        <v>-4.2296072507552851E-2</v>
      </c>
      <c r="I230" s="17">
        <f t="shared" si="5"/>
        <v>2.2990097638667661E-2</v>
      </c>
    </row>
    <row r="231" spans="1:9" x14ac:dyDescent="0.3">
      <c r="A231" t="s">
        <v>795</v>
      </c>
      <c r="B231" s="429">
        <v>80200</v>
      </c>
      <c r="C231" s="429">
        <v>79250</v>
      </c>
      <c r="D231" s="429">
        <v>2342</v>
      </c>
      <c r="E231" s="429">
        <v>79850</v>
      </c>
      <c r="F231" s="429">
        <v>80300</v>
      </c>
      <c r="G231" s="429">
        <v>14969</v>
      </c>
      <c r="H231" s="44">
        <f t="shared" si="4"/>
        <v>4.3832185347527641E-3</v>
      </c>
      <c r="I231" s="17">
        <f t="shared" si="5"/>
        <v>1.3267447370202357E-2</v>
      </c>
    </row>
    <row r="232" spans="1:9" x14ac:dyDescent="0.3">
      <c r="A232" t="s">
        <v>796</v>
      </c>
      <c r="B232" s="431">
        <v>78750</v>
      </c>
      <c r="C232" s="431">
        <v>80200</v>
      </c>
      <c r="D232" s="431">
        <v>4989</v>
      </c>
      <c r="E232" s="431">
        <v>80200</v>
      </c>
      <c r="F232" s="431">
        <v>79900</v>
      </c>
      <c r="G232" s="431">
        <v>16207</v>
      </c>
      <c r="H232" s="44">
        <f t="shared" si="4"/>
        <v>-1.8079800498753129E-2</v>
      </c>
      <c r="I232" s="17">
        <f t="shared" si="5"/>
        <v>8.270425546128668E-2</v>
      </c>
    </row>
    <row r="233" spans="1:9" x14ac:dyDescent="0.3">
      <c r="A233" t="s">
        <v>797</v>
      </c>
      <c r="B233" s="433">
        <v>78550</v>
      </c>
      <c r="C233" s="433">
        <v>78750</v>
      </c>
      <c r="D233" s="433">
        <v>3908</v>
      </c>
      <c r="E233" s="433">
        <v>78750</v>
      </c>
      <c r="F233" s="433">
        <v>78750</v>
      </c>
      <c r="G233" s="433">
        <v>17282</v>
      </c>
      <c r="H233" s="44">
        <f t="shared" si="4"/>
        <v>-2.5396825396825085E-3</v>
      </c>
      <c r="I233" s="17">
        <f t="shared" si="5"/>
        <v>6.6329363855124335E-2</v>
      </c>
    </row>
    <row r="234" spans="1:9" x14ac:dyDescent="0.3">
      <c r="A234" t="s">
        <v>798</v>
      </c>
      <c r="B234" s="435">
        <v>78400</v>
      </c>
      <c r="C234" s="435">
        <v>78550</v>
      </c>
      <c r="D234" s="435">
        <v>5761</v>
      </c>
      <c r="E234" s="435">
        <v>78750</v>
      </c>
      <c r="F234" s="435">
        <v>78750</v>
      </c>
      <c r="G234" s="435">
        <v>18252</v>
      </c>
      <c r="H234" s="44">
        <f t="shared" si="4"/>
        <v>-4.4444444444444731E-3</v>
      </c>
      <c r="I234" s="17">
        <f t="shared" si="5"/>
        <v>5.6127762990394681E-2</v>
      </c>
    </row>
    <row r="235" spans="1:9" x14ac:dyDescent="0.3">
      <c r="A235" t="s">
        <v>799</v>
      </c>
      <c r="B235" s="437">
        <v>78900</v>
      </c>
      <c r="C235" s="437">
        <v>78400</v>
      </c>
      <c r="D235" s="437">
        <v>4082</v>
      </c>
      <c r="E235" s="437">
        <v>77950</v>
      </c>
      <c r="F235" s="437">
        <v>79100</v>
      </c>
      <c r="G235" s="437">
        <v>19341</v>
      </c>
      <c r="H235" s="44">
        <f t="shared" si="4"/>
        <v>1.2187299550994179E-2</v>
      </c>
      <c r="I235" s="17">
        <f t="shared" si="5"/>
        <v>5.9664694280078923E-2</v>
      </c>
    </row>
    <row r="236" spans="1:9" x14ac:dyDescent="0.3">
      <c r="A236" t="s">
        <v>800</v>
      </c>
      <c r="B236" s="439">
        <v>78550</v>
      </c>
      <c r="C236" s="439">
        <v>78900</v>
      </c>
      <c r="D236" s="439">
        <v>3351</v>
      </c>
      <c r="E236" s="439">
        <v>78900</v>
      </c>
      <c r="F236" s="439">
        <v>78900</v>
      </c>
      <c r="G236" s="439">
        <v>18764</v>
      </c>
      <c r="H236" s="44">
        <f t="shared" si="4"/>
        <v>-4.4359949302914536E-3</v>
      </c>
      <c r="I236" s="17">
        <f t="shared" si="5"/>
        <v>-2.9832997259707339E-2</v>
      </c>
    </row>
    <row r="237" spans="1:9" x14ac:dyDescent="0.3">
      <c r="A237" t="s">
        <v>801</v>
      </c>
      <c r="B237" s="441">
        <v>78200</v>
      </c>
      <c r="C237" s="441">
        <v>78550</v>
      </c>
      <c r="D237" s="441">
        <v>4281</v>
      </c>
      <c r="E237" s="441">
        <v>78950</v>
      </c>
      <c r="F237" s="441">
        <v>79000</v>
      </c>
      <c r="G237" s="441">
        <v>18646</v>
      </c>
      <c r="H237" s="44">
        <f t="shared" si="4"/>
        <v>-9.4996833438885098E-3</v>
      </c>
      <c r="I237" s="17">
        <f t="shared" si="5"/>
        <v>-6.2886378170965429E-3</v>
      </c>
    </row>
    <row r="238" spans="1:9" x14ac:dyDescent="0.3">
      <c r="A238" t="s">
        <v>802</v>
      </c>
      <c r="B238" s="443">
        <v>76600</v>
      </c>
      <c r="C238" s="443">
        <v>78200</v>
      </c>
      <c r="D238" s="443">
        <v>6134</v>
      </c>
      <c r="E238" s="443">
        <v>78450</v>
      </c>
      <c r="F238" s="443">
        <v>78900</v>
      </c>
      <c r="G238" s="443">
        <v>19187</v>
      </c>
      <c r="H238" s="44">
        <f t="shared" si="4"/>
        <v>-2.358189929891652E-2</v>
      </c>
      <c r="I238" s="17">
        <f t="shared" si="5"/>
        <v>2.9014265794272243E-2</v>
      </c>
    </row>
    <row r="239" spans="1:9" x14ac:dyDescent="0.3">
      <c r="A239" t="s">
        <v>803</v>
      </c>
      <c r="B239" s="445">
        <v>76750</v>
      </c>
      <c r="C239" s="445">
        <v>76600</v>
      </c>
      <c r="D239" s="445">
        <v>5134</v>
      </c>
      <c r="E239" s="445">
        <v>77500</v>
      </c>
      <c r="F239" s="445">
        <v>76850</v>
      </c>
      <c r="G239" s="445">
        <v>19577</v>
      </c>
      <c r="H239" s="44">
        <f t="shared" si="4"/>
        <v>-9.6774193548386789E-3</v>
      </c>
      <c r="I239" s="17">
        <f t="shared" si="5"/>
        <v>2.0326262573617582E-2</v>
      </c>
    </row>
    <row r="240" spans="1:9" x14ac:dyDescent="0.3">
      <c r="A240" t="s">
        <v>804</v>
      </c>
      <c r="B240" s="447">
        <v>76900</v>
      </c>
      <c r="C240" s="447">
        <v>76750</v>
      </c>
      <c r="D240" s="447">
        <v>4403</v>
      </c>
      <c r="E240" s="447">
        <v>76600</v>
      </c>
      <c r="F240" s="447">
        <v>76900</v>
      </c>
      <c r="G240" s="447">
        <v>20275</v>
      </c>
      <c r="H240" s="44">
        <f t="shared" si="4"/>
        <v>3.916449086161844E-3</v>
      </c>
      <c r="I240" s="17">
        <f t="shared" si="5"/>
        <v>3.5654083873933651E-2</v>
      </c>
    </row>
    <row r="241" spans="1:9" x14ac:dyDescent="0.3">
      <c r="A241" t="s">
        <v>805</v>
      </c>
      <c r="B241" s="449">
        <v>77000</v>
      </c>
      <c r="C241" s="449">
        <v>76900</v>
      </c>
      <c r="D241" s="449">
        <v>7606</v>
      </c>
      <c r="E241" s="449">
        <v>76850</v>
      </c>
      <c r="F241" s="449">
        <v>76750</v>
      </c>
      <c r="G241" s="449">
        <v>19198</v>
      </c>
      <c r="H241" s="44">
        <f t="shared" si="4"/>
        <v>1.9518542615484247E-3</v>
      </c>
      <c r="I241" s="17">
        <f t="shared" si="5"/>
        <v>-5.3119605425400729E-2</v>
      </c>
    </row>
    <row r="242" spans="1:9" x14ac:dyDescent="0.3">
      <c r="A242" t="s">
        <v>806</v>
      </c>
      <c r="B242" s="451">
        <v>77100</v>
      </c>
      <c r="C242" s="451">
        <v>77000</v>
      </c>
      <c r="D242" s="451">
        <v>9857</v>
      </c>
      <c r="E242" s="451">
        <v>76300</v>
      </c>
      <c r="F242" s="451">
        <v>78000</v>
      </c>
      <c r="G242" s="451">
        <v>20412</v>
      </c>
      <c r="H242" s="44">
        <f t="shared" si="4"/>
        <v>1.0484927916120546E-2</v>
      </c>
      <c r="I242" s="17">
        <f t="shared" si="5"/>
        <v>6.32357537243462E-2</v>
      </c>
    </row>
    <row r="243" spans="1:9" x14ac:dyDescent="0.3">
      <c r="A243" t="s">
        <v>807</v>
      </c>
      <c r="B243" s="453">
        <v>77050</v>
      </c>
      <c r="C243" s="453">
        <v>77100</v>
      </c>
      <c r="D243" s="453">
        <v>7388</v>
      </c>
      <c r="E243" s="453">
        <v>77650</v>
      </c>
      <c r="F243" s="453">
        <v>77500</v>
      </c>
      <c r="G243" s="453">
        <v>22673</v>
      </c>
      <c r="H243" s="44">
        <f t="shared" si="4"/>
        <v>-7.726980038634923E-3</v>
      </c>
      <c r="I243" s="17">
        <f t="shared" si="5"/>
        <v>0.11076817558299035</v>
      </c>
    </row>
    <row r="244" spans="1:9" x14ac:dyDescent="0.3">
      <c r="A244" t="s">
        <v>808</v>
      </c>
      <c r="B244" s="455">
        <v>77350</v>
      </c>
      <c r="C244" s="455">
        <v>77050</v>
      </c>
      <c r="D244" s="455">
        <v>5734</v>
      </c>
      <c r="E244" s="455">
        <v>76950</v>
      </c>
      <c r="F244" s="455">
        <v>77700</v>
      </c>
      <c r="G244" s="455">
        <v>22481</v>
      </c>
      <c r="H244" s="44">
        <f t="shared" si="4"/>
        <v>5.1981806367771277E-3</v>
      </c>
      <c r="I244" s="17">
        <f t="shared" si="5"/>
        <v>-8.4682221144092296E-3</v>
      </c>
    </row>
    <row r="245" spans="1:9" x14ac:dyDescent="0.3">
      <c r="A245" t="s">
        <v>809</v>
      </c>
      <c r="B245" s="457">
        <v>76200</v>
      </c>
      <c r="C245" s="457">
        <v>77350</v>
      </c>
      <c r="D245" s="457">
        <v>4996</v>
      </c>
      <c r="E245" s="457">
        <v>77300</v>
      </c>
      <c r="F245" s="457">
        <v>77000</v>
      </c>
      <c r="G245" s="457">
        <v>22371</v>
      </c>
      <c r="H245" s="44">
        <f t="shared" si="4"/>
        <v>-1.4230271668822736E-2</v>
      </c>
      <c r="I245" s="17">
        <f t="shared" si="5"/>
        <v>-4.8930207730972786E-3</v>
      </c>
    </row>
    <row r="246" spans="1:9" x14ac:dyDescent="0.3">
      <c r="A246" t="s">
        <v>810</v>
      </c>
      <c r="B246" s="459">
        <v>76050</v>
      </c>
      <c r="C246" s="459">
        <v>76200</v>
      </c>
      <c r="D246" s="459">
        <v>6684</v>
      </c>
      <c r="E246" s="459">
        <v>76550</v>
      </c>
      <c r="F246" s="459">
        <v>75900</v>
      </c>
      <c r="G246" s="459">
        <v>21357</v>
      </c>
      <c r="H246" s="44">
        <f t="shared" si="4"/>
        <v>-6.5316786414107986E-3</v>
      </c>
      <c r="I246" s="17">
        <f t="shared" si="5"/>
        <v>-4.5326538822582862E-2</v>
      </c>
    </row>
    <row r="247" spans="1:9" x14ac:dyDescent="0.3">
      <c r="A247" t="s">
        <v>811</v>
      </c>
      <c r="B247" s="461">
        <v>75400</v>
      </c>
      <c r="C247" s="461">
        <v>76050</v>
      </c>
      <c r="D247" s="461">
        <v>7548</v>
      </c>
      <c r="E247" s="461">
        <v>76000</v>
      </c>
      <c r="F247" s="461">
        <v>76600</v>
      </c>
      <c r="G247" s="461">
        <v>19118</v>
      </c>
      <c r="H247" s="44">
        <f t="shared" si="4"/>
        <v>-7.8947368421052877E-3</v>
      </c>
      <c r="I247" s="17">
        <f t="shared" si="5"/>
        <v>-0.10483682165098096</v>
      </c>
    </row>
    <row r="248" spans="1:9" x14ac:dyDescent="0.3">
      <c r="A248" t="s">
        <v>812</v>
      </c>
      <c r="B248" s="463">
        <v>74660</v>
      </c>
      <c r="C248" s="463">
        <v>75400</v>
      </c>
      <c r="D248" s="463">
        <v>9336</v>
      </c>
      <c r="E248" s="463">
        <v>75820</v>
      </c>
      <c r="F248" s="463">
        <v>75500</v>
      </c>
      <c r="G248" s="463">
        <v>21522</v>
      </c>
      <c r="H248" s="44">
        <f t="shared" si="4"/>
        <v>-1.5299393299920916E-2</v>
      </c>
      <c r="I248" s="17">
        <f t="shared" si="5"/>
        <v>0.12574537085469184</v>
      </c>
    </row>
    <row r="249" spans="1:9" x14ac:dyDescent="0.3">
      <c r="A249" t="s">
        <v>813</v>
      </c>
      <c r="B249" s="465">
        <v>74240</v>
      </c>
      <c r="C249" s="465">
        <v>74660</v>
      </c>
      <c r="D249" s="465">
        <v>5433</v>
      </c>
      <c r="E249" s="465">
        <v>75240</v>
      </c>
      <c r="F249" s="465">
        <v>74360</v>
      </c>
      <c r="G249" s="465">
        <v>21248</v>
      </c>
      <c r="H249" s="44">
        <f t="shared" si="4"/>
        <v>-1.329080276448702E-2</v>
      </c>
      <c r="I249" s="17">
        <f t="shared" si="5"/>
        <v>-1.2731158814236587E-2</v>
      </c>
    </row>
    <row r="250" spans="1:9" x14ac:dyDescent="0.3">
      <c r="A250" t="s">
        <v>814</v>
      </c>
      <c r="B250" s="467">
        <v>75100</v>
      </c>
      <c r="C250" s="467">
        <v>74240</v>
      </c>
      <c r="D250" s="467">
        <v>5287</v>
      </c>
      <c r="E250" s="467">
        <v>74340</v>
      </c>
      <c r="F250" s="467">
        <v>74220</v>
      </c>
      <c r="G250" s="467">
        <v>20213</v>
      </c>
      <c r="H250" s="44">
        <f t="shared" si="4"/>
        <v>1.0223298358891686E-2</v>
      </c>
      <c r="I250" s="17">
        <f t="shared" si="5"/>
        <v>-4.8710466867469826E-2</v>
      </c>
    </row>
    <row r="251" spans="1:9" x14ac:dyDescent="0.3">
      <c r="A251" t="s">
        <v>815</v>
      </c>
      <c r="B251" s="469">
        <v>74740</v>
      </c>
      <c r="C251" s="469">
        <v>75100</v>
      </c>
      <c r="D251" s="469">
        <v>4463</v>
      </c>
      <c r="E251" s="469">
        <v>74920</v>
      </c>
      <c r="F251" s="469">
        <v>75840</v>
      </c>
      <c r="G251" s="469">
        <v>20382</v>
      </c>
      <c r="H251" s="44">
        <f t="shared" si="4"/>
        <v>-2.402562733582525E-3</v>
      </c>
      <c r="I251" s="17">
        <f t="shared" si="5"/>
        <v>8.3609558205115508E-3</v>
      </c>
    </row>
    <row r="252" spans="1:9" x14ac:dyDescent="0.3">
      <c r="A252" t="s">
        <v>816</v>
      </c>
      <c r="B252" s="471">
        <v>75380</v>
      </c>
      <c r="C252" s="471">
        <v>74740</v>
      </c>
      <c r="D252" s="471">
        <v>3947</v>
      </c>
      <c r="E252" s="471">
        <v>74980</v>
      </c>
      <c r="F252" s="471">
        <v>74500</v>
      </c>
      <c r="G252" s="471">
        <v>20998</v>
      </c>
      <c r="H252" s="44">
        <f t="shared" si="4"/>
        <v>5.3347559349159468E-3</v>
      </c>
      <c r="I252" s="17">
        <f t="shared" si="5"/>
        <v>3.022274555980764E-2</v>
      </c>
    </row>
    <row r="253" spans="1:9" x14ac:dyDescent="0.3">
      <c r="A253" t="s">
        <v>817</v>
      </c>
      <c r="B253" s="473">
        <v>74800</v>
      </c>
      <c r="C253" s="473">
        <v>74980</v>
      </c>
      <c r="D253" s="473">
        <v>5199</v>
      </c>
      <c r="E253" s="473">
        <v>74940</v>
      </c>
      <c r="F253" s="473">
        <v>75120</v>
      </c>
      <c r="G253" s="473">
        <v>21550</v>
      </c>
      <c r="H253" s="44">
        <f t="shared" si="4"/>
        <v>-1.8681611956231636E-3</v>
      </c>
      <c r="I253" s="17">
        <f t="shared" si="5"/>
        <v>2.628821792551661E-2</v>
      </c>
    </row>
    <row r="254" spans="1:9" x14ac:dyDescent="0.3">
      <c r="A254" t="s">
        <v>818</v>
      </c>
      <c r="B254" s="475">
        <v>73900</v>
      </c>
      <c r="C254" s="475">
        <v>74800</v>
      </c>
      <c r="D254" s="475">
        <v>5633</v>
      </c>
      <c r="E254" s="475">
        <v>74960</v>
      </c>
      <c r="F254" s="475">
        <v>74720</v>
      </c>
      <c r="G254" s="475">
        <v>21866</v>
      </c>
      <c r="H254" s="44">
        <f t="shared" si="4"/>
        <v>-1.4140875133404451E-2</v>
      </c>
      <c r="I254" s="17">
        <f t="shared" si="5"/>
        <v>1.466357308584687E-2</v>
      </c>
    </row>
    <row r="255" spans="1:9" x14ac:dyDescent="0.3">
      <c r="A255" t="s">
        <v>819</v>
      </c>
      <c r="B255" s="477">
        <v>74980</v>
      </c>
      <c r="C255" s="477">
        <v>73900</v>
      </c>
      <c r="D255" s="477">
        <v>14037</v>
      </c>
      <c r="E255" s="477">
        <v>74660</v>
      </c>
      <c r="F255" s="477">
        <v>73480</v>
      </c>
      <c r="G255" s="477">
        <v>25469</v>
      </c>
      <c r="H255" s="44">
        <f t="shared" si="4"/>
        <v>4.2860969729439091E-3</v>
      </c>
      <c r="I255" s="17">
        <f t="shared" si="5"/>
        <v>0.16477636513308336</v>
      </c>
    </row>
    <row r="256" spans="1:9" x14ac:dyDescent="0.3">
      <c r="A256" t="s">
        <v>820</v>
      </c>
      <c r="B256" s="479">
        <v>73520</v>
      </c>
      <c r="C256" s="479">
        <v>74500</v>
      </c>
      <c r="D256" s="479">
        <v>11303</v>
      </c>
      <c r="E256" s="479">
        <v>74480</v>
      </c>
      <c r="F256" s="479">
        <v>74300</v>
      </c>
      <c r="G256" s="479">
        <v>25890</v>
      </c>
      <c r="H256" s="44">
        <f t="shared" si="4"/>
        <v>-1.2889366272824887E-2</v>
      </c>
      <c r="I256" s="17">
        <f t="shared" si="5"/>
        <v>1.6529899093014944E-2</v>
      </c>
    </row>
    <row r="257" spans="1:9" x14ac:dyDescent="0.3">
      <c r="A257" t="s">
        <v>821</v>
      </c>
      <c r="B257" s="482">
        <v>74700</v>
      </c>
      <c r="C257" s="482">
        <v>73520</v>
      </c>
      <c r="D257" s="482">
        <v>16802</v>
      </c>
      <c r="E257" s="482">
        <v>73680</v>
      </c>
      <c r="F257" s="482">
        <v>73900</v>
      </c>
      <c r="G257" s="482">
        <v>23648</v>
      </c>
      <c r="H257" s="44">
        <f t="shared" si="4"/>
        <v>1.3843648208468951E-2</v>
      </c>
      <c r="I257" s="17">
        <f t="shared" si="5"/>
        <v>-8.6597141753572804E-2</v>
      </c>
    </row>
    <row r="258" spans="1:9" x14ac:dyDescent="0.3">
      <c r="A258" t="s">
        <v>822</v>
      </c>
      <c r="B258" s="484">
        <v>75720</v>
      </c>
      <c r="C258" s="484">
        <v>74700</v>
      </c>
      <c r="D258" s="484">
        <v>11448</v>
      </c>
      <c r="E258" s="484">
        <v>75040</v>
      </c>
      <c r="F258" s="484">
        <v>75020</v>
      </c>
      <c r="G258" s="484">
        <v>23265</v>
      </c>
      <c r="H258" s="44">
        <f t="shared" si="4"/>
        <v>9.0618336886993944E-3</v>
      </c>
      <c r="I258" s="17">
        <f t="shared" si="5"/>
        <v>-1.6195872801082589E-2</v>
      </c>
    </row>
    <row r="259" spans="1:9" x14ac:dyDescent="0.3">
      <c r="A259" t="s">
        <v>823</v>
      </c>
      <c r="B259" s="486">
        <v>74500</v>
      </c>
      <c r="C259" s="486">
        <v>75720</v>
      </c>
      <c r="D259" s="486">
        <v>14431</v>
      </c>
      <c r="E259" s="486">
        <v>75500</v>
      </c>
      <c r="F259" s="486">
        <v>76180</v>
      </c>
      <c r="G259" s="486">
        <v>25114</v>
      </c>
      <c r="H259" s="44">
        <f t="shared" si="4"/>
        <v>-1.3245033112582738E-2</v>
      </c>
      <c r="I259" s="17">
        <f t="shared" si="5"/>
        <v>7.9475607135181647E-2</v>
      </c>
    </row>
    <row r="260" spans="1:9" x14ac:dyDescent="0.3">
      <c r="A260" t="s">
        <v>824</v>
      </c>
      <c r="B260" s="488">
        <v>75320</v>
      </c>
      <c r="C260" s="488">
        <v>74500</v>
      </c>
      <c r="D260" s="488">
        <v>9604</v>
      </c>
      <c r="E260" s="488">
        <v>75040</v>
      </c>
      <c r="F260" s="488">
        <v>74480</v>
      </c>
      <c r="G260" s="488">
        <v>21593</v>
      </c>
      <c r="H260" s="44">
        <f t="shared" si="4"/>
        <v>3.7313432835821558E-3</v>
      </c>
      <c r="I260" s="17">
        <f t="shared" si="5"/>
        <v>-0.14020068487696102</v>
      </c>
    </row>
    <row r="261" spans="1:9" x14ac:dyDescent="0.3">
      <c r="A261" t="s">
        <v>825</v>
      </c>
      <c r="B261" s="490">
        <v>75000</v>
      </c>
      <c r="C261" s="490">
        <v>75320</v>
      </c>
      <c r="D261" s="490">
        <v>3639</v>
      </c>
      <c r="E261" s="490">
        <v>74820</v>
      </c>
      <c r="F261" s="490">
        <v>75020</v>
      </c>
      <c r="G261" s="490">
        <v>21395</v>
      </c>
      <c r="H261" s="44">
        <f t="shared" si="4"/>
        <v>2.4057738572573761E-3</v>
      </c>
      <c r="I261" s="17">
        <f t="shared" si="5"/>
        <v>-9.1696383087112032E-3</v>
      </c>
    </row>
    <row r="262" spans="1:9" x14ac:dyDescent="0.3">
      <c r="A262" t="s">
        <v>826</v>
      </c>
      <c r="B262" s="492">
        <v>75740</v>
      </c>
      <c r="C262" s="492">
        <v>75000</v>
      </c>
      <c r="D262" s="492">
        <v>6519</v>
      </c>
      <c r="E262" s="492">
        <v>74960</v>
      </c>
      <c r="F262" s="492">
        <v>75840</v>
      </c>
      <c r="G262" s="492">
        <v>20423</v>
      </c>
      <c r="H262" s="44">
        <f t="shared" si="4"/>
        <v>1.0405549626467447E-2</v>
      </c>
      <c r="I262" s="17">
        <f t="shared" si="5"/>
        <v>-4.543117550829634E-2</v>
      </c>
    </row>
    <row r="263" spans="1:9" x14ac:dyDescent="0.3">
      <c r="A263" t="s">
        <v>827</v>
      </c>
      <c r="B263" s="494">
        <v>76180</v>
      </c>
      <c r="C263" s="494">
        <v>75740</v>
      </c>
      <c r="D263" s="494">
        <v>6180</v>
      </c>
      <c r="E263" s="494">
        <v>75800</v>
      </c>
      <c r="F263" s="494">
        <v>75940</v>
      </c>
      <c r="G263" s="494">
        <v>20004</v>
      </c>
      <c r="H263" s="44">
        <f t="shared" si="4"/>
        <v>5.013192612137285E-3</v>
      </c>
      <c r="I263" s="17">
        <f t="shared" si="5"/>
        <v>-2.0516084806345813E-2</v>
      </c>
    </row>
    <row r="264" spans="1:9" x14ac:dyDescent="0.3">
      <c r="A264" t="s">
        <v>828</v>
      </c>
      <c r="B264" s="496">
        <v>77140</v>
      </c>
      <c r="C264" s="496">
        <v>76180</v>
      </c>
      <c r="D264" s="496">
        <v>6074</v>
      </c>
      <c r="E264" s="496">
        <v>76220</v>
      </c>
      <c r="F264" s="496">
        <v>76220</v>
      </c>
      <c r="G264" s="496">
        <v>19043</v>
      </c>
      <c r="H264" s="44">
        <f t="shared" ref="H264:H281" si="6">+B264/E264-1</f>
        <v>1.2070322749934359E-2</v>
      </c>
      <c r="I264" s="17">
        <f t="shared" si="5"/>
        <v>-4.8040391921615688E-2</v>
      </c>
    </row>
    <row r="265" spans="1:9" x14ac:dyDescent="0.3">
      <c r="A265" t="s">
        <v>829</v>
      </c>
      <c r="B265" s="498">
        <v>76980</v>
      </c>
      <c r="C265" s="498">
        <v>77140</v>
      </c>
      <c r="D265" s="498">
        <v>3317</v>
      </c>
      <c r="E265" s="498">
        <v>77220</v>
      </c>
      <c r="F265" s="498">
        <v>77340</v>
      </c>
      <c r="G265" s="498">
        <v>18129</v>
      </c>
      <c r="H265" s="44">
        <f t="shared" si="6"/>
        <v>-3.1080031080030768E-3</v>
      </c>
      <c r="I265" s="17">
        <f t="shared" ref="I265:I281" si="7">+G265/G264-1</f>
        <v>-4.799663918500241E-2</v>
      </c>
    </row>
    <row r="266" spans="1:9" x14ac:dyDescent="0.3">
      <c r="A266" t="s">
        <v>830</v>
      </c>
      <c r="B266" s="500">
        <v>77840</v>
      </c>
      <c r="C266" s="500">
        <v>76980</v>
      </c>
      <c r="D266" s="500">
        <v>3604</v>
      </c>
      <c r="E266" s="500">
        <v>77000</v>
      </c>
      <c r="F266" s="500">
        <v>76700</v>
      </c>
      <c r="G266" s="500">
        <v>17370</v>
      </c>
      <c r="H266" s="44">
        <f t="shared" si="6"/>
        <v>1.0909090909090979E-2</v>
      </c>
      <c r="I266" s="17">
        <f t="shared" si="7"/>
        <v>-4.1866622538474285E-2</v>
      </c>
    </row>
    <row r="267" spans="1:9" x14ac:dyDescent="0.3">
      <c r="A267" t="s">
        <v>831</v>
      </c>
      <c r="B267" s="502">
        <v>78020</v>
      </c>
      <c r="C267" s="502">
        <v>77840</v>
      </c>
      <c r="D267" s="502">
        <v>4236</v>
      </c>
      <c r="E267" s="502">
        <v>77580</v>
      </c>
      <c r="F267" s="502">
        <v>78540</v>
      </c>
      <c r="G267" s="502">
        <v>16350</v>
      </c>
      <c r="H267" s="44">
        <f t="shared" si="6"/>
        <v>5.6715648362979376E-3</v>
      </c>
      <c r="I267" s="17">
        <f t="shared" si="7"/>
        <v>-5.8721934369602713E-2</v>
      </c>
    </row>
    <row r="268" spans="1:9" x14ac:dyDescent="0.3">
      <c r="A268" t="s">
        <v>832</v>
      </c>
      <c r="B268" s="504">
        <v>76180</v>
      </c>
      <c r="C268" s="504">
        <v>78020</v>
      </c>
      <c r="D268" s="504">
        <v>6044</v>
      </c>
      <c r="E268" s="504">
        <v>77880</v>
      </c>
      <c r="F268" s="504">
        <v>78200</v>
      </c>
      <c r="G268" s="504">
        <v>14518</v>
      </c>
      <c r="H268" s="44">
        <f t="shared" si="6"/>
        <v>-2.1828454031843858E-2</v>
      </c>
      <c r="I268" s="17">
        <f t="shared" si="7"/>
        <v>-0.11204892966360858</v>
      </c>
    </row>
    <row r="269" spans="1:9" x14ac:dyDescent="0.3">
      <c r="A269" t="s">
        <v>833</v>
      </c>
      <c r="B269" s="506">
        <v>76800</v>
      </c>
      <c r="C269" s="506">
        <v>76180</v>
      </c>
      <c r="D269" s="506">
        <v>1731</v>
      </c>
      <c r="E269" s="506">
        <v>76940</v>
      </c>
      <c r="F269" s="506">
        <v>75580</v>
      </c>
      <c r="G269" s="506">
        <v>13784</v>
      </c>
      <c r="H269" s="44">
        <f t="shared" si="6"/>
        <v>-1.8195996880686627E-3</v>
      </c>
      <c r="I269" s="17">
        <f t="shared" si="7"/>
        <v>-5.0557928089268511E-2</v>
      </c>
    </row>
    <row r="270" spans="1:9" x14ac:dyDescent="0.3">
      <c r="A270" t="s">
        <v>834</v>
      </c>
      <c r="B270" s="508">
        <v>77440</v>
      </c>
      <c r="C270" s="508">
        <v>76800</v>
      </c>
      <c r="D270" s="508">
        <v>1996</v>
      </c>
      <c r="E270" s="508">
        <v>76580</v>
      </c>
      <c r="F270" s="508">
        <v>77080</v>
      </c>
      <c r="G270" s="508">
        <v>12950</v>
      </c>
      <c r="H270" s="44">
        <f t="shared" si="6"/>
        <v>1.1230086184382371E-2</v>
      </c>
      <c r="I270" s="17">
        <f t="shared" si="7"/>
        <v>-6.0504933255948967E-2</v>
      </c>
    </row>
    <row r="271" spans="1:9" x14ac:dyDescent="0.3">
      <c r="A271" t="s">
        <v>835</v>
      </c>
      <c r="B271" s="510">
        <v>77400</v>
      </c>
      <c r="C271" s="510">
        <v>77440</v>
      </c>
      <c r="D271" s="510">
        <v>1609</v>
      </c>
      <c r="E271" s="510">
        <v>77240</v>
      </c>
      <c r="F271" s="510">
        <v>77440</v>
      </c>
      <c r="G271" s="510">
        <v>12488</v>
      </c>
      <c r="H271" s="44">
        <f t="shared" si="6"/>
        <v>2.0714655618849775E-3</v>
      </c>
      <c r="I271" s="17">
        <f t="shared" si="7"/>
        <v>-3.5675675675675644E-2</v>
      </c>
    </row>
    <row r="272" spans="1:9" x14ac:dyDescent="0.3">
      <c r="A272" t="s">
        <v>836</v>
      </c>
      <c r="B272" s="512">
        <v>77560</v>
      </c>
      <c r="C272" s="512">
        <v>77400</v>
      </c>
      <c r="D272" s="512">
        <v>1721</v>
      </c>
      <c r="E272" s="512">
        <v>77260</v>
      </c>
      <c r="F272" s="512">
        <v>77940</v>
      </c>
      <c r="G272" s="512">
        <v>11816</v>
      </c>
      <c r="H272" s="44">
        <f t="shared" si="6"/>
        <v>3.8829924928811543E-3</v>
      </c>
      <c r="I272" s="17">
        <f t="shared" si="7"/>
        <v>-5.3811659192825156E-2</v>
      </c>
    </row>
    <row r="273" spans="1:9" x14ac:dyDescent="0.3">
      <c r="A273" t="s">
        <v>837</v>
      </c>
      <c r="B273" s="516">
        <v>75600</v>
      </c>
      <c r="C273" s="516">
        <v>76300</v>
      </c>
      <c r="D273" s="516">
        <v>1079</v>
      </c>
      <c r="E273" s="516">
        <v>76580</v>
      </c>
      <c r="F273" s="516">
        <v>76580</v>
      </c>
      <c r="G273" s="516">
        <v>4833</v>
      </c>
      <c r="H273" s="44">
        <f t="shared" si="6"/>
        <v>-1.2797074954296161E-2</v>
      </c>
      <c r="I273" s="17">
        <f t="shared" si="7"/>
        <v>-0.59097833446174675</v>
      </c>
    </row>
    <row r="274" spans="1:9" x14ac:dyDescent="0.3">
      <c r="A274" t="s">
        <v>838</v>
      </c>
      <c r="B274" s="518">
        <v>75700</v>
      </c>
      <c r="C274" s="518">
        <v>75600</v>
      </c>
      <c r="D274" s="518">
        <v>364</v>
      </c>
      <c r="E274" s="518">
        <v>75900</v>
      </c>
      <c r="F274" s="518">
        <v>75800</v>
      </c>
      <c r="G274" s="518">
        <v>1712</v>
      </c>
      <c r="H274" s="44">
        <f t="shared" si="6"/>
        <v>-2.6350461133070047E-3</v>
      </c>
      <c r="I274" s="17">
        <f t="shared" si="7"/>
        <v>-0.6457686737016346</v>
      </c>
    </row>
    <row r="275" spans="1:9" x14ac:dyDescent="0.3">
      <c r="A275" t="s">
        <v>839</v>
      </c>
      <c r="B275" s="520">
        <v>76800</v>
      </c>
      <c r="C275" s="520">
        <v>75700</v>
      </c>
      <c r="D275" s="520">
        <v>353</v>
      </c>
      <c r="E275" s="520">
        <v>75900</v>
      </c>
      <c r="F275" s="520">
        <v>75500</v>
      </c>
      <c r="G275" s="520">
        <v>969</v>
      </c>
      <c r="H275" s="44">
        <f t="shared" si="6"/>
        <v>1.1857707509881354E-2</v>
      </c>
      <c r="I275" s="17">
        <f t="shared" si="7"/>
        <v>-0.43399532710280375</v>
      </c>
    </row>
    <row r="276" spans="1:9" x14ac:dyDescent="0.3">
      <c r="A276" t="s">
        <v>840</v>
      </c>
      <c r="B276" s="522">
        <v>75000</v>
      </c>
      <c r="C276" s="522">
        <v>76800</v>
      </c>
      <c r="D276" s="522">
        <v>206</v>
      </c>
      <c r="E276" s="522">
        <v>75860</v>
      </c>
      <c r="F276" s="522">
        <v>75860</v>
      </c>
      <c r="G276" s="522">
        <v>873</v>
      </c>
      <c r="H276" s="44">
        <f t="shared" si="6"/>
        <v>-1.1336672818349602E-2</v>
      </c>
      <c r="I276" s="17">
        <f t="shared" si="7"/>
        <v>-9.9071207430340591E-2</v>
      </c>
    </row>
    <row r="277" spans="1:9" x14ac:dyDescent="0.3">
      <c r="A277" t="s">
        <v>840</v>
      </c>
      <c r="B277" s="524">
        <v>75000</v>
      </c>
      <c r="C277" s="524">
        <v>76800</v>
      </c>
      <c r="D277" s="524">
        <v>206</v>
      </c>
      <c r="E277" s="524">
        <v>75860</v>
      </c>
      <c r="F277" s="524">
        <v>75860</v>
      </c>
      <c r="G277" s="524">
        <v>873</v>
      </c>
      <c r="H277" s="44">
        <f t="shared" si="6"/>
        <v>-1.1336672818349602E-2</v>
      </c>
      <c r="I277" s="17">
        <f t="shared" si="7"/>
        <v>0</v>
      </c>
    </row>
    <row r="278" spans="1:9" x14ac:dyDescent="0.3">
      <c r="A278" t="s">
        <v>841</v>
      </c>
      <c r="B278" s="526">
        <v>75200</v>
      </c>
      <c r="C278" s="526">
        <v>75740</v>
      </c>
      <c r="D278" s="526">
        <v>224</v>
      </c>
      <c r="E278" s="526">
        <v>75740</v>
      </c>
      <c r="F278" s="526">
        <v>75200</v>
      </c>
      <c r="G278" s="526">
        <v>468</v>
      </c>
      <c r="H278" s="44">
        <f t="shared" si="6"/>
        <v>-7.129654079746528E-3</v>
      </c>
      <c r="I278" s="17">
        <f t="shared" si="7"/>
        <v>-0.46391752577319589</v>
      </c>
    </row>
    <row r="279" spans="1:9" x14ac:dyDescent="0.3">
      <c r="A279" t="s">
        <v>841</v>
      </c>
      <c r="B279" s="528">
        <v>75200</v>
      </c>
      <c r="C279" s="528">
        <v>75740</v>
      </c>
      <c r="D279" s="528">
        <v>224</v>
      </c>
      <c r="E279" s="528">
        <v>75740</v>
      </c>
      <c r="F279" s="528">
        <v>75200</v>
      </c>
      <c r="G279" s="528">
        <v>468</v>
      </c>
      <c r="H279" s="44">
        <f t="shared" si="6"/>
        <v>-7.129654079746528E-3</v>
      </c>
      <c r="I279" s="17">
        <f t="shared" si="7"/>
        <v>0</v>
      </c>
    </row>
    <row r="280" spans="1:9" x14ac:dyDescent="0.3">
      <c r="A280" t="s">
        <v>842</v>
      </c>
      <c r="B280" s="530">
        <v>74500</v>
      </c>
      <c r="C280" s="530">
        <v>75620</v>
      </c>
      <c r="D280" s="530">
        <v>135</v>
      </c>
      <c r="E280" s="530">
        <v>75620</v>
      </c>
      <c r="F280" s="530">
        <v>75620</v>
      </c>
      <c r="G280" s="530">
        <v>238</v>
      </c>
      <c r="H280" s="44">
        <f t="shared" si="6"/>
        <v>-1.4810896588204225E-2</v>
      </c>
      <c r="I280" s="17">
        <f t="shared" si="7"/>
        <v>-0.49145299145299148</v>
      </c>
    </row>
    <row r="281" spans="1:9" x14ac:dyDescent="0.3">
      <c r="A281" t="s">
        <v>842</v>
      </c>
      <c r="B281" s="532">
        <v>74500</v>
      </c>
      <c r="C281" s="532">
        <v>75620</v>
      </c>
      <c r="D281" s="532">
        <v>135</v>
      </c>
      <c r="E281" s="532">
        <v>75620</v>
      </c>
      <c r="F281" s="532">
        <v>75620</v>
      </c>
      <c r="G281" s="532">
        <v>238</v>
      </c>
      <c r="H281" s="44">
        <f t="shared" si="6"/>
        <v>-1.4810896588204225E-2</v>
      </c>
      <c r="I281" s="17">
        <f t="shared" si="7"/>
        <v>0</v>
      </c>
    </row>
  </sheetData>
  <conditionalFormatting sqref="H1:I1 H72:I281">
    <cfRule type="cellIs" dxfId="82" priority="4" operator="lessThan">
      <formula>0</formula>
    </cfRule>
  </conditionalFormatting>
  <conditionalFormatting sqref="H70:I70 I72:I281">
    <cfRule type="cellIs" dxfId="81" priority="3" operator="greaterThan">
      <formula>0</formula>
    </cfRule>
  </conditionalFormatting>
  <conditionalFormatting sqref="H70:I70">
    <cfRule type="cellIs" dxfId="80" priority="2" operator="lessThan">
      <formula>0</formula>
    </cfRule>
  </conditionalFormatting>
  <pageMargins left="0.7" right="0.7" top="0.75" bottom="0.75" header="0.3" footer="0.3"/>
  <pageSetup paperSize="9" orientation="portrait"/>
  <headerFooter>
    <oddFooter>&amp;L&amp;"Calibri"&amp;10 &amp;K000000_x000D_# Internal Use Only_x000D_&amp;1#&amp;"Calibri"&amp;10 &amp;K000000 Internal Use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00"/>
  <sheetViews>
    <sheetView showGridLines="0" workbookViewId="0">
      <pane xSplit="1" ySplit="1" topLeftCell="B416" activePane="bottomRight" state="frozen"/>
      <selection activeCell="H298" sqref="A298:XFD298"/>
      <selection pane="topRight" activeCell="H298" sqref="A298:XFD298"/>
      <selection pane="bottomLeft" activeCell="H298" sqref="A298:XFD298"/>
      <selection pane="bottomRight" activeCell="H297" sqref="H297:I300"/>
    </sheetView>
  </sheetViews>
  <sheetFormatPr defaultColWidth="10.44140625" defaultRowHeight="14.4" x14ac:dyDescent="0.3"/>
  <cols>
    <col min="1" max="1" width="19.44140625" bestFit="1" customWidth="1"/>
    <col min="2" max="2" width="9.5546875" bestFit="1" customWidth="1"/>
    <col min="3" max="3" width="10.5546875" bestFit="1" customWidth="1"/>
    <col min="4" max="4" width="8.5546875" bestFit="1" customWidth="1"/>
    <col min="5" max="5" width="11.44140625" bestFit="1" customWidth="1"/>
    <col min="6" max="6" width="9" bestFit="1" customWidth="1"/>
    <col min="7" max="7" width="13.5546875" bestFit="1" customWidth="1"/>
    <col min="8" max="9" width="7.554687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52"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x14ac:dyDescent="0.3">
      <c r="A70" t="s">
        <v>636</v>
      </c>
      <c r="B70" s="45">
        <v>115050</v>
      </c>
      <c r="C70" s="45">
        <v>116000</v>
      </c>
      <c r="D70" s="45">
        <v>5</v>
      </c>
      <c r="E70" s="45">
        <v>117100</v>
      </c>
      <c r="F70" s="45">
        <v>117300</v>
      </c>
      <c r="G70" s="45">
        <v>582050</v>
      </c>
      <c r="H70" s="44">
        <f>+B70/E70-1</f>
        <v>-1.7506404782237417E-2</v>
      </c>
      <c r="I70" s="45">
        <v>0</v>
      </c>
    </row>
    <row r="71" spans="1:9" ht="1.5" customHeight="1" x14ac:dyDescent="0.3"/>
    <row r="72" spans="1:9" hidden="1" x14ac:dyDescent="0.3"/>
    <row r="73" spans="1:9" x14ac:dyDescent="0.3">
      <c r="A73" t="s">
        <v>637</v>
      </c>
      <c r="B73" s="45">
        <v>108250</v>
      </c>
      <c r="C73" s="45">
        <v>113100</v>
      </c>
      <c r="D73" s="45">
        <v>35</v>
      </c>
      <c r="E73" s="45">
        <v>114450</v>
      </c>
      <c r="F73" s="45">
        <v>113250</v>
      </c>
      <c r="G73" s="45">
        <v>110</v>
      </c>
      <c r="H73" s="44">
        <f t="shared" ref="H73:H136" si="0">+B73/E73-1</f>
        <v>-5.417212756662293E-2</v>
      </c>
      <c r="I73" s="43">
        <f>+G73/G70-1</f>
        <v>-0.99981101279958762</v>
      </c>
    </row>
    <row r="74" spans="1:9" x14ac:dyDescent="0.3">
      <c r="A74" t="s">
        <v>638</v>
      </c>
      <c r="B74" s="45">
        <v>109300</v>
      </c>
      <c r="C74" s="45">
        <v>108700</v>
      </c>
      <c r="D74" s="45">
        <v>36</v>
      </c>
      <c r="E74" s="45">
        <v>108150</v>
      </c>
      <c r="F74" s="45">
        <v>108800</v>
      </c>
      <c r="G74" s="45">
        <v>122</v>
      </c>
      <c r="H74" s="44">
        <f t="shared" si="0"/>
        <v>1.0633379565418322E-2</v>
      </c>
      <c r="I74" s="43">
        <f t="shared" ref="I74:I137" si="1">+G74/G73-1</f>
        <v>0.10909090909090913</v>
      </c>
    </row>
    <row r="75" spans="1:9" x14ac:dyDescent="0.3">
      <c r="A75" t="s">
        <v>639</v>
      </c>
      <c r="B75" s="45">
        <v>108150</v>
      </c>
      <c r="C75" s="45">
        <v>109300</v>
      </c>
      <c r="D75" s="45">
        <v>30</v>
      </c>
      <c r="E75" s="45">
        <v>109000</v>
      </c>
      <c r="F75" s="45">
        <v>109250</v>
      </c>
      <c r="G75" s="45">
        <v>139</v>
      </c>
      <c r="H75" s="44">
        <f t="shared" si="0"/>
        <v>-7.7981651376146655E-3</v>
      </c>
      <c r="I75" s="43">
        <f t="shared" si="1"/>
        <v>0.13934426229508201</v>
      </c>
    </row>
    <row r="76" spans="1:9" x14ac:dyDescent="0.3">
      <c r="A76" t="s">
        <v>640</v>
      </c>
      <c r="B76" s="74">
        <v>112750</v>
      </c>
      <c r="C76" s="74">
        <v>108150</v>
      </c>
      <c r="D76" s="74">
        <v>55</v>
      </c>
      <c r="E76" s="74">
        <v>108800</v>
      </c>
      <c r="F76" s="74">
        <v>107550</v>
      </c>
      <c r="G76" s="74">
        <v>165</v>
      </c>
      <c r="H76" s="44">
        <f t="shared" si="0"/>
        <v>3.6305147058823595E-2</v>
      </c>
      <c r="I76" s="43">
        <f t="shared" si="1"/>
        <v>0.18705035971223016</v>
      </c>
    </row>
    <row r="77" spans="1:9" x14ac:dyDescent="0.3">
      <c r="A77" t="s">
        <v>641</v>
      </c>
      <c r="B77" s="75">
        <v>112350</v>
      </c>
      <c r="C77" s="75">
        <v>112750</v>
      </c>
      <c r="D77" s="75">
        <v>31</v>
      </c>
      <c r="E77" s="75">
        <v>111400</v>
      </c>
      <c r="F77" s="75">
        <v>111900</v>
      </c>
      <c r="G77" s="75">
        <v>170</v>
      </c>
      <c r="H77" s="44">
        <f t="shared" si="0"/>
        <v>8.5278276481148829E-3</v>
      </c>
      <c r="I77" s="43">
        <f t="shared" si="1"/>
        <v>3.0303030303030276E-2</v>
      </c>
    </row>
    <row r="78" spans="1:9" x14ac:dyDescent="0.3">
      <c r="A78" t="s">
        <v>642</v>
      </c>
      <c r="B78" s="79">
        <v>112750</v>
      </c>
      <c r="C78" s="79">
        <v>112350</v>
      </c>
      <c r="D78" s="79">
        <v>26</v>
      </c>
      <c r="E78" s="79">
        <v>112150</v>
      </c>
      <c r="F78" s="79">
        <v>112850</v>
      </c>
      <c r="G78" s="78">
        <v>167</v>
      </c>
      <c r="H78" s="44">
        <f t="shared" si="0"/>
        <v>5.3499777084262679E-3</v>
      </c>
      <c r="I78" s="43">
        <f t="shared" si="1"/>
        <v>-1.764705882352946E-2</v>
      </c>
    </row>
    <row r="79" spans="1:9" x14ac:dyDescent="0.3">
      <c r="A79" t="s">
        <v>642</v>
      </c>
      <c r="B79" s="80">
        <v>112750</v>
      </c>
      <c r="C79" s="80">
        <v>112350</v>
      </c>
      <c r="D79" s="80">
        <v>26</v>
      </c>
      <c r="E79" s="80">
        <v>112150</v>
      </c>
      <c r="F79" s="80">
        <v>112850</v>
      </c>
      <c r="G79" s="80">
        <v>167</v>
      </c>
      <c r="H79" s="44">
        <f t="shared" si="0"/>
        <v>5.3499777084262679E-3</v>
      </c>
      <c r="I79" s="43">
        <f t="shared" si="1"/>
        <v>0</v>
      </c>
    </row>
    <row r="80" spans="1:9" x14ac:dyDescent="0.3">
      <c r="A80" t="s">
        <v>642</v>
      </c>
      <c r="B80" s="81">
        <v>112750</v>
      </c>
      <c r="C80" s="81">
        <v>112350</v>
      </c>
      <c r="D80" s="81">
        <v>26</v>
      </c>
      <c r="E80" s="81">
        <v>112150</v>
      </c>
      <c r="F80" s="81">
        <v>112850</v>
      </c>
      <c r="G80" s="81">
        <v>167</v>
      </c>
      <c r="H80" s="44">
        <f t="shared" si="0"/>
        <v>5.3499777084262679E-3</v>
      </c>
      <c r="I80" s="43">
        <f t="shared" si="1"/>
        <v>0</v>
      </c>
    </row>
    <row r="81" spans="1:9" x14ac:dyDescent="0.3">
      <c r="A81" t="s">
        <v>642</v>
      </c>
      <c r="B81" s="82">
        <v>112750</v>
      </c>
      <c r="C81" s="82">
        <v>112350</v>
      </c>
      <c r="D81" s="82">
        <v>26</v>
      </c>
      <c r="E81" s="82">
        <v>112150</v>
      </c>
      <c r="F81" s="82">
        <v>112850</v>
      </c>
      <c r="G81" s="82">
        <v>167</v>
      </c>
      <c r="H81" s="44">
        <f t="shared" si="0"/>
        <v>5.3499777084262679E-3</v>
      </c>
      <c r="I81" s="43">
        <f t="shared" si="1"/>
        <v>0</v>
      </c>
    </row>
    <row r="82" spans="1:9" x14ac:dyDescent="0.3">
      <c r="A82" t="s">
        <v>642</v>
      </c>
      <c r="B82" s="83">
        <v>112750</v>
      </c>
      <c r="C82" s="83">
        <v>112350</v>
      </c>
      <c r="D82" s="83">
        <v>26</v>
      </c>
      <c r="E82" s="83">
        <v>112150</v>
      </c>
      <c r="F82" s="83">
        <v>112850</v>
      </c>
      <c r="G82" s="83">
        <v>167</v>
      </c>
      <c r="H82" s="44">
        <f t="shared" si="0"/>
        <v>5.3499777084262679E-3</v>
      </c>
      <c r="I82" s="43">
        <f t="shared" si="1"/>
        <v>0</v>
      </c>
    </row>
    <row r="83" spans="1:9" x14ac:dyDescent="0.3">
      <c r="A83" t="s">
        <v>642</v>
      </c>
      <c r="B83" s="84">
        <v>112750</v>
      </c>
      <c r="C83" s="84">
        <v>112350</v>
      </c>
      <c r="D83" s="84">
        <v>26</v>
      </c>
      <c r="E83" s="84">
        <v>112150</v>
      </c>
      <c r="F83" s="84">
        <v>112850</v>
      </c>
      <c r="G83" s="84">
        <v>167</v>
      </c>
      <c r="H83" s="44">
        <f t="shared" si="0"/>
        <v>5.3499777084262679E-3</v>
      </c>
      <c r="I83" s="43">
        <f t="shared" si="1"/>
        <v>0</v>
      </c>
    </row>
    <row r="84" spans="1:9" x14ac:dyDescent="0.3">
      <c r="A84" t="s">
        <v>642</v>
      </c>
      <c r="B84" s="85">
        <v>112750</v>
      </c>
      <c r="C84" s="85">
        <v>112350</v>
      </c>
      <c r="D84" s="85">
        <v>26</v>
      </c>
      <c r="E84" s="85">
        <v>112150</v>
      </c>
      <c r="F84" s="85">
        <v>112850</v>
      </c>
      <c r="G84" s="85">
        <v>167</v>
      </c>
      <c r="H84" s="44">
        <f t="shared" si="0"/>
        <v>5.3499777084262679E-3</v>
      </c>
      <c r="I84" s="43">
        <f t="shared" si="1"/>
        <v>0</v>
      </c>
    </row>
    <row r="85" spans="1:9" x14ac:dyDescent="0.3">
      <c r="A85" t="s">
        <v>642</v>
      </c>
      <c r="B85" s="86">
        <v>112750</v>
      </c>
      <c r="C85" s="86">
        <v>112350</v>
      </c>
      <c r="D85" s="86">
        <v>26</v>
      </c>
      <c r="E85" s="86">
        <v>112150</v>
      </c>
      <c r="F85" s="86">
        <v>112850</v>
      </c>
      <c r="G85" s="86">
        <v>167</v>
      </c>
      <c r="H85" s="44">
        <f t="shared" si="0"/>
        <v>5.3499777084262679E-3</v>
      </c>
      <c r="I85" s="43">
        <f t="shared" si="1"/>
        <v>0</v>
      </c>
    </row>
    <row r="86" spans="1:9" x14ac:dyDescent="0.3">
      <c r="A86" t="s">
        <v>643</v>
      </c>
      <c r="B86" s="89">
        <v>113750</v>
      </c>
      <c r="C86" s="89">
        <v>112750</v>
      </c>
      <c r="D86" s="89">
        <v>19</v>
      </c>
      <c r="E86" s="89">
        <v>113150</v>
      </c>
      <c r="F86" s="89">
        <v>114450</v>
      </c>
      <c r="G86" s="89">
        <v>166</v>
      </c>
      <c r="H86" s="44">
        <f t="shared" si="0"/>
        <v>5.3026955368979944E-3</v>
      </c>
      <c r="I86" s="43">
        <f t="shared" si="1"/>
        <v>-5.9880239520958556E-3</v>
      </c>
    </row>
    <row r="87" spans="1:9" x14ac:dyDescent="0.3">
      <c r="A87" t="s">
        <v>644</v>
      </c>
      <c r="B87" s="93">
        <v>114800</v>
      </c>
      <c r="C87" s="93">
        <v>113750</v>
      </c>
      <c r="D87" s="93">
        <v>36</v>
      </c>
      <c r="E87" s="93">
        <v>114750</v>
      </c>
      <c r="F87" s="93">
        <v>114000</v>
      </c>
      <c r="G87" s="93">
        <v>174</v>
      </c>
      <c r="H87" s="44">
        <f t="shared" si="0"/>
        <v>4.3572984749462584E-4</v>
      </c>
      <c r="I87" s="43">
        <f t="shared" si="1"/>
        <v>4.8192771084337283E-2</v>
      </c>
    </row>
    <row r="88" spans="1:9" x14ac:dyDescent="0.3">
      <c r="A88" t="s">
        <v>645</v>
      </c>
      <c r="B88" s="96">
        <v>116700</v>
      </c>
      <c r="C88" s="96">
        <v>114800</v>
      </c>
      <c r="D88" s="96">
        <v>105</v>
      </c>
      <c r="E88" s="96">
        <v>114650</v>
      </c>
      <c r="F88" s="96">
        <v>116750</v>
      </c>
      <c r="G88" s="96">
        <v>216</v>
      </c>
      <c r="H88" s="44">
        <f t="shared" si="0"/>
        <v>1.7880505887483578E-2</v>
      </c>
      <c r="I88" s="43">
        <f t="shared" si="1"/>
        <v>0.24137931034482762</v>
      </c>
    </row>
    <row r="89" spans="1:9" x14ac:dyDescent="0.3">
      <c r="A89" t="s">
        <v>646</v>
      </c>
      <c r="B89" s="99">
        <v>113400</v>
      </c>
      <c r="C89" s="99">
        <v>116700</v>
      </c>
      <c r="D89" s="99">
        <v>93</v>
      </c>
      <c r="E89" s="99">
        <v>116800</v>
      </c>
      <c r="F89" s="99">
        <v>115650</v>
      </c>
      <c r="G89" s="99">
        <v>208</v>
      </c>
      <c r="H89" s="44">
        <f t="shared" si="0"/>
        <v>-2.910958904109584E-2</v>
      </c>
      <c r="I89" s="43">
        <f t="shared" si="1"/>
        <v>-3.703703703703709E-2</v>
      </c>
    </row>
    <row r="90" spans="1:9" x14ac:dyDescent="0.3">
      <c r="A90" t="s">
        <v>647</v>
      </c>
      <c r="B90" s="102">
        <v>113550</v>
      </c>
      <c r="C90" s="102">
        <v>113400</v>
      </c>
      <c r="D90" s="102">
        <v>23</v>
      </c>
      <c r="E90" s="102">
        <v>113400</v>
      </c>
      <c r="F90" s="102">
        <v>112050</v>
      </c>
      <c r="G90" s="102">
        <v>212</v>
      </c>
      <c r="H90" s="44">
        <f t="shared" si="0"/>
        <v>1.3227513227513921E-3</v>
      </c>
      <c r="I90" s="43">
        <f t="shared" si="1"/>
        <v>1.9230769230769162E-2</v>
      </c>
    </row>
    <row r="91" spans="1:9" x14ac:dyDescent="0.3">
      <c r="A91" t="s">
        <v>648</v>
      </c>
      <c r="B91" s="105">
        <v>112800</v>
      </c>
      <c r="C91" s="105">
        <v>113550</v>
      </c>
      <c r="D91" s="105">
        <v>9</v>
      </c>
      <c r="E91" s="105">
        <v>113300</v>
      </c>
      <c r="F91" s="105">
        <v>113550</v>
      </c>
      <c r="G91" s="105">
        <v>212</v>
      </c>
      <c r="H91" s="44">
        <f t="shared" si="0"/>
        <v>-4.4130626654897975E-3</v>
      </c>
      <c r="I91" s="43">
        <f t="shared" si="1"/>
        <v>0</v>
      </c>
    </row>
    <row r="92" spans="1:9" x14ac:dyDescent="0.3">
      <c r="A92" t="s">
        <v>649</v>
      </c>
      <c r="B92" s="108">
        <v>110800</v>
      </c>
      <c r="C92" s="108">
        <v>112800</v>
      </c>
      <c r="D92" s="108">
        <v>71</v>
      </c>
      <c r="E92" s="108">
        <v>113150</v>
      </c>
      <c r="F92" s="108">
        <v>112500</v>
      </c>
      <c r="G92" s="108">
        <v>216</v>
      </c>
      <c r="H92" s="44">
        <f t="shared" si="0"/>
        <v>-2.0768890852850164E-2</v>
      </c>
      <c r="I92" s="43">
        <f t="shared" si="1"/>
        <v>1.8867924528301883E-2</v>
      </c>
    </row>
    <row r="93" spans="1:9" x14ac:dyDescent="0.3">
      <c r="A93" t="s">
        <v>650</v>
      </c>
      <c r="B93" s="115">
        <v>111100</v>
      </c>
      <c r="C93" s="115">
        <v>110800</v>
      </c>
      <c r="D93" s="115">
        <v>118</v>
      </c>
      <c r="E93" s="115">
        <v>110700</v>
      </c>
      <c r="F93" s="115">
        <v>111100</v>
      </c>
      <c r="G93" s="115">
        <v>260</v>
      </c>
      <c r="H93" s="44">
        <f t="shared" si="0"/>
        <v>3.6133694670279493E-3</v>
      </c>
      <c r="I93" s="43">
        <f t="shared" si="1"/>
        <v>0.20370370370370372</v>
      </c>
    </row>
    <row r="94" spans="1:9" x14ac:dyDescent="0.3">
      <c r="A94" t="s">
        <v>651</v>
      </c>
      <c r="B94" s="118">
        <v>111100</v>
      </c>
      <c r="C94" s="118">
        <v>111100</v>
      </c>
      <c r="D94" s="118">
        <v>21</v>
      </c>
      <c r="E94" s="118">
        <v>111600</v>
      </c>
      <c r="F94" s="118">
        <v>111300</v>
      </c>
      <c r="G94" s="118">
        <v>265</v>
      </c>
      <c r="H94" s="44">
        <f t="shared" si="0"/>
        <v>-4.4802867383512135E-3</v>
      </c>
      <c r="I94" s="43">
        <f t="shared" si="1"/>
        <v>1.9230769230769162E-2</v>
      </c>
    </row>
    <row r="95" spans="1:9" x14ac:dyDescent="0.3">
      <c r="A95" t="s">
        <v>652</v>
      </c>
      <c r="B95" s="124">
        <v>111050</v>
      </c>
      <c r="C95" s="124">
        <v>111100</v>
      </c>
      <c r="D95" s="124">
        <v>28</v>
      </c>
      <c r="E95" s="124">
        <v>111700</v>
      </c>
      <c r="F95" s="124">
        <v>110900</v>
      </c>
      <c r="G95" s="124">
        <v>271</v>
      </c>
      <c r="H95" s="44">
        <f t="shared" si="0"/>
        <v>-5.8191584601611224E-3</v>
      </c>
      <c r="I95" s="43">
        <f t="shared" si="1"/>
        <v>2.2641509433962259E-2</v>
      </c>
    </row>
    <row r="96" spans="1:9" x14ac:dyDescent="0.3">
      <c r="A96" t="s">
        <v>653</v>
      </c>
      <c r="B96" s="126">
        <v>110600</v>
      </c>
      <c r="C96" s="126">
        <v>111050</v>
      </c>
      <c r="D96" s="126">
        <v>57</v>
      </c>
      <c r="E96" s="126">
        <v>111050</v>
      </c>
      <c r="F96" s="126">
        <v>111000</v>
      </c>
      <c r="G96" s="126">
        <v>283</v>
      </c>
      <c r="H96" s="44">
        <f t="shared" si="0"/>
        <v>-4.0522287257991341E-3</v>
      </c>
      <c r="I96" s="43">
        <f t="shared" si="1"/>
        <v>4.4280442804428111E-2</v>
      </c>
    </row>
    <row r="97" spans="1:9" x14ac:dyDescent="0.3">
      <c r="A97" t="s">
        <v>654</v>
      </c>
      <c r="B97" s="129">
        <v>111100</v>
      </c>
      <c r="C97" s="129">
        <v>110600</v>
      </c>
      <c r="D97" s="129">
        <v>50</v>
      </c>
      <c r="E97" s="129">
        <v>111550</v>
      </c>
      <c r="F97" s="129">
        <v>111550</v>
      </c>
      <c r="G97" s="129">
        <v>280</v>
      </c>
      <c r="H97" s="44">
        <f t="shared" si="0"/>
        <v>-4.034065441506085E-3</v>
      </c>
      <c r="I97" s="43">
        <f t="shared" si="1"/>
        <v>-1.0600706713780883E-2</v>
      </c>
    </row>
    <row r="98" spans="1:9" x14ac:dyDescent="0.3">
      <c r="A98" t="s">
        <v>655</v>
      </c>
      <c r="B98" s="132">
        <v>112500</v>
      </c>
      <c r="C98" s="132">
        <v>111100</v>
      </c>
      <c r="D98" s="132">
        <v>48</v>
      </c>
      <c r="E98" s="132">
        <v>111500</v>
      </c>
      <c r="F98" s="132">
        <v>111800</v>
      </c>
      <c r="G98" s="132">
        <v>279</v>
      </c>
      <c r="H98" s="44">
        <f t="shared" si="0"/>
        <v>8.9686098654708779E-3</v>
      </c>
      <c r="I98" s="43">
        <f t="shared" si="1"/>
        <v>-3.5714285714285587E-3</v>
      </c>
    </row>
    <row r="99" spans="1:9" x14ac:dyDescent="0.3">
      <c r="A99" t="s">
        <v>656</v>
      </c>
      <c r="B99" s="135">
        <v>111550</v>
      </c>
      <c r="C99" s="135">
        <v>112500</v>
      </c>
      <c r="D99" s="135">
        <v>45</v>
      </c>
      <c r="E99" s="135">
        <v>112650</v>
      </c>
      <c r="F99" s="135">
        <v>114150</v>
      </c>
      <c r="G99" s="135">
        <v>286</v>
      </c>
      <c r="H99" s="44">
        <f t="shared" si="0"/>
        <v>-9.7647581003107442E-3</v>
      </c>
      <c r="I99" s="43">
        <f t="shared" si="1"/>
        <v>2.5089605734766929E-2</v>
      </c>
    </row>
    <row r="100" spans="1:9" x14ac:dyDescent="0.3">
      <c r="A100" t="s">
        <v>657</v>
      </c>
      <c r="B100" s="138">
        <v>112400</v>
      </c>
      <c r="C100" s="138">
        <v>111550</v>
      </c>
      <c r="D100" s="138">
        <v>19</v>
      </c>
      <c r="E100" s="138">
        <v>112450</v>
      </c>
      <c r="F100" s="138">
        <v>111800</v>
      </c>
      <c r="G100" s="138">
        <v>284</v>
      </c>
      <c r="H100" s="44">
        <f t="shared" si="0"/>
        <v>-4.4464206313921117E-4</v>
      </c>
      <c r="I100" s="43">
        <f t="shared" si="1"/>
        <v>-6.9930069930069783E-3</v>
      </c>
    </row>
    <row r="101" spans="1:9" x14ac:dyDescent="0.3">
      <c r="A101" t="s">
        <v>658</v>
      </c>
      <c r="B101" s="140">
        <v>115800</v>
      </c>
      <c r="C101" s="140">
        <v>112400</v>
      </c>
      <c r="D101" s="140">
        <v>297</v>
      </c>
      <c r="E101" s="140">
        <v>111550</v>
      </c>
      <c r="F101" s="140">
        <v>112800</v>
      </c>
      <c r="G101" s="140">
        <v>371</v>
      </c>
      <c r="H101" s="44">
        <f t="shared" si="0"/>
        <v>3.8099506947557149E-2</v>
      </c>
      <c r="I101" s="43">
        <f t="shared" si="1"/>
        <v>0.30633802816901401</v>
      </c>
    </row>
    <row r="102" spans="1:9" x14ac:dyDescent="0.3">
      <c r="A102" t="s">
        <v>659</v>
      </c>
      <c r="B102" s="143">
        <v>114300</v>
      </c>
      <c r="C102" s="143">
        <v>115800</v>
      </c>
      <c r="D102" s="143">
        <v>133</v>
      </c>
      <c r="E102" s="143">
        <v>115850</v>
      </c>
      <c r="F102" s="143">
        <v>116900</v>
      </c>
      <c r="G102" s="143">
        <v>393</v>
      </c>
      <c r="H102" s="44">
        <f t="shared" si="0"/>
        <v>-1.3379369874838121E-2</v>
      </c>
      <c r="I102" s="43">
        <f t="shared" si="1"/>
        <v>5.9299191374662996E-2</v>
      </c>
    </row>
    <row r="103" spans="1:9" x14ac:dyDescent="0.3">
      <c r="A103" t="s">
        <v>660</v>
      </c>
      <c r="B103" s="146">
        <v>114700</v>
      </c>
      <c r="C103" s="146">
        <v>114300</v>
      </c>
      <c r="D103" s="146">
        <v>51</v>
      </c>
      <c r="E103" s="146">
        <v>114400</v>
      </c>
      <c r="F103" s="146">
        <v>114950</v>
      </c>
      <c r="G103" s="146">
        <v>399</v>
      </c>
      <c r="H103" s="44">
        <f t="shared" si="0"/>
        <v>2.622377622377714E-3</v>
      </c>
      <c r="I103" s="43">
        <f t="shared" si="1"/>
        <v>1.5267175572519109E-2</v>
      </c>
    </row>
    <row r="104" spans="1:9" x14ac:dyDescent="0.3">
      <c r="A104" t="s">
        <v>661</v>
      </c>
      <c r="B104" s="151">
        <v>116200</v>
      </c>
      <c r="C104" s="151">
        <v>114700</v>
      </c>
      <c r="D104" s="151">
        <v>147</v>
      </c>
      <c r="E104" s="151">
        <v>114200</v>
      </c>
      <c r="F104" s="151">
        <v>115050</v>
      </c>
      <c r="G104" s="151">
        <v>446</v>
      </c>
      <c r="H104" s="44">
        <f t="shared" si="0"/>
        <v>1.7513134851138368E-2</v>
      </c>
      <c r="I104" s="43">
        <f t="shared" si="1"/>
        <v>0.1177944862155389</v>
      </c>
    </row>
    <row r="105" spans="1:9" x14ac:dyDescent="0.3">
      <c r="A105" t="s">
        <v>662</v>
      </c>
      <c r="B105" s="154">
        <v>114350</v>
      </c>
      <c r="C105" s="154">
        <v>116200</v>
      </c>
      <c r="D105" s="154">
        <v>92</v>
      </c>
      <c r="E105" s="154">
        <v>115850</v>
      </c>
      <c r="F105" s="154">
        <v>116750</v>
      </c>
      <c r="G105" s="154">
        <v>454</v>
      </c>
      <c r="H105" s="44">
        <f t="shared" si="0"/>
        <v>-1.294777729823049E-2</v>
      </c>
      <c r="I105" s="43">
        <f t="shared" si="1"/>
        <v>1.7937219730941756E-2</v>
      </c>
    </row>
    <row r="106" spans="1:9" x14ac:dyDescent="0.3">
      <c r="A106" t="s">
        <v>663</v>
      </c>
      <c r="B106" s="156">
        <v>114400</v>
      </c>
      <c r="C106" s="156">
        <v>114350</v>
      </c>
      <c r="D106" s="156">
        <v>70</v>
      </c>
      <c r="E106" s="156">
        <v>115200</v>
      </c>
      <c r="F106" s="156">
        <v>115550</v>
      </c>
      <c r="G106" s="156">
        <v>455</v>
      </c>
      <c r="H106" s="44">
        <f t="shared" si="0"/>
        <v>-6.9444444444444198E-3</v>
      </c>
      <c r="I106" s="43">
        <f t="shared" si="1"/>
        <v>2.2026431718060735E-3</v>
      </c>
    </row>
    <row r="107" spans="1:9" x14ac:dyDescent="0.3">
      <c r="A107" t="s">
        <v>664</v>
      </c>
      <c r="B107" s="158">
        <v>112400</v>
      </c>
      <c r="C107" s="158">
        <v>114400</v>
      </c>
      <c r="D107" s="158">
        <v>172</v>
      </c>
      <c r="E107" s="158">
        <v>114600</v>
      </c>
      <c r="F107" s="158">
        <v>114900</v>
      </c>
      <c r="G107" s="158">
        <v>465</v>
      </c>
      <c r="H107" s="44">
        <f t="shared" si="0"/>
        <v>-1.919720767888311E-2</v>
      </c>
      <c r="I107" s="43">
        <f t="shared" si="1"/>
        <v>2.19780219780219E-2</v>
      </c>
    </row>
    <row r="108" spans="1:9" x14ac:dyDescent="0.3">
      <c r="A108" t="s">
        <v>665</v>
      </c>
      <c r="B108" s="160">
        <v>111400</v>
      </c>
      <c r="C108" s="160">
        <v>112400</v>
      </c>
      <c r="D108" s="160">
        <v>158</v>
      </c>
      <c r="E108" s="160">
        <v>112700</v>
      </c>
      <c r="F108" s="160">
        <v>111600</v>
      </c>
      <c r="G108" s="160">
        <v>472</v>
      </c>
      <c r="H108" s="44">
        <f t="shared" si="0"/>
        <v>-1.1535048802129522E-2</v>
      </c>
      <c r="I108" s="43">
        <f t="shared" si="1"/>
        <v>1.5053763440860291E-2</v>
      </c>
    </row>
    <row r="109" spans="1:9" x14ac:dyDescent="0.3">
      <c r="A109" t="s">
        <v>666</v>
      </c>
      <c r="B109" s="162">
        <v>111000</v>
      </c>
      <c r="C109" s="162">
        <v>111400</v>
      </c>
      <c r="D109" s="162">
        <v>222</v>
      </c>
      <c r="E109" s="162">
        <v>111600</v>
      </c>
      <c r="F109" s="162">
        <v>111750</v>
      </c>
      <c r="G109" s="162">
        <v>511</v>
      </c>
      <c r="H109" s="44">
        <f t="shared" si="0"/>
        <v>-5.3763440860215006E-3</v>
      </c>
      <c r="I109" s="43">
        <f t="shared" si="1"/>
        <v>8.2627118644067687E-2</v>
      </c>
    </row>
    <row r="110" spans="1:9" x14ac:dyDescent="0.3">
      <c r="A110" t="s">
        <v>667</v>
      </c>
      <c r="B110" s="164">
        <v>108200</v>
      </c>
      <c r="C110" s="164">
        <v>111000</v>
      </c>
      <c r="D110" s="164">
        <v>299</v>
      </c>
      <c r="E110" s="164">
        <v>111150</v>
      </c>
      <c r="F110" s="164">
        <v>110400</v>
      </c>
      <c r="G110" s="164">
        <v>638</v>
      </c>
      <c r="H110" s="44">
        <f t="shared" si="0"/>
        <v>-2.6540710751237095E-2</v>
      </c>
      <c r="I110" s="43">
        <f t="shared" si="1"/>
        <v>0.24853228962818008</v>
      </c>
    </row>
    <row r="111" spans="1:9" x14ac:dyDescent="0.3">
      <c r="A111" t="s">
        <v>668</v>
      </c>
      <c r="B111" s="166">
        <v>109800</v>
      </c>
      <c r="C111" s="166">
        <v>108200</v>
      </c>
      <c r="D111" s="166">
        <v>86</v>
      </c>
      <c r="E111" s="166">
        <v>109800</v>
      </c>
      <c r="F111" s="166">
        <v>109050</v>
      </c>
      <c r="G111" s="166">
        <v>656</v>
      </c>
      <c r="H111" s="44">
        <f t="shared" si="0"/>
        <v>0</v>
      </c>
      <c r="I111" s="43">
        <f t="shared" si="1"/>
        <v>2.8213166144200663E-2</v>
      </c>
    </row>
    <row r="112" spans="1:9" x14ac:dyDescent="0.3">
      <c r="A112" t="s">
        <v>669</v>
      </c>
      <c r="B112" s="168">
        <v>111600</v>
      </c>
      <c r="C112" s="168">
        <v>109800</v>
      </c>
      <c r="D112" s="168">
        <v>57</v>
      </c>
      <c r="E112" s="168">
        <v>109250</v>
      </c>
      <c r="F112" s="168">
        <v>110300</v>
      </c>
      <c r="G112" s="168">
        <v>647</v>
      </c>
      <c r="H112" s="44">
        <f t="shared" si="0"/>
        <v>2.1510297482837615E-2</v>
      </c>
      <c r="I112" s="43">
        <f t="shared" si="1"/>
        <v>-1.3719512195121908E-2</v>
      </c>
    </row>
    <row r="113" spans="1:9" x14ac:dyDescent="0.3">
      <c r="A113" t="s">
        <v>670</v>
      </c>
      <c r="B113" s="171">
        <v>111600</v>
      </c>
      <c r="C113" s="171">
        <v>111600</v>
      </c>
      <c r="D113" s="171">
        <v>46</v>
      </c>
      <c r="E113" s="171">
        <v>111250</v>
      </c>
      <c r="F113" s="171">
        <v>112700</v>
      </c>
      <c r="G113" s="171">
        <v>647</v>
      </c>
      <c r="H113" s="44">
        <f t="shared" si="0"/>
        <v>3.1460674157304247E-3</v>
      </c>
      <c r="I113" s="43">
        <f t="shared" si="1"/>
        <v>0</v>
      </c>
    </row>
    <row r="114" spans="1:9" x14ac:dyDescent="0.3">
      <c r="A114" t="s">
        <v>671</v>
      </c>
      <c r="B114" s="175">
        <v>111600</v>
      </c>
      <c r="C114" s="175">
        <v>111600</v>
      </c>
      <c r="D114" s="175">
        <v>90</v>
      </c>
      <c r="E114" s="175">
        <v>112050</v>
      </c>
      <c r="F114" s="175">
        <v>112600</v>
      </c>
      <c r="G114" s="175">
        <v>654</v>
      </c>
      <c r="H114" s="44">
        <f t="shared" si="0"/>
        <v>-4.0160642570281624E-3</v>
      </c>
      <c r="I114" s="43">
        <f t="shared" si="1"/>
        <v>1.0819165378670892E-2</v>
      </c>
    </row>
    <row r="115" spans="1:9" x14ac:dyDescent="0.3">
      <c r="A115" t="s">
        <v>672</v>
      </c>
      <c r="B115" s="177">
        <v>112200</v>
      </c>
      <c r="C115" s="177">
        <v>111600</v>
      </c>
      <c r="D115" s="177">
        <v>78</v>
      </c>
      <c r="E115" s="177">
        <v>112850</v>
      </c>
      <c r="F115" s="177">
        <v>111850</v>
      </c>
      <c r="G115" s="177">
        <v>670</v>
      </c>
      <c r="H115" s="44">
        <f t="shared" si="0"/>
        <v>-5.7598582188745917E-3</v>
      </c>
      <c r="I115" s="43">
        <f t="shared" si="1"/>
        <v>2.4464831804281273E-2</v>
      </c>
    </row>
    <row r="116" spans="1:9" x14ac:dyDescent="0.3">
      <c r="A116" t="s">
        <v>673</v>
      </c>
      <c r="B116" s="179">
        <v>112250</v>
      </c>
      <c r="C116" s="179">
        <v>112200</v>
      </c>
      <c r="D116" s="179">
        <v>96</v>
      </c>
      <c r="E116" s="179">
        <v>112350</v>
      </c>
      <c r="F116" s="179">
        <v>110100</v>
      </c>
      <c r="G116" s="179">
        <v>674</v>
      </c>
      <c r="H116" s="44">
        <f t="shared" si="0"/>
        <v>-8.900756564308443E-4</v>
      </c>
      <c r="I116" s="43">
        <f t="shared" si="1"/>
        <v>5.9701492537314049E-3</v>
      </c>
    </row>
    <row r="117" spans="1:9" x14ac:dyDescent="0.3">
      <c r="A117" t="s">
        <v>674</v>
      </c>
      <c r="B117" s="181">
        <v>111900</v>
      </c>
      <c r="C117" s="181">
        <v>112250</v>
      </c>
      <c r="D117" s="181">
        <v>76</v>
      </c>
      <c r="E117" s="181">
        <v>111600</v>
      </c>
      <c r="F117" s="181">
        <v>112350</v>
      </c>
      <c r="G117" s="181">
        <v>683</v>
      </c>
      <c r="H117" s="44">
        <f t="shared" si="0"/>
        <v>2.6881720430107503E-3</v>
      </c>
      <c r="I117" s="43">
        <f t="shared" si="1"/>
        <v>1.335311572700304E-2</v>
      </c>
    </row>
    <row r="118" spans="1:9" x14ac:dyDescent="0.3">
      <c r="A118" t="s">
        <v>675</v>
      </c>
      <c r="B118" s="183">
        <v>112150</v>
      </c>
      <c r="C118" s="183">
        <v>111900</v>
      </c>
      <c r="D118" s="183">
        <v>91</v>
      </c>
      <c r="E118" s="183">
        <v>112500</v>
      </c>
      <c r="F118" s="183">
        <v>112900</v>
      </c>
      <c r="G118" s="183">
        <v>674</v>
      </c>
      <c r="H118" s="44">
        <f t="shared" si="0"/>
        <v>-3.1111111111110645E-3</v>
      </c>
      <c r="I118" s="43">
        <f t="shared" si="1"/>
        <v>-1.3177159590043952E-2</v>
      </c>
    </row>
    <row r="119" spans="1:9" x14ac:dyDescent="0.3">
      <c r="A119" t="s">
        <v>676</v>
      </c>
      <c r="B119" s="185">
        <v>110650</v>
      </c>
      <c r="C119" s="185">
        <v>112150</v>
      </c>
      <c r="D119" s="185">
        <v>81</v>
      </c>
      <c r="E119" s="185">
        <v>112200</v>
      </c>
      <c r="F119" s="185">
        <v>112850</v>
      </c>
      <c r="G119" s="185">
        <v>690</v>
      </c>
      <c r="H119" s="44">
        <f t="shared" si="0"/>
        <v>-1.3814616755793208E-2</v>
      </c>
      <c r="I119" s="43">
        <f t="shared" si="1"/>
        <v>2.3738872403560762E-2</v>
      </c>
    </row>
    <row r="120" spans="1:9" x14ac:dyDescent="0.3">
      <c r="A120" t="s">
        <v>677</v>
      </c>
      <c r="B120" s="187">
        <v>110900</v>
      </c>
      <c r="C120" s="187">
        <v>110650</v>
      </c>
      <c r="D120" s="187">
        <v>39</v>
      </c>
      <c r="E120" s="187">
        <v>111800</v>
      </c>
      <c r="F120" s="187">
        <v>111100</v>
      </c>
      <c r="G120" s="187">
        <v>694</v>
      </c>
      <c r="H120" s="44">
        <f t="shared" si="0"/>
        <v>-8.0500894454382799E-3</v>
      </c>
      <c r="I120" s="43">
        <f t="shared" si="1"/>
        <v>5.7971014492752548E-3</v>
      </c>
    </row>
    <row r="121" spans="1:9" x14ac:dyDescent="0.3">
      <c r="A121" t="s">
        <v>678</v>
      </c>
      <c r="B121" s="189">
        <v>111750</v>
      </c>
      <c r="C121" s="189">
        <v>110900</v>
      </c>
      <c r="D121" s="189">
        <v>67</v>
      </c>
      <c r="E121" s="189">
        <v>110750</v>
      </c>
      <c r="F121" s="189">
        <v>111950</v>
      </c>
      <c r="G121" s="189">
        <v>695</v>
      </c>
      <c r="H121" s="44">
        <f t="shared" si="0"/>
        <v>9.0293453724605843E-3</v>
      </c>
      <c r="I121" s="43">
        <f t="shared" si="1"/>
        <v>1.4409221902016434E-3</v>
      </c>
    </row>
    <row r="122" spans="1:9" x14ac:dyDescent="0.3">
      <c r="A122" t="s">
        <v>679</v>
      </c>
      <c r="B122" s="191">
        <v>111050</v>
      </c>
      <c r="C122" s="191">
        <v>111750</v>
      </c>
      <c r="D122" s="191">
        <v>66</v>
      </c>
      <c r="E122" s="191">
        <v>111850</v>
      </c>
      <c r="F122" s="191">
        <v>113850</v>
      </c>
      <c r="G122" s="191">
        <v>701</v>
      </c>
      <c r="H122" s="44">
        <f t="shared" si="0"/>
        <v>-7.1524362986141732E-3</v>
      </c>
      <c r="I122" s="43">
        <f t="shared" si="1"/>
        <v>8.6330935251799357E-3</v>
      </c>
    </row>
    <row r="123" spans="1:9" x14ac:dyDescent="0.3">
      <c r="A123" t="s">
        <v>680</v>
      </c>
      <c r="B123" s="192">
        <v>109750</v>
      </c>
      <c r="C123" s="192">
        <v>111050</v>
      </c>
      <c r="D123" s="192">
        <v>86</v>
      </c>
      <c r="E123" s="192">
        <v>111600</v>
      </c>
      <c r="F123" s="192">
        <v>110000</v>
      </c>
      <c r="G123" s="192">
        <v>718</v>
      </c>
      <c r="H123" s="44">
        <f t="shared" si="0"/>
        <v>-1.657706093189959E-2</v>
      </c>
      <c r="I123" s="43">
        <f t="shared" si="1"/>
        <v>2.4251069900142586E-2</v>
      </c>
    </row>
    <row r="124" spans="1:9" x14ac:dyDescent="0.3">
      <c r="A124" t="s">
        <v>681</v>
      </c>
      <c r="B124" s="194">
        <v>108350</v>
      </c>
      <c r="C124" s="194">
        <v>109750</v>
      </c>
      <c r="D124" s="194">
        <v>52</v>
      </c>
      <c r="E124" s="194">
        <v>109350</v>
      </c>
      <c r="F124" s="194">
        <v>108800</v>
      </c>
      <c r="G124" s="194">
        <v>738</v>
      </c>
      <c r="H124" s="44">
        <f t="shared" si="0"/>
        <v>-9.1449474165523625E-3</v>
      </c>
      <c r="I124" s="43">
        <f t="shared" si="1"/>
        <v>2.7855153203342642E-2</v>
      </c>
    </row>
    <row r="125" spans="1:9" x14ac:dyDescent="0.3">
      <c r="A125" t="s">
        <v>682</v>
      </c>
      <c r="B125" s="196">
        <v>106700</v>
      </c>
      <c r="C125" s="196">
        <v>108350</v>
      </c>
      <c r="D125" s="196">
        <v>109</v>
      </c>
      <c r="E125" s="196">
        <v>108950</v>
      </c>
      <c r="F125" s="196">
        <v>108750</v>
      </c>
      <c r="G125" s="196">
        <v>772</v>
      </c>
      <c r="H125" s="44">
        <f t="shared" si="0"/>
        <v>-2.0651675080312071E-2</v>
      </c>
      <c r="I125" s="43">
        <f t="shared" si="1"/>
        <v>4.6070460704606964E-2</v>
      </c>
    </row>
    <row r="126" spans="1:9" x14ac:dyDescent="0.3">
      <c r="A126" t="s">
        <v>683</v>
      </c>
      <c r="B126" s="198">
        <v>107500</v>
      </c>
      <c r="C126" s="198">
        <v>106700</v>
      </c>
      <c r="D126" s="198">
        <v>84</v>
      </c>
      <c r="E126" s="198">
        <v>107100</v>
      </c>
      <c r="F126" s="198">
        <v>107000</v>
      </c>
      <c r="G126" s="198">
        <v>792</v>
      </c>
      <c r="H126" s="44">
        <f t="shared" si="0"/>
        <v>3.7348272642390157E-3</v>
      </c>
      <c r="I126" s="43">
        <f t="shared" si="1"/>
        <v>2.5906735751295429E-2</v>
      </c>
    </row>
    <row r="127" spans="1:9" x14ac:dyDescent="0.3">
      <c r="A127" t="s">
        <v>688</v>
      </c>
      <c r="B127" s="200">
        <v>106450</v>
      </c>
      <c r="C127" s="200">
        <v>107500</v>
      </c>
      <c r="D127" s="200">
        <v>212</v>
      </c>
      <c r="E127" s="200">
        <v>106850</v>
      </c>
      <c r="F127" s="200">
        <v>108200</v>
      </c>
      <c r="G127" s="200">
        <v>807</v>
      </c>
      <c r="H127" s="44">
        <f t="shared" si="0"/>
        <v>-3.7435657463734673E-3</v>
      </c>
      <c r="I127" s="43">
        <f t="shared" si="1"/>
        <v>1.8939393939394034E-2</v>
      </c>
    </row>
    <row r="128" spans="1:9" x14ac:dyDescent="0.3">
      <c r="A128" t="s">
        <v>689</v>
      </c>
      <c r="B128" s="203">
        <v>103950</v>
      </c>
      <c r="C128" s="203">
        <v>106450</v>
      </c>
      <c r="D128" s="203">
        <v>192</v>
      </c>
      <c r="E128" s="203">
        <v>105900</v>
      </c>
      <c r="F128" s="203">
        <v>105100</v>
      </c>
      <c r="G128" s="203">
        <v>839</v>
      </c>
      <c r="H128" s="44">
        <f t="shared" si="0"/>
        <v>-1.8413597733711096E-2</v>
      </c>
      <c r="I128" s="43">
        <f t="shared" si="1"/>
        <v>3.9653035935563796E-2</v>
      </c>
    </row>
    <row r="129" spans="1:9" x14ac:dyDescent="0.3">
      <c r="A129" t="s">
        <v>684</v>
      </c>
      <c r="B129" s="205">
        <v>105650</v>
      </c>
      <c r="C129" s="205">
        <v>103950</v>
      </c>
      <c r="D129" s="205">
        <v>248</v>
      </c>
      <c r="E129" s="205">
        <v>104950</v>
      </c>
      <c r="F129" s="205">
        <v>103400</v>
      </c>
      <c r="G129" s="205">
        <v>879</v>
      </c>
      <c r="H129" s="44">
        <f t="shared" si="0"/>
        <v>6.6698427822773354E-3</v>
      </c>
      <c r="I129" s="43">
        <f t="shared" si="1"/>
        <v>4.7675804529201393E-2</v>
      </c>
    </row>
    <row r="130" spans="1:9" x14ac:dyDescent="0.3">
      <c r="A130" t="s">
        <v>685</v>
      </c>
      <c r="B130" s="207">
        <v>104500</v>
      </c>
      <c r="C130" s="207">
        <v>105650</v>
      </c>
      <c r="D130" s="207">
        <v>81</v>
      </c>
      <c r="E130" s="207">
        <v>103900</v>
      </c>
      <c r="F130" s="207">
        <v>104650</v>
      </c>
      <c r="G130" s="207">
        <v>884</v>
      </c>
      <c r="H130" s="44">
        <f t="shared" si="0"/>
        <v>5.7747834456207681E-3</v>
      </c>
      <c r="I130" s="43">
        <f t="shared" si="1"/>
        <v>5.6882821387940208E-3</v>
      </c>
    </row>
    <row r="131" spans="1:9" x14ac:dyDescent="0.3">
      <c r="A131" t="s">
        <v>686</v>
      </c>
      <c r="B131" s="209">
        <v>104250</v>
      </c>
      <c r="C131" s="209">
        <v>104500</v>
      </c>
      <c r="D131" s="209">
        <v>57</v>
      </c>
      <c r="E131" s="209">
        <v>105000</v>
      </c>
      <c r="F131" s="209">
        <v>103900</v>
      </c>
      <c r="G131" s="209">
        <v>908</v>
      </c>
      <c r="H131" s="44">
        <f t="shared" si="0"/>
        <v>-7.1428571428571175E-3</v>
      </c>
      <c r="I131" s="43">
        <f t="shared" si="1"/>
        <v>2.7149321266968229E-2</v>
      </c>
    </row>
    <row r="132" spans="1:9" x14ac:dyDescent="0.3">
      <c r="A132" t="s">
        <v>687</v>
      </c>
      <c r="B132" s="211">
        <v>102750</v>
      </c>
      <c r="C132" s="211">
        <v>104250</v>
      </c>
      <c r="D132" s="211">
        <v>92</v>
      </c>
      <c r="E132" s="211">
        <v>104300</v>
      </c>
      <c r="F132" s="211">
        <v>103450</v>
      </c>
      <c r="G132" s="211">
        <v>933</v>
      </c>
      <c r="H132" s="44">
        <f t="shared" si="0"/>
        <v>-1.4860977948226273E-2</v>
      </c>
      <c r="I132" s="43">
        <f t="shared" si="1"/>
        <v>2.7533039647577029E-2</v>
      </c>
    </row>
    <row r="133" spans="1:9" x14ac:dyDescent="0.3">
      <c r="A133" t="s">
        <v>690</v>
      </c>
      <c r="B133" s="214">
        <v>100700</v>
      </c>
      <c r="C133" s="214">
        <v>102750</v>
      </c>
      <c r="D133" s="214">
        <v>131</v>
      </c>
      <c r="E133" s="214">
        <v>103200</v>
      </c>
      <c r="F133" s="214">
        <v>103600</v>
      </c>
      <c r="G133" s="214">
        <v>982</v>
      </c>
      <c r="H133" s="44">
        <f t="shared" si="0"/>
        <v>-2.4224806201550431E-2</v>
      </c>
      <c r="I133" s="43">
        <f t="shared" si="1"/>
        <v>5.2518756698821001E-2</v>
      </c>
    </row>
    <row r="134" spans="1:9" x14ac:dyDescent="0.3">
      <c r="A134" t="s">
        <v>691</v>
      </c>
      <c r="B134" s="216">
        <v>100700</v>
      </c>
      <c r="C134" s="216">
        <v>100700</v>
      </c>
      <c r="D134" s="216">
        <v>626</v>
      </c>
      <c r="E134" s="216">
        <v>101800</v>
      </c>
      <c r="F134" s="216">
        <v>100850</v>
      </c>
      <c r="G134" s="216">
        <v>1138</v>
      </c>
      <c r="H134" s="44">
        <f t="shared" si="0"/>
        <v>-1.080550098231825E-2</v>
      </c>
      <c r="I134" s="43">
        <f t="shared" si="1"/>
        <v>0.15885947046843185</v>
      </c>
    </row>
    <row r="135" spans="1:9" x14ac:dyDescent="0.3">
      <c r="A135" t="s">
        <v>692</v>
      </c>
      <c r="B135" s="218">
        <v>101350</v>
      </c>
      <c r="C135" s="218">
        <v>100700</v>
      </c>
      <c r="D135" s="218">
        <v>154</v>
      </c>
      <c r="E135" s="218">
        <v>100800</v>
      </c>
      <c r="F135" s="218">
        <v>101050</v>
      </c>
      <c r="G135" s="218">
        <v>1195</v>
      </c>
      <c r="H135" s="44">
        <f t="shared" si="0"/>
        <v>5.456349206349298E-3</v>
      </c>
      <c r="I135" s="43">
        <f t="shared" si="1"/>
        <v>5.0087873462214327E-2</v>
      </c>
    </row>
    <row r="136" spans="1:9" x14ac:dyDescent="0.3">
      <c r="A136" t="s">
        <v>693</v>
      </c>
      <c r="B136" s="220">
        <v>100000</v>
      </c>
      <c r="C136" s="220">
        <v>101350</v>
      </c>
      <c r="D136" s="220">
        <v>286</v>
      </c>
      <c r="E136" s="220">
        <v>101050</v>
      </c>
      <c r="F136" s="220">
        <v>101500</v>
      </c>
      <c r="G136" s="220">
        <v>1235</v>
      </c>
      <c r="H136" s="44">
        <f t="shared" si="0"/>
        <v>-1.0390895596239513E-2</v>
      </c>
      <c r="I136" s="43">
        <f t="shared" si="1"/>
        <v>3.3472803347280422E-2</v>
      </c>
    </row>
    <row r="137" spans="1:9" x14ac:dyDescent="0.3">
      <c r="A137" t="s">
        <v>694</v>
      </c>
      <c r="B137" s="222">
        <v>96600</v>
      </c>
      <c r="C137" s="222">
        <v>100000</v>
      </c>
      <c r="D137" s="222">
        <v>155</v>
      </c>
      <c r="E137" s="222">
        <v>100650</v>
      </c>
      <c r="F137" s="222">
        <v>99650</v>
      </c>
      <c r="G137" s="222">
        <v>1300</v>
      </c>
      <c r="H137" s="44">
        <f t="shared" ref="H137:H200" si="2">+B137/E137-1</f>
        <v>-4.0238450074515653E-2</v>
      </c>
      <c r="I137" s="43">
        <f t="shared" si="1"/>
        <v>5.2631578947368363E-2</v>
      </c>
    </row>
    <row r="138" spans="1:9" x14ac:dyDescent="0.3">
      <c r="A138" t="s">
        <v>695</v>
      </c>
      <c r="B138" s="224">
        <v>98700</v>
      </c>
      <c r="C138" s="224">
        <v>96600</v>
      </c>
      <c r="D138" s="224">
        <v>375</v>
      </c>
      <c r="E138" s="224">
        <v>97850</v>
      </c>
      <c r="F138" s="224">
        <v>96350</v>
      </c>
      <c r="G138" s="224">
        <v>1309</v>
      </c>
      <c r="H138" s="44">
        <f t="shared" si="2"/>
        <v>8.6867654573326014E-3</v>
      </c>
      <c r="I138" s="43">
        <f t="shared" ref="I138:I201" si="3">+G138/G137-1</f>
        <v>6.9230769230770317E-3</v>
      </c>
    </row>
    <row r="139" spans="1:9" x14ac:dyDescent="0.3">
      <c r="A139" t="s">
        <v>696</v>
      </c>
      <c r="B139" s="226">
        <v>100850</v>
      </c>
      <c r="C139" s="226">
        <v>98700</v>
      </c>
      <c r="D139" s="226">
        <v>126</v>
      </c>
      <c r="E139" s="226">
        <v>96900</v>
      </c>
      <c r="F139" s="226">
        <v>98500</v>
      </c>
      <c r="G139" s="226">
        <v>1330</v>
      </c>
      <c r="H139" s="44">
        <f t="shared" si="2"/>
        <v>4.0763673890608976E-2</v>
      </c>
      <c r="I139" s="43">
        <f t="shared" si="3"/>
        <v>1.6042780748663166E-2</v>
      </c>
    </row>
    <row r="140" spans="1:9" x14ac:dyDescent="0.3">
      <c r="A140" t="s">
        <v>697</v>
      </c>
      <c r="B140" s="228">
        <v>98300</v>
      </c>
      <c r="C140" s="228">
        <v>100850</v>
      </c>
      <c r="D140" s="228">
        <v>134</v>
      </c>
      <c r="E140" s="228">
        <v>100300</v>
      </c>
      <c r="F140" s="228">
        <v>99600</v>
      </c>
      <c r="G140" s="228">
        <v>1372</v>
      </c>
      <c r="H140" s="44">
        <f t="shared" si="2"/>
        <v>-1.9940179461615193E-2</v>
      </c>
      <c r="I140" s="43">
        <f t="shared" si="3"/>
        <v>3.1578947368421151E-2</v>
      </c>
    </row>
    <row r="141" spans="1:9" x14ac:dyDescent="0.3">
      <c r="A141" t="s">
        <v>698</v>
      </c>
      <c r="B141" s="230">
        <v>97850</v>
      </c>
      <c r="C141" s="230">
        <v>98300</v>
      </c>
      <c r="D141" s="230">
        <v>80</v>
      </c>
      <c r="E141" s="230">
        <v>99200</v>
      </c>
      <c r="F141" s="230">
        <v>97900</v>
      </c>
      <c r="G141" s="230">
        <v>1366</v>
      </c>
      <c r="H141" s="44">
        <f t="shared" si="2"/>
        <v>-1.3608870967741882E-2</v>
      </c>
      <c r="I141" s="43">
        <f t="shared" si="3"/>
        <v>-4.3731778425656342E-3</v>
      </c>
    </row>
    <row r="142" spans="1:9" x14ac:dyDescent="0.3">
      <c r="A142" t="s">
        <v>699</v>
      </c>
      <c r="B142" s="232">
        <v>99000</v>
      </c>
      <c r="C142" s="232">
        <v>97850</v>
      </c>
      <c r="D142" s="232">
        <v>180</v>
      </c>
      <c r="E142" s="232">
        <v>97950</v>
      </c>
      <c r="F142" s="232">
        <v>96500</v>
      </c>
      <c r="G142" s="232">
        <v>1373</v>
      </c>
      <c r="H142" s="44">
        <f t="shared" si="2"/>
        <v>1.0719754977029039E-2</v>
      </c>
      <c r="I142" s="43">
        <f t="shared" si="3"/>
        <v>5.1244509516836789E-3</v>
      </c>
    </row>
    <row r="143" spans="1:9" x14ac:dyDescent="0.3">
      <c r="A143" t="s">
        <v>700</v>
      </c>
      <c r="B143" s="234">
        <v>97900</v>
      </c>
      <c r="C143" s="234">
        <v>99000</v>
      </c>
      <c r="D143" s="234">
        <v>57</v>
      </c>
      <c r="E143" s="234">
        <v>96850</v>
      </c>
      <c r="F143" s="234">
        <v>99000</v>
      </c>
      <c r="G143" s="234">
        <v>1393</v>
      </c>
      <c r="H143" s="44">
        <f t="shared" si="2"/>
        <v>1.0841507485802815E-2</v>
      </c>
      <c r="I143" s="43">
        <f t="shared" si="3"/>
        <v>1.4566642388929463E-2</v>
      </c>
    </row>
    <row r="144" spans="1:9" x14ac:dyDescent="0.3">
      <c r="A144" t="s">
        <v>701</v>
      </c>
      <c r="B144" s="236">
        <v>98150</v>
      </c>
      <c r="C144" s="236">
        <v>97900</v>
      </c>
      <c r="D144" s="236">
        <v>64</v>
      </c>
      <c r="E144" s="236">
        <v>98750</v>
      </c>
      <c r="F144" s="236">
        <v>97950</v>
      </c>
      <c r="G144" s="236">
        <v>1410</v>
      </c>
      <c r="H144" s="44">
        <f t="shared" si="2"/>
        <v>-6.0759493670886622E-3</v>
      </c>
      <c r="I144" s="43">
        <f t="shared" si="3"/>
        <v>1.2203876525484603E-2</v>
      </c>
    </row>
    <row r="145" spans="1:9" x14ac:dyDescent="0.3">
      <c r="A145" t="s">
        <v>702</v>
      </c>
      <c r="B145" s="238">
        <v>98150</v>
      </c>
      <c r="C145" s="238">
        <v>98150</v>
      </c>
      <c r="D145" s="238">
        <v>23</v>
      </c>
      <c r="E145" s="238">
        <v>97900</v>
      </c>
      <c r="F145" s="238">
        <v>99250</v>
      </c>
      <c r="G145" s="238">
        <v>1413</v>
      </c>
      <c r="H145" s="44">
        <f t="shared" si="2"/>
        <v>2.5536261491316825E-3</v>
      </c>
      <c r="I145" s="43">
        <f t="shared" si="3"/>
        <v>2.1276595744681437E-3</v>
      </c>
    </row>
    <row r="146" spans="1:9" x14ac:dyDescent="0.3">
      <c r="A146" t="s">
        <v>703</v>
      </c>
      <c r="B146" s="240">
        <v>97850</v>
      </c>
      <c r="C146" s="240">
        <v>98150</v>
      </c>
      <c r="D146" s="240">
        <v>68</v>
      </c>
      <c r="E146" s="240">
        <v>98600</v>
      </c>
      <c r="F146" s="240">
        <v>96850</v>
      </c>
      <c r="G146" s="240">
        <v>1435</v>
      </c>
      <c r="H146" s="44">
        <f t="shared" si="2"/>
        <v>-7.6064908722109914E-3</v>
      </c>
      <c r="I146" s="43">
        <f t="shared" si="3"/>
        <v>1.5569709837225831E-2</v>
      </c>
    </row>
    <row r="147" spans="1:9" x14ac:dyDescent="0.3">
      <c r="A147" t="s">
        <v>704</v>
      </c>
      <c r="B147" s="242">
        <v>97500</v>
      </c>
      <c r="C147" s="242">
        <v>97850</v>
      </c>
      <c r="D147" s="242">
        <v>26</v>
      </c>
      <c r="E147" s="242">
        <v>97850</v>
      </c>
      <c r="F147" s="242">
        <v>98050</v>
      </c>
      <c r="G147" s="242">
        <v>1445</v>
      </c>
      <c r="H147" s="44">
        <f t="shared" si="2"/>
        <v>-3.5769034236076136E-3</v>
      </c>
      <c r="I147" s="43">
        <f t="shared" si="3"/>
        <v>6.9686411149825211E-3</v>
      </c>
    </row>
    <row r="148" spans="1:9" x14ac:dyDescent="0.3">
      <c r="A148" t="s">
        <v>705</v>
      </c>
      <c r="B148" s="244">
        <v>98600</v>
      </c>
      <c r="C148" s="244">
        <v>97500</v>
      </c>
      <c r="D148" s="244">
        <v>79</v>
      </c>
      <c r="E148" s="244">
        <v>97800</v>
      </c>
      <c r="F148" s="244">
        <v>98800</v>
      </c>
      <c r="G148" s="244">
        <v>1455</v>
      </c>
      <c r="H148" s="44">
        <f t="shared" si="2"/>
        <v>8.1799591002045258E-3</v>
      </c>
      <c r="I148" s="43">
        <f t="shared" si="3"/>
        <v>6.9204152249136008E-3</v>
      </c>
    </row>
    <row r="149" spans="1:9" x14ac:dyDescent="0.3">
      <c r="A149" t="s">
        <v>706</v>
      </c>
      <c r="B149" s="246">
        <v>96000</v>
      </c>
      <c r="C149" s="246">
        <v>98600</v>
      </c>
      <c r="D149" s="246">
        <v>39</v>
      </c>
      <c r="E149" s="246">
        <v>97950</v>
      </c>
      <c r="F149" s="246">
        <v>97800</v>
      </c>
      <c r="G149" s="246">
        <v>1451</v>
      </c>
      <c r="H149" s="44">
        <f t="shared" si="2"/>
        <v>-1.9908116385911168E-2</v>
      </c>
      <c r="I149" s="43">
        <f t="shared" si="3"/>
        <v>-2.7491408934707806E-3</v>
      </c>
    </row>
    <row r="150" spans="1:9" x14ac:dyDescent="0.3">
      <c r="A150" t="s">
        <v>707</v>
      </c>
      <c r="B150" s="248">
        <v>96400</v>
      </c>
      <c r="C150" s="248">
        <v>96000</v>
      </c>
      <c r="D150" s="248">
        <v>60</v>
      </c>
      <c r="E150" s="248">
        <v>96600</v>
      </c>
      <c r="F150" s="248">
        <v>96250</v>
      </c>
      <c r="G150" s="248">
        <v>1461</v>
      </c>
      <c r="H150" s="44">
        <f t="shared" si="2"/>
        <v>-2.0703933747412417E-3</v>
      </c>
      <c r="I150" s="43">
        <f t="shared" si="3"/>
        <v>6.8917987594763197E-3</v>
      </c>
    </row>
    <row r="151" spans="1:9" x14ac:dyDescent="0.3">
      <c r="A151" t="s">
        <v>708</v>
      </c>
      <c r="B151" s="250">
        <v>95550</v>
      </c>
      <c r="C151" s="250">
        <v>96400</v>
      </c>
      <c r="D151" s="250">
        <v>24</v>
      </c>
      <c r="E151" s="250">
        <v>96050</v>
      </c>
      <c r="F151" s="250">
        <v>95850</v>
      </c>
      <c r="G151" s="250">
        <v>1461</v>
      </c>
      <c r="H151" s="44">
        <f t="shared" si="2"/>
        <v>-5.2056220718376123E-3</v>
      </c>
      <c r="I151" s="43">
        <f t="shared" si="3"/>
        <v>0</v>
      </c>
    </row>
    <row r="152" spans="1:9" x14ac:dyDescent="0.3">
      <c r="A152" t="s">
        <v>709</v>
      </c>
      <c r="B152" s="252">
        <v>93250</v>
      </c>
      <c r="C152" s="252">
        <v>95550</v>
      </c>
      <c r="D152" s="252">
        <v>210</v>
      </c>
      <c r="E152" s="252">
        <v>95700</v>
      </c>
      <c r="F152" s="252">
        <v>95450</v>
      </c>
      <c r="G152" s="252">
        <v>1513</v>
      </c>
      <c r="H152" s="44">
        <f t="shared" si="2"/>
        <v>-2.5600835945663536E-2</v>
      </c>
      <c r="I152" s="43">
        <f t="shared" si="3"/>
        <v>3.5592060232717326E-2</v>
      </c>
    </row>
    <row r="153" spans="1:9" x14ac:dyDescent="0.3">
      <c r="A153" t="s">
        <v>710</v>
      </c>
      <c r="B153" s="255">
        <v>92000</v>
      </c>
      <c r="C153" s="255">
        <v>93850</v>
      </c>
      <c r="D153" s="255">
        <v>61</v>
      </c>
      <c r="E153" s="255">
        <v>93450</v>
      </c>
      <c r="F153" s="255">
        <v>95150</v>
      </c>
      <c r="G153" s="255">
        <v>1538</v>
      </c>
      <c r="H153" s="44">
        <f t="shared" si="2"/>
        <v>-1.5516318887105363E-2</v>
      </c>
      <c r="I153" s="43">
        <f t="shared" si="3"/>
        <v>1.6523463317911435E-2</v>
      </c>
    </row>
    <row r="154" spans="1:9" x14ac:dyDescent="0.3">
      <c r="A154" t="s">
        <v>711</v>
      </c>
      <c r="B154" s="258">
        <v>92450</v>
      </c>
      <c r="C154" s="258">
        <v>92000</v>
      </c>
      <c r="D154" s="258">
        <v>193</v>
      </c>
      <c r="E154" s="258">
        <v>93300</v>
      </c>
      <c r="F154" s="258">
        <v>91650</v>
      </c>
      <c r="G154" s="258">
        <v>1566</v>
      </c>
      <c r="H154" s="44">
        <f t="shared" si="2"/>
        <v>-9.1103965702036271E-3</v>
      </c>
      <c r="I154" s="43">
        <f t="shared" si="3"/>
        <v>1.820546163849146E-2</v>
      </c>
    </row>
    <row r="155" spans="1:9" x14ac:dyDescent="0.3">
      <c r="A155" t="s">
        <v>712</v>
      </c>
      <c r="B155" s="260">
        <v>93700</v>
      </c>
      <c r="C155" s="260">
        <v>92450</v>
      </c>
      <c r="D155" s="260">
        <v>215</v>
      </c>
      <c r="E155" s="260">
        <v>91750</v>
      </c>
      <c r="F155" s="260">
        <v>92400</v>
      </c>
      <c r="G155" s="260">
        <v>1610</v>
      </c>
      <c r="H155" s="44">
        <f t="shared" si="2"/>
        <v>2.1253405994550389E-2</v>
      </c>
      <c r="I155" s="43">
        <f t="shared" si="3"/>
        <v>2.8097062579821142E-2</v>
      </c>
    </row>
    <row r="156" spans="1:9" x14ac:dyDescent="0.3">
      <c r="A156" t="s">
        <v>713</v>
      </c>
      <c r="B156" s="262">
        <v>93300</v>
      </c>
      <c r="C156" s="262">
        <v>93700</v>
      </c>
      <c r="D156" s="262">
        <v>78</v>
      </c>
      <c r="E156" s="262">
        <v>93000</v>
      </c>
      <c r="F156" s="262">
        <v>92350</v>
      </c>
      <c r="G156" s="262">
        <v>1619</v>
      </c>
      <c r="H156" s="44">
        <f t="shared" si="2"/>
        <v>3.225806451612856E-3</v>
      </c>
      <c r="I156" s="43">
        <f t="shared" si="3"/>
        <v>5.5900621118012417E-3</v>
      </c>
    </row>
    <row r="157" spans="1:9" x14ac:dyDescent="0.3">
      <c r="A157" t="s">
        <v>714</v>
      </c>
      <c r="B157" s="264">
        <v>92050</v>
      </c>
      <c r="C157" s="264">
        <v>93300</v>
      </c>
      <c r="D157" s="264">
        <v>103</v>
      </c>
      <c r="E157" s="264">
        <v>93100</v>
      </c>
      <c r="F157" s="264">
        <v>93200</v>
      </c>
      <c r="G157" s="264">
        <v>1632</v>
      </c>
      <c r="H157" s="44">
        <f t="shared" si="2"/>
        <v>-1.1278195488721776E-2</v>
      </c>
      <c r="I157" s="43">
        <f t="shared" si="3"/>
        <v>8.0296479308215041E-3</v>
      </c>
    </row>
    <row r="158" spans="1:9" x14ac:dyDescent="0.3">
      <c r="A158" t="s">
        <v>715</v>
      </c>
      <c r="B158" s="266">
        <v>91500</v>
      </c>
      <c r="C158" s="266">
        <v>92050</v>
      </c>
      <c r="D158" s="266">
        <v>221</v>
      </c>
      <c r="E158" s="266">
        <v>93100</v>
      </c>
      <c r="F158" s="266">
        <v>92250</v>
      </c>
      <c r="G158" s="266">
        <v>1691</v>
      </c>
      <c r="H158" s="44">
        <f t="shared" si="2"/>
        <v>-1.7185821697099923E-2</v>
      </c>
      <c r="I158" s="43">
        <f t="shared" si="3"/>
        <v>3.6151960784313708E-2</v>
      </c>
    </row>
    <row r="159" spans="1:9" x14ac:dyDescent="0.3">
      <c r="A159" t="s">
        <v>716</v>
      </c>
      <c r="B159" s="268">
        <v>91150</v>
      </c>
      <c r="C159" s="268">
        <v>91500</v>
      </c>
      <c r="D159" s="268">
        <v>105</v>
      </c>
      <c r="E159" s="268">
        <v>91500</v>
      </c>
      <c r="F159" s="268">
        <v>90850</v>
      </c>
      <c r="G159" s="268">
        <v>1699</v>
      </c>
      <c r="H159" s="44">
        <f t="shared" si="2"/>
        <v>-3.8251366120218844E-3</v>
      </c>
      <c r="I159" s="43">
        <f t="shared" si="3"/>
        <v>4.7309284447072386E-3</v>
      </c>
    </row>
    <row r="160" spans="1:9" x14ac:dyDescent="0.3">
      <c r="A160" t="s">
        <v>717</v>
      </c>
      <c r="B160" s="270">
        <v>90400</v>
      </c>
      <c r="C160" s="270">
        <v>91150</v>
      </c>
      <c r="D160" s="270">
        <v>61</v>
      </c>
      <c r="E160" s="270">
        <v>90200</v>
      </c>
      <c r="F160" s="270">
        <v>92000</v>
      </c>
      <c r="G160" s="270">
        <v>1711</v>
      </c>
      <c r="H160" s="44">
        <f t="shared" si="2"/>
        <v>2.2172949002217113E-3</v>
      </c>
      <c r="I160" s="43">
        <f t="shared" si="3"/>
        <v>7.0629782224838067E-3</v>
      </c>
    </row>
    <row r="161" spans="1:9" x14ac:dyDescent="0.3">
      <c r="A161" t="s">
        <v>718</v>
      </c>
      <c r="B161" s="272">
        <v>88000</v>
      </c>
      <c r="C161" s="272">
        <v>90400</v>
      </c>
      <c r="D161" s="272">
        <v>697</v>
      </c>
      <c r="E161" s="272">
        <v>91150</v>
      </c>
      <c r="F161" s="272">
        <v>90150</v>
      </c>
      <c r="G161" s="272">
        <v>1747</v>
      </c>
      <c r="H161" s="44">
        <f t="shared" si="2"/>
        <v>-3.4558420186505789E-2</v>
      </c>
      <c r="I161" s="43">
        <f t="shared" si="3"/>
        <v>2.1040327293980088E-2</v>
      </c>
    </row>
    <row r="162" spans="1:9" x14ac:dyDescent="0.3">
      <c r="A162" t="s">
        <v>719</v>
      </c>
      <c r="B162" s="274">
        <v>85050</v>
      </c>
      <c r="C162" s="274">
        <v>88000</v>
      </c>
      <c r="D162" s="274">
        <v>591</v>
      </c>
      <c r="E162" s="274">
        <v>88650</v>
      </c>
      <c r="F162" s="274">
        <v>88350</v>
      </c>
      <c r="G162" s="274">
        <v>1789</v>
      </c>
      <c r="H162" s="44">
        <f t="shared" si="2"/>
        <v>-4.0609137055837574E-2</v>
      </c>
      <c r="I162" s="43">
        <f t="shared" si="3"/>
        <v>2.4041213508872339E-2</v>
      </c>
    </row>
    <row r="163" spans="1:9" x14ac:dyDescent="0.3">
      <c r="A163" t="s">
        <v>720</v>
      </c>
      <c r="B163" s="276">
        <v>86850</v>
      </c>
      <c r="C163" s="276">
        <v>85050</v>
      </c>
      <c r="D163" s="276">
        <v>352</v>
      </c>
      <c r="E163" s="276">
        <v>86600</v>
      </c>
      <c r="F163" s="276">
        <v>86500</v>
      </c>
      <c r="G163" s="276">
        <v>1682</v>
      </c>
      <c r="H163" s="44">
        <f t="shared" si="2"/>
        <v>2.8868360277136684E-3</v>
      </c>
      <c r="I163" s="43">
        <f t="shared" si="3"/>
        <v>-5.98099496925657E-2</v>
      </c>
    </row>
    <row r="164" spans="1:9" x14ac:dyDescent="0.3">
      <c r="A164" t="s">
        <v>721</v>
      </c>
      <c r="B164" s="278">
        <v>84950</v>
      </c>
      <c r="C164" s="278">
        <v>86850</v>
      </c>
      <c r="D164" s="278">
        <v>472</v>
      </c>
      <c r="E164" s="278">
        <v>86950</v>
      </c>
      <c r="F164" s="278">
        <v>87300</v>
      </c>
      <c r="G164" s="278">
        <v>1912</v>
      </c>
      <c r="H164" s="44">
        <f t="shared" si="2"/>
        <v>-2.3001725129384698E-2</v>
      </c>
      <c r="I164" s="43">
        <f t="shared" si="3"/>
        <v>0.13674197384066589</v>
      </c>
    </row>
    <row r="165" spans="1:9" x14ac:dyDescent="0.3">
      <c r="A165" t="s">
        <v>722</v>
      </c>
      <c r="B165" s="280">
        <v>85100</v>
      </c>
      <c r="C165" s="280">
        <v>84950</v>
      </c>
      <c r="D165" s="280">
        <v>268</v>
      </c>
      <c r="E165" s="280">
        <v>85450</v>
      </c>
      <c r="F165" s="280">
        <v>84450</v>
      </c>
      <c r="G165" s="280">
        <v>1924</v>
      </c>
      <c r="H165" s="44">
        <f t="shared" si="2"/>
        <v>-4.0959625511994835E-3</v>
      </c>
      <c r="I165" s="43">
        <f t="shared" si="3"/>
        <v>6.2761506276149959E-3</v>
      </c>
    </row>
    <row r="166" spans="1:9" x14ac:dyDescent="0.3">
      <c r="A166" t="s">
        <v>723</v>
      </c>
      <c r="B166" s="282">
        <v>85050</v>
      </c>
      <c r="C166" s="282">
        <v>85100</v>
      </c>
      <c r="D166" s="282">
        <v>310</v>
      </c>
      <c r="E166" s="282">
        <v>84700</v>
      </c>
      <c r="F166" s="282">
        <v>85000</v>
      </c>
      <c r="G166" s="282">
        <v>1962</v>
      </c>
      <c r="H166" s="44">
        <f t="shared" si="2"/>
        <v>4.1322314049587749E-3</v>
      </c>
      <c r="I166" s="43">
        <f t="shared" si="3"/>
        <v>1.9750519750519668E-2</v>
      </c>
    </row>
    <row r="167" spans="1:9" x14ac:dyDescent="0.3">
      <c r="A167" t="s">
        <v>724</v>
      </c>
      <c r="B167" s="284">
        <v>85400</v>
      </c>
      <c r="C167" s="284">
        <v>85050</v>
      </c>
      <c r="D167" s="284">
        <v>247</v>
      </c>
      <c r="E167" s="284">
        <v>85350</v>
      </c>
      <c r="F167" s="284">
        <v>85250</v>
      </c>
      <c r="G167" s="284">
        <v>2001</v>
      </c>
      <c r="H167" s="44">
        <f t="shared" si="2"/>
        <v>5.8582308142951511E-4</v>
      </c>
      <c r="I167" s="43">
        <f t="shared" si="3"/>
        <v>1.9877675840978659E-2</v>
      </c>
    </row>
    <row r="168" spans="1:9" x14ac:dyDescent="0.3">
      <c r="A168" t="s">
        <v>725</v>
      </c>
      <c r="B168" s="286">
        <v>84150</v>
      </c>
      <c r="C168" s="286">
        <v>85400</v>
      </c>
      <c r="D168" s="286">
        <v>371</v>
      </c>
      <c r="E168" s="286">
        <v>85400</v>
      </c>
      <c r="F168" s="286">
        <v>85100</v>
      </c>
      <c r="G168" s="286">
        <v>2149</v>
      </c>
      <c r="H168" s="44">
        <f t="shared" si="2"/>
        <v>-1.4637002341920335E-2</v>
      </c>
      <c r="I168" s="43">
        <f t="shared" si="3"/>
        <v>7.3963018490754706E-2</v>
      </c>
    </row>
    <row r="169" spans="1:9" x14ac:dyDescent="0.3">
      <c r="A169" t="s">
        <v>726</v>
      </c>
      <c r="B169" s="288">
        <v>82600</v>
      </c>
      <c r="C169" s="288">
        <v>84150</v>
      </c>
      <c r="D169" s="288">
        <v>335</v>
      </c>
      <c r="E169" s="288">
        <v>84650</v>
      </c>
      <c r="F169" s="288">
        <v>84050</v>
      </c>
      <c r="G169" s="288">
        <v>2285</v>
      </c>
      <c r="H169" s="44">
        <f t="shared" si="2"/>
        <v>-2.421736562315413E-2</v>
      </c>
      <c r="I169" s="43">
        <f t="shared" si="3"/>
        <v>6.3285248953001361E-2</v>
      </c>
    </row>
    <row r="170" spans="1:9" x14ac:dyDescent="0.3">
      <c r="A170" t="s">
        <v>727</v>
      </c>
      <c r="B170" s="290">
        <v>81850</v>
      </c>
      <c r="C170" s="290">
        <v>82600</v>
      </c>
      <c r="D170" s="290">
        <v>227</v>
      </c>
      <c r="E170" s="290">
        <v>83400</v>
      </c>
      <c r="F170" s="290">
        <v>83650</v>
      </c>
      <c r="G170" s="290">
        <v>2399</v>
      </c>
      <c r="H170" s="44">
        <f t="shared" si="2"/>
        <v>-1.8585131894484408E-2</v>
      </c>
      <c r="I170" s="43">
        <f t="shared" si="3"/>
        <v>4.9890590809628099E-2</v>
      </c>
    </row>
    <row r="171" spans="1:9" x14ac:dyDescent="0.3">
      <c r="A171" t="s">
        <v>728</v>
      </c>
      <c r="B171" s="292">
        <v>80100</v>
      </c>
      <c r="C171" s="292">
        <v>81850</v>
      </c>
      <c r="D171" s="292">
        <v>292</v>
      </c>
      <c r="E171" s="292">
        <v>82350</v>
      </c>
      <c r="F171" s="292">
        <v>81500</v>
      </c>
      <c r="G171" s="292">
        <v>2439</v>
      </c>
      <c r="H171" s="44">
        <f t="shared" si="2"/>
        <v>-2.732240437158473E-2</v>
      </c>
      <c r="I171" s="43">
        <f t="shared" si="3"/>
        <v>1.6673614005835669E-2</v>
      </c>
    </row>
    <row r="172" spans="1:9" x14ac:dyDescent="0.3">
      <c r="A172" t="s">
        <v>729</v>
      </c>
      <c r="B172" s="294">
        <v>80550</v>
      </c>
      <c r="C172" s="294">
        <v>80100</v>
      </c>
      <c r="D172" s="294">
        <v>894</v>
      </c>
      <c r="E172" s="294">
        <v>81050</v>
      </c>
      <c r="F172" s="294">
        <v>80000</v>
      </c>
      <c r="G172" s="294">
        <v>2822</v>
      </c>
      <c r="H172" s="44">
        <f t="shared" si="2"/>
        <v>-6.1690314620604925E-3</v>
      </c>
      <c r="I172" s="43">
        <f t="shared" si="3"/>
        <v>0.15703157031570325</v>
      </c>
    </row>
    <row r="173" spans="1:9" x14ac:dyDescent="0.3">
      <c r="A173" t="s">
        <v>730</v>
      </c>
      <c r="B173" s="296">
        <v>77000</v>
      </c>
      <c r="C173" s="296">
        <v>80550</v>
      </c>
      <c r="D173" s="296">
        <v>704</v>
      </c>
      <c r="E173" s="296">
        <v>79900</v>
      </c>
      <c r="F173" s="296">
        <v>80550</v>
      </c>
      <c r="G173" s="296">
        <v>3007</v>
      </c>
      <c r="H173" s="44">
        <f t="shared" si="2"/>
        <v>-3.6295369211514439E-2</v>
      </c>
      <c r="I173" s="43">
        <f t="shared" si="3"/>
        <v>6.5556343019135266E-2</v>
      </c>
    </row>
    <row r="174" spans="1:9" x14ac:dyDescent="0.3">
      <c r="A174" t="s">
        <v>731</v>
      </c>
      <c r="B174" s="298">
        <v>76400</v>
      </c>
      <c r="C174" s="298">
        <v>77000</v>
      </c>
      <c r="D174" s="298">
        <v>486</v>
      </c>
      <c r="E174" s="298">
        <v>78200</v>
      </c>
      <c r="F174" s="298">
        <v>76950</v>
      </c>
      <c r="G174" s="298">
        <v>3024</v>
      </c>
      <c r="H174" s="44">
        <f t="shared" si="2"/>
        <v>-2.3017902813299185E-2</v>
      </c>
      <c r="I174" s="43">
        <f t="shared" si="3"/>
        <v>5.6534752244761233E-3</v>
      </c>
    </row>
    <row r="175" spans="1:9" x14ac:dyDescent="0.3">
      <c r="A175" t="s">
        <v>732</v>
      </c>
      <c r="B175" s="300">
        <v>76850</v>
      </c>
      <c r="C175" s="300">
        <v>76400</v>
      </c>
      <c r="D175" s="300">
        <v>399</v>
      </c>
      <c r="E175" s="300">
        <v>76500</v>
      </c>
      <c r="F175" s="300">
        <v>77400</v>
      </c>
      <c r="G175" s="300">
        <v>3061</v>
      </c>
      <c r="H175" s="44">
        <f t="shared" si="2"/>
        <v>4.5751633986927942E-3</v>
      </c>
      <c r="I175" s="43">
        <f t="shared" si="3"/>
        <v>1.2235449735449766E-2</v>
      </c>
    </row>
    <row r="176" spans="1:9" x14ac:dyDescent="0.3">
      <c r="A176" t="s">
        <v>733</v>
      </c>
      <c r="B176" s="302">
        <v>76950</v>
      </c>
      <c r="C176" s="302">
        <v>76850</v>
      </c>
      <c r="D176" s="302">
        <v>1117</v>
      </c>
      <c r="E176" s="302">
        <v>77000</v>
      </c>
      <c r="F176" s="302">
        <v>77100</v>
      </c>
      <c r="G176" s="302">
        <v>3318</v>
      </c>
      <c r="H176" s="44">
        <f t="shared" si="2"/>
        <v>-6.4935064935067732E-4</v>
      </c>
      <c r="I176" s="43">
        <f t="shared" si="3"/>
        <v>8.3959490362626621E-2</v>
      </c>
    </row>
    <row r="177" spans="1:9" x14ac:dyDescent="0.3">
      <c r="A177" t="s">
        <v>734</v>
      </c>
      <c r="B177" s="304">
        <v>78450</v>
      </c>
      <c r="C177" s="304">
        <v>76950</v>
      </c>
      <c r="D177" s="304">
        <v>1610</v>
      </c>
      <c r="E177" s="304">
        <v>76650</v>
      </c>
      <c r="F177" s="304">
        <v>77050</v>
      </c>
      <c r="G177" s="304">
        <v>4061</v>
      </c>
      <c r="H177" s="44">
        <f t="shared" si="2"/>
        <v>2.3483365949119372E-2</v>
      </c>
      <c r="I177" s="43">
        <f t="shared" si="3"/>
        <v>0.22393007836045808</v>
      </c>
    </row>
    <row r="178" spans="1:9" x14ac:dyDescent="0.3">
      <c r="A178" t="s">
        <v>735</v>
      </c>
      <c r="B178" s="306">
        <v>80550</v>
      </c>
      <c r="C178" s="306">
        <v>78450</v>
      </c>
      <c r="D178" s="306">
        <v>1696</v>
      </c>
      <c r="E178" s="306">
        <v>77700</v>
      </c>
      <c r="F178" s="306">
        <v>78750</v>
      </c>
      <c r="G178" s="306">
        <v>4504</v>
      </c>
      <c r="H178" s="44">
        <f t="shared" si="2"/>
        <v>3.6679536679536717E-2</v>
      </c>
      <c r="I178" s="43">
        <f t="shared" si="3"/>
        <v>0.10908643191332179</v>
      </c>
    </row>
    <row r="179" spans="1:9" x14ac:dyDescent="0.3">
      <c r="A179" t="s">
        <v>736</v>
      </c>
      <c r="B179" s="308">
        <v>78650</v>
      </c>
      <c r="C179" s="308">
        <v>80550</v>
      </c>
      <c r="D179" s="308">
        <v>777</v>
      </c>
      <c r="E179" s="308">
        <v>80050</v>
      </c>
      <c r="F179" s="308">
        <v>80350</v>
      </c>
      <c r="G179" s="308">
        <v>4694</v>
      </c>
      <c r="H179" s="44">
        <f t="shared" si="2"/>
        <v>-1.7489069331667717E-2</v>
      </c>
      <c r="I179" s="43">
        <f t="shared" si="3"/>
        <v>4.2184724689165121E-2</v>
      </c>
    </row>
    <row r="180" spans="1:9" x14ac:dyDescent="0.3">
      <c r="A180" t="s">
        <v>737</v>
      </c>
      <c r="B180" s="310">
        <v>77000</v>
      </c>
      <c r="C180" s="310">
        <v>78650</v>
      </c>
      <c r="D180" s="310">
        <v>367</v>
      </c>
      <c r="E180" s="310">
        <v>80000</v>
      </c>
      <c r="F180" s="310">
        <v>78600</v>
      </c>
      <c r="G180" s="310">
        <v>4752</v>
      </c>
      <c r="H180" s="44">
        <f t="shared" si="2"/>
        <v>-3.7499999999999978E-2</v>
      </c>
      <c r="I180" s="43">
        <f t="shared" si="3"/>
        <v>1.2356199403493751E-2</v>
      </c>
    </row>
    <row r="181" spans="1:9" x14ac:dyDescent="0.3">
      <c r="A181" t="s">
        <v>738</v>
      </c>
      <c r="B181" s="312">
        <v>77750</v>
      </c>
      <c r="C181" s="312">
        <v>77000</v>
      </c>
      <c r="D181" s="312">
        <v>446</v>
      </c>
      <c r="E181" s="312">
        <v>77700</v>
      </c>
      <c r="F181" s="312">
        <v>77700</v>
      </c>
      <c r="G181" s="312">
        <v>4716</v>
      </c>
      <c r="H181" s="44">
        <f t="shared" si="2"/>
        <v>6.4350064350060521E-4</v>
      </c>
      <c r="I181" s="43">
        <f t="shared" si="3"/>
        <v>-7.575757575757569E-3</v>
      </c>
    </row>
    <row r="182" spans="1:9" x14ac:dyDescent="0.3">
      <c r="A182" t="s">
        <v>739</v>
      </c>
      <c r="B182" s="314">
        <v>79500</v>
      </c>
      <c r="C182" s="314">
        <v>77750</v>
      </c>
      <c r="D182" s="314">
        <v>524</v>
      </c>
      <c r="E182" s="314">
        <v>77750</v>
      </c>
      <c r="F182" s="314">
        <v>78000</v>
      </c>
      <c r="G182" s="314">
        <v>4735</v>
      </c>
      <c r="H182" s="44">
        <f t="shared" si="2"/>
        <v>2.2508038585209E-2</v>
      </c>
      <c r="I182" s="43">
        <f t="shared" si="3"/>
        <v>4.0288379983035583E-3</v>
      </c>
    </row>
    <row r="183" spans="1:9" x14ac:dyDescent="0.3">
      <c r="A183" t="s">
        <v>740</v>
      </c>
      <c r="B183" s="316">
        <v>79200</v>
      </c>
      <c r="C183" s="316">
        <v>79500</v>
      </c>
      <c r="D183" s="316">
        <v>358</v>
      </c>
      <c r="E183" s="316">
        <v>79100</v>
      </c>
      <c r="F183" s="316">
        <v>79650</v>
      </c>
      <c r="G183" s="316">
        <v>4748</v>
      </c>
      <c r="H183" s="44">
        <f t="shared" si="2"/>
        <v>1.2642225031604948E-3</v>
      </c>
      <c r="I183" s="43">
        <f t="shared" si="3"/>
        <v>2.745512143611295E-3</v>
      </c>
    </row>
    <row r="184" spans="1:9" x14ac:dyDescent="0.3">
      <c r="A184" t="s">
        <v>741</v>
      </c>
      <c r="B184" s="318">
        <v>79800</v>
      </c>
      <c r="C184" s="318">
        <v>79200</v>
      </c>
      <c r="D184" s="318">
        <v>766</v>
      </c>
      <c r="E184" s="318">
        <v>79050</v>
      </c>
      <c r="F184" s="318">
        <v>78800</v>
      </c>
      <c r="G184" s="318">
        <v>4919</v>
      </c>
      <c r="H184" s="44">
        <f t="shared" si="2"/>
        <v>9.4876660341556285E-3</v>
      </c>
      <c r="I184" s="43">
        <f t="shared" si="3"/>
        <v>3.6015164279696643E-2</v>
      </c>
    </row>
    <row r="185" spans="1:9" x14ac:dyDescent="0.3">
      <c r="A185" t="s">
        <v>742</v>
      </c>
      <c r="B185" s="320">
        <v>81850</v>
      </c>
      <c r="C185" s="320">
        <v>79800</v>
      </c>
      <c r="D185" s="320">
        <v>417</v>
      </c>
      <c r="E185" s="320">
        <v>79800</v>
      </c>
      <c r="F185" s="320">
        <v>79950</v>
      </c>
      <c r="G185" s="320">
        <v>4956</v>
      </c>
      <c r="H185" s="44">
        <f t="shared" si="2"/>
        <v>2.5689223057644206E-2</v>
      </c>
      <c r="I185" s="43">
        <f t="shared" si="3"/>
        <v>7.5218540353729768E-3</v>
      </c>
    </row>
    <row r="186" spans="1:9" x14ac:dyDescent="0.3">
      <c r="A186" t="s">
        <v>743</v>
      </c>
      <c r="B186" s="322">
        <v>78250</v>
      </c>
      <c r="C186" s="322">
        <v>81850</v>
      </c>
      <c r="D186" s="322">
        <v>592</v>
      </c>
      <c r="E186" s="322">
        <v>81400</v>
      </c>
      <c r="F186" s="322">
        <v>81850</v>
      </c>
      <c r="G186" s="322">
        <v>4967</v>
      </c>
      <c r="H186" s="44">
        <f t="shared" si="2"/>
        <v>-3.8697788697788726E-2</v>
      </c>
      <c r="I186" s="43">
        <f t="shared" si="3"/>
        <v>2.2195318805489084E-3</v>
      </c>
    </row>
    <row r="187" spans="1:9" x14ac:dyDescent="0.3">
      <c r="A187" t="s">
        <v>744</v>
      </c>
      <c r="B187" s="324">
        <v>78100</v>
      </c>
      <c r="C187" s="324">
        <v>78250</v>
      </c>
      <c r="D187" s="324">
        <v>1017</v>
      </c>
      <c r="E187" s="324">
        <v>79600</v>
      </c>
      <c r="F187" s="324">
        <v>78700</v>
      </c>
      <c r="G187" s="324">
        <v>5147</v>
      </c>
      <c r="H187" s="44">
        <f t="shared" si="2"/>
        <v>-1.8844221105527637E-2</v>
      </c>
      <c r="I187" s="43">
        <f t="shared" si="3"/>
        <v>3.6239178578618914E-2</v>
      </c>
    </row>
    <row r="188" spans="1:9" x14ac:dyDescent="0.3">
      <c r="A188" t="s">
        <v>745</v>
      </c>
      <c r="B188" s="326">
        <v>76650</v>
      </c>
      <c r="C188" s="326">
        <v>78100</v>
      </c>
      <c r="D188" s="326">
        <v>573</v>
      </c>
      <c r="E188" s="326">
        <v>77950</v>
      </c>
      <c r="F188" s="326">
        <v>77600</v>
      </c>
      <c r="G188" s="326">
        <v>5191</v>
      </c>
      <c r="H188" s="44">
        <f t="shared" si="2"/>
        <v>-1.6677357280307836E-2</v>
      </c>
      <c r="I188" s="43">
        <f t="shared" si="3"/>
        <v>8.5486691276470683E-3</v>
      </c>
    </row>
    <row r="189" spans="1:9" x14ac:dyDescent="0.3">
      <c r="A189" t="s">
        <v>746</v>
      </c>
      <c r="B189" s="328">
        <v>73750</v>
      </c>
      <c r="C189" s="328">
        <v>76650</v>
      </c>
      <c r="D189" s="328">
        <v>1148</v>
      </c>
      <c r="E189" s="328">
        <v>77150</v>
      </c>
      <c r="F189" s="328">
        <v>76650</v>
      </c>
      <c r="G189" s="328">
        <v>5608</v>
      </c>
      <c r="H189" s="44">
        <f t="shared" si="2"/>
        <v>-4.4069993519118555E-2</v>
      </c>
      <c r="I189" s="43">
        <f t="shared" si="3"/>
        <v>8.0331342708533926E-2</v>
      </c>
    </row>
    <row r="190" spans="1:9" x14ac:dyDescent="0.3">
      <c r="A190" t="s">
        <v>747</v>
      </c>
      <c r="B190" s="330">
        <v>73950</v>
      </c>
      <c r="C190" s="330">
        <v>73750</v>
      </c>
      <c r="D190" s="330">
        <v>1169</v>
      </c>
      <c r="E190" s="330">
        <v>75150</v>
      </c>
      <c r="F190" s="330">
        <v>74650</v>
      </c>
      <c r="G190" s="330">
        <v>5610</v>
      </c>
      <c r="H190" s="44">
        <f t="shared" si="2"/>
        <v>-1.5968063872255467E-2</v>
      </c>
      <c r="I190" s="43">
        <f t="shared" si="3"/>
        <v>3.566333808844302E-4</v>
      </c>
    </row>
    <row r="191" spans="1:9" x14ac:dyDescent="0.3">
      <c r="A191" t="s">
        <v>748</v>
      </c>
      <c r="B191" s="332">
        <v>75800</v>
      </c>
      <c r="C191" s="332">
        <v>73950</v>
      </c>
      <c r="D191" s="332">
        <v>1573</v>
      </c>
      <c r="E191" s="332">
        <v>73550</v>
      </c>
      <c r="F191" s="332">
        <v>73050</v>
      </c>
      <c r="G191" s="332">
        <v>5888</v>
      </c>
      <c r="H191" s="44">
        <f t="shared" si="2"/>
        <v>3.0591434398368422E-2</v>
      </c>
      <c r="I191" s="43">
        <f t="shared" si="3"/>
        <v>4.9554367201426031E-2</v>
      </c>
    </row>
    <row r="192" spans="1:9" x14ac:dyDescent="0.3">
      <c r="A192" t="s">
        <v>749</v>
      </c>
      <c r="B192" s="334">
        <v>74750</v>
      </c>
      <c r="C192" s="334">
        <v>75800</v>
      </c>
      <c r="D192" s="334">
        <v>1982</v>
      </c>
      <c r="E192" s="334">
        <v>74200</v>
      </c>
      <c r="F192" s="334">
        <v>75800</v>
      </c>
      <c r="G192" s="334">
        <v>6113</v>
      </c>
      <c r="H192" s="44">
        <f t="shared" si="2"/>
        <v>7.4123989218328745E-3</v>
      </c>
      <c r="I192" s="43">
        <f t="shared" si="3"/>
        <v>3.8213315217391353E-2</v>
      </c>
    </row>
    <row r="193" spans="1:9" x14ac:dyDescent="0.3">
      <c r="A193" t="s">
        <v>750</v>
      </c>
      <c r="B193" s="336">
        <v>80300</v>
      </c>
      <c r="C193" s="336">
        <v>74750</v>
      </c>
      <c r="D193" s="336">
        <v>6973</v>
      </c>
      <c r="E193" s="336">
        <v>75250</v>
      </c>
      <c r="F193" s="336">
        <v>74500</v>
      </c>
      <c r="G193" s="336">
        <v>7096</v>
      </c>
      <c r="H193" s="44">
        <f t="shared" si="2"/>
        <v>6.710963455149499E-2</v>
      </c>
      <c r="I193" s="43">
        <f t="shared" si="3"/>
        <v>0.16080484213970236</v>
      </c>
    </row>
    <row r="194" spans="1:9" x14ac:dyDescent="0.3">
      <c r="A194" t="s">
        <v>751</v>
      </c>
      <c r="B194" s="338">
        <v>79200</v>
      </c>
      <c r="C194" s="338">
        <v>80300</v>
      </c>
      <c r="D194" s="338">
        <v>1849</v>
      </c>
      <c r="E194" s="338">
        <v>78300</v>
      </c>
      <c r="F194" s="338">
        <v>81600</v>
      </c>
      <c r="G194" s="338">
        <v>7404</v>
      </c>
      <c r="H194" s="44">
        <f t="shared" si="2"/>
        <v>1.1494252873563315E-2</v>
      </c>
      <c r="I194" s="43">
        <f t="shared" si="3"/>
        <v>4.3404735062006816E-2</v>
      </c>
    </row>
    <row r="195" spans="1:9" x14ac:dyDescent="0.3">
      <c r="A195" t="s">
        <v>752</v>
      </c>
      <c r="B195" s="340">
        <v>79650</v>
      </c>
      <c r="C195" s="340">
        <v>79200</v>
      </c>
      <c r="D195" s="340">
        <v>848</v>
      </c>
      <c r="E195" s="340">
        <v>79550</v>
      </c>
      <c r="F195" s="340">
        <v>79200</v>
      </c>
      <c r="G195" s="340">
        <v>7447</v>
      </c>
      <c r="H195" s="44">
        <f t="shared" si="2"/>
        <v>1.2570710245127792E-3</v>
      </c>
      <c r="I195" s="43">
        <f t="shared" si="3"/>
        <v>5.8076715289032688E-3</v>
      </c>
    </row>
    <row r="196" spans="1:9" x14ac:dyDescent="0.3">
      <c r="A196" t="s">
        <v>753</v>
      </c>
      <c r="B196" s="344">
        <v>78100</v>
      </c>
      <c r="C196" s="344">
        <v>79650</v>
      </c>
      <c r="D196" s="344">
        <v>1444</v>
      </c>
      <c r="E196" s="344">
        <v>79350</v>
      </c>
      <c r="F196" s="344">
        <v>79500</v>
      </c>
      <c r="G196" s="344">
        <v>7515</v>
      </c>
      <c r="H196" s="44">
        <f t="shared" si="2"/>
        <v>-1.5752993068683052E-2</v>
      </c>
      <c r="I196" s="43">
        <f t="shared" si="3"/>
        <v>9.1311937693030476E-3</v>
      </c>
    </row>
    <row r="197" spans="1:9" x14ac:dyDescent="0.3">
      <c r="A197" t="s">
        <v>754</v>
      </c>
      <c r="B197" s="346">
        <v>78450</v>
      </c>
      <c r="C197" s="346">
        <v>78100</v>
      </c>
      <c r="D197" s="346">
        <v>1290</v>
      </c>
      <c r="E197" s="346">
        <v>78250</v>
      </c>
      <c r="F197" s="346">
        <v>78500</v>
      </c>
      <c r="G197" s="346">
        <v>7520</v>
      </c>
      <c r="H197" s="44">
        <f t="shared" si="2"/>
        <v>2.5559105431309792E-3</v>
      </c>
      <c r="I197" s="43">
        <f t="shared" si="3"/>
        <v>6.6533599467732962E-4</v>
      </c>
    </row>
    <row r="198" spans="1:9" x14ac:dyDescent="0.3">
      <c r="A198" t="s">
        <v>755</v>
      </c>
      <c r="B198" s="348">
        <v>78100</v>
      </c>
      <c r="C198" s="348">
        <v>78450</v>
      </c>
      <c r="D198" s="348">
        <v>1165</v>
      </c>
      <c r="E198" s="348">
        <v>78000</v>
      </c>
      <c r="F198" s="348">
        <v>78650</v>
      </c>
      <c r="G198" s="348">
        <v>7595</v>
      </c>
      <c r="H198" s="44">
        <f t="shared" si="2"/>
        <v>1.2820512820512775E-3</v>
      </c>
      <c r="I198" s="43">
        <f t="shared" si="3"/>
        <v>9.9734042553192293E-3</v>
      </c>
    </row>
    <row r="199" spans="1:9" x14ac:dyDescent="0.3">
      <c r="A199" t="s">
        <v>756</v>
      </c>
      <c r="B199" s="350">
        <v>77400</v>
      </c>
      <c r="C199" s="350">
        <v>78100</v>
      </c>
      <c r="D199" s="350">
        <v>2091</v>
      </c>
      <c r="E199" s="350">
        <v>78050</v>
      </c>
      <c r="F199" s="350">
        <v>77100</v>
      </c>
      <c r="G199" s="350">
        <v>7687</v>
      </c>
      <c r="H199" s="44">
        <f t="shared" si="2"/>
        <v>-8.3279948750800692E-3</v>
      </c>
      <c r="I199" s="43">
        <f t="shared" si="3"/>
        <v>1.2113232389730166E-2</v>
      </c>
    </row>
    <row r="200" spans="1:9" x14ac:dyDescent="0.3">
      <c r="A200" t="s">
        <v>757</v>
      </c>
      <c r="B200" s="352">
        <v>79000</v>
      </c>
      <c r="C200" s="352">
        <v>77400</v>
      </c>
      <c r="D200" s="352">
        <v>1746</v>
      </c>
      <c r="E200" s="352">
        <v>77900</v>
      </c>
      <c r="F200" s="352">
        <v>77600</v>
      </c>
      <c r="G200" s="352">
        <v>8175</v>
      </c>
      <c r="H200" s="44">
        <f t="shared" si="2"/>
        <v>1.4120667522464769E-2</v>
      </c>
      <c r="I200" s="43">
        <f t="shared" si="3"/>
        <v>6.3483803824639029E-2</v>
      </c>
    </row>
    <row r="201" spans="1:9" x14ac:dyDescent="0.3">
      <c r="A201" t="s">
        <v>758</v>
      </c>
      <c r="B201" s="354">
        <v>78800</v>
      </c>
      <c r="C201" s="354">
        <v>79000</v>
      </c>
      <c r="D201" s="354">
        <v>2587</v>
      </c>
      <c r="E201" s="354">
        <v>79000</v>
      </c>
      <c r="F201" s="354">
        <v>80000</v>
      </c>
      <c r="G201" s="354">
        <v>9129</v>
      </c>
      <c r="H201" s="44">
        <f t="shared" ref="H201:H264" si="4">+B201/E201-1</f>
        <v>-2.5316455696202667E-3</v>
      </c>
      <c r="I201" s="43">
        <f t="shared" si="3"/>
        <v>0.11669724770642209</v>
      </c>
    </row>
    <row r="202" spans="1:9" x14ac:dyDescent="0.3">
      <c r="A202" t="s">
        <v>759</v>
      </c>
      <c r="B202" s="356">
        <v>79950</v>
      </c>
      <c r="C202" s="356">
        <v>78800</v>
      </c>
      <c r="D202" s="356">
        <v>1441</v>
      </c>
      <c r="E202" s="356">
        <v>80800</v>
      </c>
      <c r="F202" s="356">
        <v>78950</v>
      </c>
      <c r="G202" s="356">
        <v>9212</v>
      </c>
      <c r="H202" s="44">
        <f t="shared" si="4"/>
        <v>-1.0519801980197974E-2</v>
      </c>
      <c r="I202" s="43">
        <f t="shared" ref="I202:I265" si="5">+G202/G201-1</f>
        <v>9.0919049183919576E-3</v>
      </c>
    </row>
    <row r="203" spans="1:9" x14ac:dyDescent="0.3">
      <c r="A203" t="s">
        <v>760</v>
      </c>
      <c r="B203" s="358">
        <v>80050</v>
      </c>
      <c r="C203" s="358">
        <v>79950</v>
      </c>
      <c r="D203" s="358">
        <v>3209</v>
      </c>
      <c r="E203" s="358">
        <v>79250</v>
      </c>
      <c r="F203" s="358">
        <v>80200</v>
      </c>
      <c r="G203" s="358">
        <v>9500</v>
      </c>
      <c r="H203" s="44">
        <f t="shared" si="4"/>
        <v>1.0094637223974745E-2</v>
      </c>
      <c r="I203" s="43">
        <f t="shared" si="5"/>
        <v>3.1263569257490298E-2</v>
      </c>
    </row>
    <row r="204" spans="1:9" x14ac:dyDescent="0.3">
      <c r="A204" t="s">
        <v>761</v>
      </c>
      <c r="B204" s="360">
        <v>82850</v>
      </c>
      <c r="C204" s="360">
        <v>80050</v>
      </c>
      <c r="D204" s="360">
        <v>3703</v>
      </c>
      <c r="E204" s="360">
        <v>80750</v>
      </c>
      <c r="F204" s="360">
        <v>81100</v>
      </c>
      <c r="G204" s="360">
        <v>9759</v>
      </c>
      <c r="H204" s="44">
        <f t="shared" si="4"/>
        <v>2.6006191950464386E-2</v>
      </c>
      <c r="I204" s="43">
        <f t="shared" si="5"/>
        <v>2.7263157894736878E-2</v>
      </c>
    </row>
    <row r="205" spans="1:9" x14ac:dyDescent="0.3">
      <c r="A205" t="s">
        <v>762</v>
      </c>
      <c r="B205" s="362">
        <v>79850</v>
      </c>
      <c r="C205" s="362">
        <v>82850</v>
      </c>
      <c r="D205" s="362">
        <v>5655</v>
      </c>
      <c r="E205" s="362">
        <v>82400</v>
      </c>
      <c r="F205" s="362">
        <v>84250</v>
      </c>
      <c r="G205" s="362">
        <v>10853</v>
      </c>
      <c r="H205" s="44">
        <f t="shared" si="4"/>
        <v>-3.0946601941747587E-2</v>
      </c>
      <c r="I205" s="43">
        <f t="shared" si="5"/>
        <v>0.11210164975919668</v>
      </c>
    </row>
    <row r="206" spans="1:9" x14ac:dyDescent="0.3">
      <c r="A206" t="s">
        <v>763</v>
      </c>
      <c r="B206" s="364">
        <v>79950</v>
      </c>
      <c r="C206" s="364">
        <v>79850</v>
      </c>
      <c r="D206" s="364">
        <v>2444</v>
      </c>
      <c r="E206" s="364">
        <v>84100</v>
      </c>
      <c r="F206" s="364">
        <v>80000</v>
      </c>
      <c r="G206" s="364">
        <v>10627</v>
      </c>
      <c r="H206" s="44">
        <f t="shared" si="4"/>
        <v>-4.9346016646849011E-2</v>
      </c>
      <c r="I206" s="43">
        <f t="shared" si="5"/>
        <v>-2.0823735372707985E-2</v>
      </c>
    </row>
    <row r="207" spans="1:9" x14ac:dyDescent="0.3">
      <c r="A207" t="s">
        <v>764</v>
      </c>
      <c r="B207" s="366">
        <v>77950</v>
      </c>
      <c r="C207" s="366">
        <v>79950</v>
      </c>
      <c r="D207" s="366">
        <v>2461</v>
      </c>
      <c r="E207" s="366">
        <v>80050</v>
      </c>
      <c r="F207" s="366">
        <v>80650</v>
      </c>
      <c r="G207" s="366">
        <v>10948</v>
      </c>
      <c r="H207" s="44">
        <f t="shared" si="4"/>
        <v>-2.623360399750152E-2</v>
      </c>
      <c r="I207" s="43">
        <f t="shared" si="5"/>
        <v>3.0206078855744778E-2</v>
      </c>
    </row>
    <row r="208" spans="1:9" x14ac:dyDescent="0.3">
      <c r="A208" t="s">
        <v>765</v>
      </c>
      <c r="B208" s="368">
        <v>78700</v>
      </c>
      <c r="C208" s="368">
        <v>77950</v>
      </c>
      <c r="D208" s="368">
        <v>2016</v>
      </c>
      <c r="E208" s="368">
        <v>80100</v>
      </c>
      <c r="F208" s="368">
        <v>78500</v>
      </c>
      <c r="G208" s="368">
        <v>11076</v>
      </c>
      <c r="H208" s="44">
        <f t="shared" si="4"/>
        <v>-1.7478152309613026E-2</v>
      </c>
      <c r="I208" s="43">
        <f t="shared" si="5"/>
        <v>1.1691633175009208E-2</v>
      </c>
    </row>
    <row r="209" spans="1:9" x14ac:dyDescent="0.3">
      <c r="A209" t="s">
        <v>766</v>
      </c>
      <c r="B209" s="370">
        <v>77550</v>
      </c>
      <c r="C209" s="370">
        <v>78700</v>
      </c>
      <c r="D209" s="370">
        <v>2091</v>
      </c>
      <c r="E209" s="370">
        <v>77900</v>
      </c>
      <c r="F209" s="370">
        <v>78750</v>
      </c>
      <c r="G209" s="370">
        <v>11265</v>
      </c>
      <c r="H209" s="44">
        <f t="shared" si="4"/>
        <v>-4.49293966623876E-3</v>
      </c>
      <c r="I209" s="43">
        <f t="shared" si="5"/>
        <v>1.7063921993499376E-2</v>
      </c>
    </row>
    <row r="210" spans="1:9" x14ac:dyDescent="0.3">
      <c r="A210" t="s">
        <v>767</v>
      </c>
      <c r="B210" s="372">
        <v>78000</v>
      </c>
      <c r="C210" s="372">
        <v>77550</v>
      </c>
      <c r="D210" s="372">
        <v>1626</v>
      </c>
      <c r="E210" s="372">
        <v>78000</v>
      </c>
      <c r="F210" s="372">
        <v>77400</v>
      </c>
      <c r="G210" s="372">
        <v>11229</v>
      </c>
      <c r="H210" s="44">
        <f t="shared" si="4"/>
        <v>0</v>
      </c>
      <c r="I210" s="43">
        <f t="shared" si="5"/>
        <v>-3.1957390146470921E-3</v>
      </c>
    </row>
    <row r="211" spans="1:9" x14ac:dyDescent="0.3">
      <c r="A211" t="s">
        <v>768</v>
      </c>
      <c r="B211" s="374">
        <v>75550</v>
      </c>
      <c r="C211" s="374">
        <v>78000</v>
      </c>
      <c r="D211" s="374">
        <v>3714</v>
      </c>
      <c r="E211" s="374">
        <v>77850</v>
      </c>
      <c r="F211" s="374">
        <v>78150</v>
      </c>
      <c r="G211" s="374">
        <v>12124</v>
      </c>
      <c r="H211" s="44">
        <f t="shared" si="4"/>
        <v>-2.9543994861913947E-2</v>
      </c>
      <c r="I211" s="43">
        <f t="shared" si="5"/>
        <v>7.970433698459356E-2</v>
      </c>
    </row>
    <row r="212" spans="1:9" x14ac:dyDescent="0.3">
      <c r="A212" t="s">
        <v>769</v>
      </c>
      <c r="B212" s="376">
        <v>73000</v>
      </c>
      <c r="C212" s="376">
        <v>75550</v>
      </c>
      <c r="D212" s="376">
        <v>4534</v>
      </c>
      <c r="E212" s="376">
        <v>76850</v>
      </c>
      <c r="F212" s="376">
        <v>76100</v>
      </c>
      <c r="G212" s="376">
        <v>13457</v>
      </c>
      <c r="H212" s="44">
        <f t="shared" si="4"/>
        <v>-5.0097592713077455E-2</v>
      </c>
      <c r="I212" s="43">
        <f t="shared" si="5"/>
        <v>0.10994721214120751</v>
      </c>
    </row>
    <row r="213" spans="1:9" x14ac:dyDescent="0.3">
      <c r="A213" t="s">
        <v>771</v>
      </c>
      <c r="B213" s="378">
        <v>74950</v>
      </c>
      <c r="C213" s="378">
        <v>73000</v>
      </c>
      <c r="D213" s="378">
        <v>7081</v>
      </c>
      <c r="E213" s="378">
        <v>74550</v>
      </c>
      <c r="F213" s="378">
        <v>73150</v>
      </c>
      <c r="G213" s="378">
        <v>14159</v>
      </c>
      <c r="H213" s="44">
        <f t="shared" si="4"/>
        <v>5.3655264922871648E-3</v>
      </c>
      <c r="I213" s="43">
        <f t="shared" si="5"/>
        <v>5.2166158876421287E-2</v>
      </c>
    </row>
    <row r="214" spans="1:9" x14ac:dyDescent="0.3">
      <c r="A214" t="s">
        <v>770</v>
      </c>
      <c r="B214" s="380">
        <v>73200</v>
      </c>
      <c r="C214" s="380">
        <v>74950</v>
      </c>
      <c r="D214" s="380">
        <v>4226</v>
      </c>
      <c r="E214" s="380">
        <v>74550</v>
      </c>
      <c r="F214" s="380">
        <v>75200</v>
      </c>
      <c r="G214" s="380">
        <v>14878</v>
      </c>
      <c r="H214" s="44">
        <f t="shared" si="4"/>
        <v>-1.810865191146882E-2</v>
      </c>
      <c r="I214" s="43">
        <f t="shared" si="5"/>
        <v>5.0780422346210941E-2</v>
      </c>
    </row>
    <row r="215" spans="1:9" x14ac:dyDescent="0.3">
      <c r="A215" t="s">
        <v>772</v>
      </c>
      <c r="B215" s="383">
        <v>74500</v>
      </c>
      <c r="C215" s="383">
        <v>73200</v>
      </c>
      <c r="D215" s="383">
        <v>4074</v>
      </c>
      <c r="E215" s="383">
        <v>73950</v>
      </c>
      <c r="F215" s="383">
        <v>72900</v>
      </c>
      <c r="G215" s="383">
        <v>15322</v>
      </c>
      <c r="H215" s="44">
        <f t="shared" si="4"/>
        <v>7.4374577417173349E-3</v>
      </c>
      <c r="I215" s="43">
        <f t="shared" si="5"/>
        <v>2.9842720795805855E-2</v>
      </c>
    </row>
    <row r="216" spans="1:9" x14ac:dyDescent="0.3">
      <c r="A216" t="s">
        <v>773</v>
      </c>
      <c r="B216" s="385">
        <v>75800</v>
      </c>
      <c r="C216" s="385">
        <v>74500</v>
      </c>
      <c r="D216" s="385">
        <v>4572</v>
      </c>
      <c r="E216" s="385">
        <v>73700</v>
      </c>
      <c r="F216" s="385">
        <v>75000</v>
      </c>
      <c r="G216" s="385">
        <v>15211</v>
      </c>
      <c r="H216" s="44">
        <f t="shared" si="4"/>
        <v>2.8493894165535938E-2</v>
      </c>
      <c r="I216" s="43">
        <f t="shared" si="5"/>
        <v>-7.2444850541705241E-3</v>
      </c>
    </row>
    <row r="217" spans="1:9" x14ac:dyDescent="0.3">
      <c r="A217" t="s">
        <v>774</v>
      </c>
      <c r="B217" s="387">
        <v>74900</v>
      </c>
      <c r="C217" s="387">
        <v>75800</v>
      </c>
      <c r="D217" s="387">
        <v>2810</v>
      </c>
      <c r="E217" s="387">
        <v>75200</v>
      </c>
      <c r="F217" s="387">
        <v>75900</v>
      </c>
      <c r="G217" s="387">
        <v>15519</v>
      </c>
      <c r="H217" s="44">
        <f t="shared" si="4"/>
        <v>-3.9893617021277139E-3</v>
      </c>
      <c r="I217" s="43">
        <f t="shared" si="5"/>
        <v>2.0248504371836118E-2</v>
      </c>
    </row>
    <row r="218" spans="1:9" x14ac:dyDescent="0.3">
      <c r="A218" t="s">
        <v>775</v>
      </c>
      <c r="B218" s="389">
        <v>75250</v>
      </c>
      <c r="C218" s="389">
        <v>74900</v>
      </c>
      <c r="D218" s="389">
        <v>3566</v>
      </c>
      <c r="E218" s="389">
        <v>74650</v>
      </c>
      <c r="F218" s="389">
        <v>74700</v>
      </c>
      <c r="G218" s="389">
        <v>15648</v>
      </c>
      <c r="H218" s="44">
        <f t="shared" si="4"/>
        <v>8.0375083724044671E-3</v>
      </c>
      <c r="I218" s="43">
        <f t="shared" si="5"/>
        <v>8.3123912623235263E-3</v>
      </c>
    </row>
    <row r="219" spans="1:9" x14ac:dyDescent="0.3">
      <c r="A219" t="s">
        <v>776</v>
      </c>
      <c r="B219" s="391">
        <v>77150</v>
      </c>
      <c r="C219" s="391">
        <v>75250</v>
      </c>
      <c r="D219" s="391">
        <v>5107</v>
      </c>
      <c r="E219" s="391">
        <v>75700</v>
      </c>
      <c r="F219" s="391">
        <v>75500</v>
      </c>
      <c r="G219" s="391">
        <v>15816</v>
      </c>
      <c r="H219" s="44">
        <f t="shared" si="4"/>
        <v>1.915455746367245E-2</v>
      </c>
      <c r="I219" s="43">
        <f t="shared" si="5"/>
        <v>1.0736196319018454E-2</v>
      </c>
    </row>
    <row r="220" spans="1:9" x14ac:dyDescent="0.3">
      <c r="A220" t="s">
        <v>777</v>
      </c>
      <c r="B220" s="393">
        <v>75550</v>
      </c>
      <c r="C220" s="393">
        <v>77150</v>
      </c>
      <c r="D220" s="393">
        <v>5638</v>
      </c>
      <c r="E220" s="393">
        <v>76950</v>
      </c>
      <c r="F220" s="393">
        <v>76850</v>
      </c>
      <c r="G220" s="393">
        <v>17849</v>
      </c>
      <c r="H220" s="44">
        <f t="shared" si="4"/>
        <v>-1.8193632228719947E-2</v>
      </c>
      <c r="I220" s="43">
        <f t="shared" si="5"/>
        <v>0.12854071825998981</v>
      </c>
    </row>
    <row r="221" spans="1:9" x14ac:dyDescent="0.3">
      <c r="A221" t="s">
        <v>778</v>
      </c>
      <c r="B221" s="395">
        <v>74550</v>
      </c>
      <c r="C221" s="395">
        <v>75550</v>
      </c>
      <c r="D221" s="395">
        <v>3665</v>
      </c>
      <c r="E221" s="395">
        <v>76600</v>
      </c>
      <c r="F221" s="395">
        <v>75650</v>
      </c>
      <c r="G221" s="395">
        <v>17872</v>
      </c>
      <c r="H221" s="44">
        <f t="shared" si="4"/>
        <v>-2.6762402088772896E-2</v>
      </c>
      <c r="I221" s="43">
        <f t="shared" si="5"/>
        <v>1.2885875959438575E-3</v>
      </c>
    </row>
    <row r="222" spans="1:9" x14ac:dyDescent="0.3">
      <c r="A222" t="s">
        <v>779</v>
      </c>
      <c r="B222" s="397">
        <v>75500</v>
      </c>
      <c r="C222" s="397">
        <v>74550</v>
      </c>
      <c r="D222" s="397">
        <v>6082</v>
      </c>
      <c r="E222" s="397">
        <v>74450</v>
      </c>
      <c r="F222" s="397">
        <v>74450</v>
      </c>
      <c r="G222" s="397">
        <v>18135</v>
      </c>
      <c r="H222" s="44">
        <f t="shared" si="4"/>
        <v>1.410342511752849E-2</v>
      </c>
      <c r="I222" s="43">
        <f t="shared" si="5"/>
        <v>1.4715756490599752E-2</v>
      </c>
    </row>
    <row r="223" spans="1:9" x14ac:dyDescent="0.3">
      <c r="A223" t="s">
        <v>780</v>
      </c>
      <c r="B223" s="399">
        <v>77550</v>
      </c>
      <c r="C223" s="399">
        <v>76800</v>
      </c>
      <c r="D223" s="399">
        <v>5000</v>
      </c>
      <c r="E223" s="399">
        <v>76850</v>
      </c>
      <c r="F223" s="399">
        <v>76500</v>
      </c>
      <c r="G223" s="399">
        <v>19092</v>
      </c>
      <c r="H223" s="44">
        <f t="shared" si="4"/>
        <v>9.1086532205595372E-3</v>
      </c>
      <c r="I223" s="43">
        <f t="shared" si="5"/>
        <v>5.2770885028949444E-2</v>
      </c>
    </row>
    <row r="224" spans="1:9" x14ac:dyDescent="0.3">
      <c r="A224" t="s">
        <v>781</v>
      </c>
      <c r="B224" s="401">
        <v>77650</v>
      </c>
      <c r="C224" s="401">
        <v>77550</v>
      </c>
      <c r="D224" s="401">
        <v>5529</v>
      </c>
      <c r="E224" s="401">
        <v>77200</v>
      </c>
      <c r="F224" s="401">
        <v>78200</v>
      </c>
      <c r="G224" s="401">
        <v>19798</v>
      </c>
      <c r="H224" s="44">
        <f t="shared" si="4"/>
        <v>5.8290155440414715E-3</v>
      </c>
      <c r="I224" s="43">
        <f t="shared" si="5"/>
        <v>3.6978839304420807E-2</v>
      </c>
    </row>
    <row r="225" spans="1:9" x14ac:dyDescent="0.3">
      <c r="A225" t="s">
        <v>782</v>
      </c>
      <c r="B225" s="403">
        <v>76250</v>
      </c>
      <c r="C225" s="403">
        <v>77650</v>
      </c>
      <c r="D225" s="403">
        <v>8381</v>
      </c>
      <c r="E225" s="403">
        <v>77900</v>
      </c>
      <c r="F225" s="403">
        <v>77600</v>
      </c>
      <c r="G225" s="403">
        <v>20373</v>
      </c>
      <c r="H225" s="44">
        <f t="shared" si="4"/>
        <v>-2.1181001283697043E-2</v>
      </c>
      <c r="I225" s="43">
        <f t="shared" si="5"/>
        <v>2.9043337710879857E-2</v>
      </c>
    </row>
    <row r="226" spans="1:9" x14ac:dyDescent="0.3">
      <c r="A226" t="s">
        <v>783</v>
      </c>
      <c r="B226" s="405">
        <v>77200</v>
      </c>
      <c r="C226" s="405">
        <v>76250</v>
      </c>
      <c r="D226" s="405">
        <v>3873</v>
      </c>
      <c r="E226" s="405">
        <v>76500</v>
      </c>
      <c r="F226" s="405">
        <v>76000</v>
      </c>
      <c r="G226" s="405">
        <v>20355</v>
      </c>
      <c r="H226" s="44">
        <f t="shared" si="4"/>
        <v>9.1503267973855884E-3</v>
      </c>
      <c r="I226" s="43">
        <f t="shared" si="5"/>
        <v>-8.8352230893828931E-4</v>
      </c>
    </row>
    <row r="227" spans="1:9" x14ac:dyDescent="0.3">
      <c r="A227" t="s">
        <v>784</v>
      </c>
      <c r="B227" s="407">
        <v>76800</v>
      </c>
      <c r="C227" s="407">
        <v>77200</v>
      </c>
      <c r="D227" s="407">
        <v>7502</v>
      </c>
      <c r="E227" s="407">
        <v>76650</v>
      </c>
      <c r="F227" s="407">
        <v>77550</v>
      </c>
      <c r="G227" s="407">
        <v>20974</v>
      </c>
      <c r="H227" s="44">
        <f t="shared" si="4"/>
        <v>1.9569471624265589E-3</v>
      </c>
      <c r="I227" s="43">
        <f t="shared" si="5"/>
        <v>3.0410218619503881E-2</v>
      </c>
    </row>
    <row r="228" spans="1:9" x14ac:dyDescent="0.3">
      <c r="A228" t="s">
        <v>785</v>
      </c>
      <c r="B228" s="409">
        <v>81200</v>
      </c>
      <c r="C228" s="409">
        <v>76800</v>
      </c>
      <c r="D228" s="409">
        <v>11885</v>
      </c>
      <c r="E228" s="409">
        <v>77950</v>
      </c>
      <c r="F228" s="409">
        <v>76650</v>
      </c>
      <c r="G228" s="409">
        <v>22751</v>
      </c>
      <c r="H228" s="44">
        <f t="shared" si="4"/>
        <v>4.1693393200769702E-2</v>
      </c>
      <c r="I228" s="43">
        <f t="shared" si="5"/>
        <v>8.4723943930580692E-2</v>
      </c>
    </row>
    <row r="229" spans="1:9" x14ac:dyDescent="0.3">
      <c r="A229" t="s">
        <v>786</v>
      </c>
      <c r="B229" s="411">
        <v>81300</v>
      </c>
      <c r="C229" s="411">
        <v>81200</v>
      </c>
      <c r="D229" s="411">
        <v>15072</v>
      </c>
      <c r="E229" s="411">
        <v>79050</v>
      </c>
      <c r="F229" s="411">
        <v>80650</v>
      </c>
      <c r="G229" s="411">
        <v>23663</v>
      </c>
      <c r="H229" s="44">
        <f t="shared" si="4"/>
        <v>2.8462998102466885E-2</v>
      </c>
      <c r="I229" s="43">
        <f t="shared" si="5"/>
        <v>4.0086150059338133E-2</v>
      </c>
    </row>
    <row r="230" spans="1:9" x14ac:dyDescent="0.3">
      <c r="A230" t="s">
        <v>787</v>
      </c>
      <c r="B230" s="413">
        <v>85000</v>
      </c>
      <c r="C230" s="413">
        <v>81300</v>
      </c>
      <c r="D230" s="413">
        <v>20675</v>
      </c>
      <c r="E230" s="413">
        <v>81450</v>
      </c>
      <c r="F230" s="413">
        <v>81600</v>
      </c>
      <c r="G230" s="413">
        <v>25485</v>
      </c>
      <c r="H230" s="44">
        <f t="shared" si="4"/>
        <v>4.3585021485573971E-2</v>
      </c>
      <c r="I230" s="43">
        <f t="shared" si="5"/>
        <v>7.6997844736508503E-2</v>
      </c>
    </row>
    <row r="231" spans="1:9" x14ac:dyDescent="0.3">
      <c r="A231" t="s">
        <v>788</v>
      </c>
      <c r="B231" s="415">
        <v>80350</v>
      </c>
      <c r="C231" s="415">
        <v>85000</v>
      </c>
      <c r="D231" s="415">
        <v>31918</v>
      </c>
      <c r="E231" s="415">
        <v>83650</v>
      </c>
      <c r="F231" s="415">
        <v>84750</v>
      </c>
      <c r="G231" s="415">
        <v>26396</v>
      </c>
      <c r="H231" s="44">
        <f t="shared" si="4"/>
        <v>-3.945008965929464E-2</v>
      </c>
      <c r="I231" s="43">
        <f t="shared" si="5"/>
        <v>3.5746517559348545E-2</v>
      </c>
    </row>
    <row r="232" spans="1:9" x14ac:dyDescent="0.3">
      <c r="A232" t="s">
        <v>789</v>
      </c>
      <c r="B232" s="417">
        <v>78300</v>
      </c>
      <c r="C232" s="417">
        <v>80350</v>
      </c>
      <c r="D232" s="417">
        <v>14078</v>
      </c>
      <c r="E232" s="417">
        <v>83100</v>
      </c>
      <c r="F232" s="417">
        <v>80200</v>
      </c>
      <c r="G232" s="417">
        <v>26844</v>
      </c>
      <c r="H232" s="44">
        <f t="shared" si="4"/>
        <v>-5.7761732851985603E-2</v>
      </c>
      <c r="I232" s="43">
        <f t="shared" si="5"/>
        <v>1.697226852553424E-2</v>
      </c>
    </row>
    <row r="233" spans="1:9" x14ac:dyDescent="0.3">
      <c r="A233" t="s">
        <v>790</v>
      </c>
      <c r="B233" s="419">
        <v>80650</v>
      </c>
      <c r="C233" s="419">
        <v>78300</v>
      </c>
      <c r="D233" s="419">
        <v>10589</v>
      </c>
      <c r="E233" s="419">
        <v>79450</v>
      </c>
      <c r="F233" s="419">
        <v>78200</v>
      </c>
      <c r="G233" s="419">
        <v>26904</v>
      </c>
      <c r="H233" s="44">
        <f t="shared" si="4"/>
        <v>1.5103838892385202E-2</v>
      </c>
      <c r="I233" s="43">
        <f t="shared" si="5"/>
        <v>2.2351363433168459E-3</v>
      </c>
    </row>
    <row r="234" spans="1:9" x14ac:dyDescent="0.3">
      <c r="A234" t="s">
        <v>791</v>
      </c>
      <c r="B234" s="421">
        <v>82350</v>
      </c>
      <c r="C234" s="421">
        <v>80650</v>
      </c>
      <c r="D234" s="421">
        <v>18055</v>
      </c>
      <c r="E234" s="421">
        <v>79500</v>
      </c>
      <c r="F234" s="421">
        <v>80600</v>
      </c>
      <c r="G234" s="421">
        <v>28639</v>
      </c>
      <c r="H234" s="44">
        <f t="shared" si="4"/>
        <v>3.5849056603773688E-2</v>
      </c>
      <c r="I234" s="43">
        <f t="shared" si="5"/>
        <v>6.4488551888195023E-2</v>
      </c>
    </row>
    <row r="235" spans="1:9" x14ac:dyDescent="0.3">
      <c r="A235" t="s">
        <v>792</v>
      </c>
      <c r="B235" s="423">
        <v>82550</v>
      </c>
      <c r="C235" s="423">
        <v>82350</v>
      </c>
      <c r="D235" s="423">
        <v>13171</v>
      </c>
      <c r="E235" s="423">
        <v>81600</v>
      </c>
      <c r="F235" s="423">
        <v>82700</v>
      </c>
      <c r="G235" s="423">
        <v>29586</v>
      </c>
      <c r="H235" s="44">
        <f t="shared" si="4"/>
        <v>1.1642156862745168E-2</v>
      </c>
      <c r="I235" s="43">
        <f t="shared" si="5"/>
        <v>3.3066797025035788E-2</v>
      </c>
    </row>
    <row r="236" spans="1:9" x14ac:dyDescent="0.3">
      <c r="A236" t="s">
        <v>793</v>
      </c>
      <c r="B236" s="425">
        <v>81750</v>
      </c>
      <c r="C236" s="425">
        <v>82550</v>
      </c>
      <c r="D236" s="425">
        <v>8474</v>
      </c>
      <c r="E236" s="425">
        <v>82300</v>
      </c>
      <c r="F236" s="425">
        <v>82900</v>
      </c>
      <c r="G236" s="425">
        <v>29695</v>
      </c>
      <c r="H236" s="44">
        <f t="shared" si="4"/>
        <v>-6.6828675577156327E-3</v>
      </c>
      <c r="I236" s="43">
        <f t="shared" si="5"/>
        <v>3.6841749476104191E-3</v>
      </c>
    </row>
    <row r="237" spans="1:9" x14ac:dyDescent="0.3">
      <c r="A237" t="s">
        <v>794</v>
      </c>
      <c r="B237" s="427">
        <v>79400</v>
      </c>
      <c r="C237" s="427">
        <v>81750</v>
      </c>
      <c r="D237" s="427">
        <v>10881</v>
      </c>
      <c r="E237" s="427">
        <v>82700</v>
      </c>
      <c r="F237" s="427">
        <v>81700</v>
      </c>
      <c r="G237" s="427">
        <v>30922</v>
      </c>
      <c r="H237" s="44">
        <f t="shared" si="4"/>
        <v>-3.9903264812575556E-2</v>
      </c>
      <c r="I237" s="43">
        <f t="shared" si="5"/>
        <v>4.1320087556827811E-2</v>
      </c>
    </row>
    <row r="238" spans="1:9" x14ac:dyDescent="0.3">
      <c r="A238" t="s">
        <v>795</v>
      </c>
      <c r="B238" s="429">
        <v>80350</v>
      </c>
      <c r="C238" s="429">
        <v>79400</v>
      </c>
      <c r="D238" s="429">
        <v>7761</v>
      </c>
      <c r="E238" s="429">
        <v>80000</v>
      </c>
      <c r="F238" s="429">
        <v>80200</v>
      </c>
      <c r="G238" s="429">
        <v>31300</v>
      </c>
      <c r="H238" s="44">
        <f t="shared" si="4"/>
        <v>4.3750000000000178E-3</v>
      </c>
      <c r="I238" s="43">
        <f t="shared" si="5"/>
        <v>1.2224306319125633E-2</v>
      </c>
    </row>
    <row r="239" spans="1:9" x14ac:dyDescent="0.3">
      <c r="A239" t="s">
        <v>796</v>
      </c>
      <c r="B239" s="431">
        <v>78850</v>
      </c>
      <c r="C239" s="431">
        <v>80350</v>
      </c>
      <c r="D239" s="431">
        <v>11301</v>
      </c>
      <c r="E239" s="431">
        <v>80350</v>
      </c>
      <c r="F239" s="431">
        <v>80000</v>
      </c>
      <c r="G239" s="431">
        <v>33359</v>
      </c>
      <c r="H239" s="44">
        <f t="shared" si="4"/>
        <v>-1.866832607342872E-2</v>
      </c>
      <c r="I239" s="43">
        <f t="shared" si="5"/>
        <v>6.5782747603833958E-2</v>
      </c>
    </row>
    <row r="240" spans="1:9" x14ac:dyDescent="0.3">
      <c r="A240" t="s">
        <v>797</v>
      </c>
      <c r="B240" s="433">
        <v>78850</v>
      </c>
      <c r="C240" s="433">
        <v>78850</v>
      </c>
      <c r="D240" s="433">
        <v>8652</v>
      </c>
      <c r="E240" s="433">
        <v>79150</v>
      </c>
      <c r="F240" s="433">
        <v>78400</v>
      </c>
      <c r="G240" s="433">
        <v>33739</v>
      </c>
      <c r="H240" s="44">
        <f t="shared" si="4"/>
        <v>-3.7902716361338795E-3</v>
      </c>
      <c r="I240" s="43">
        <f t="shared" si="5"/>
        <v>1.1391228753859561E-2</v>
      </c>
    </row>
    <row r="241" spans="1:9" x14ac:dyDescent="0.3">
      <c r="A241" t="s">
        <v>798</v>
      </c>
      <c r="B241" s="435">
        <v>78700</v>
      </c>
      <c r="C241" s="435">
        <v>78850</v>
      </c>
      <c r="D241" s="435">
        <v>10591</v>
      </c>
      <c r="E241" s="435">
        <v>78900</v>
      </c>
      <c r="F241" s="435">
        <v>78850</v>
      </c>
      <c r="G241" s="435">
        <v>34722</v>
      </c>
      <c r="H241" s="44">
        <f t="shared" si="4"/>
        <v>-2.5348542458808465E-3</v>
      </c>
      <c r="I241" s="43">
        <f t="shared" si="5"/>
        <v>2.9135421915290838E-2</v>
      </c>
    </row>
    <row r="242" spans="1:9" x14ac:dyDescent="0.3">
      <c r="A242" t="s">
        <v>799</v>
      </c>
      <c r="B242" s="437">
        <v>79200</v>
      </c>
      <c r="C242" s="437">
        <v>78700</v>
      </c>
      <c r="D242" s="437">
        <v>9753</v>
      </c>
      <c r="E242" s="437">
        <v>78200</v>
      </c>
      <c r="F242" s="437">
        <v>78700</v>
      </c>
      <c r="G242" s="437">
        <v>36037</v>
      </c>
      <c r="H242" s="44">
        <f t="shared" si="4"/>
        <v>1.2787723785166349E-2</v>
      </c>
      <c r="I242" s="43">
        <f t="shared" si="5"/>
        <v>3.7872242382351207E-2</v>
      </c>
    </row>
    <row r="243" spans="1:9" x14ac:dyDescent="0.3">
      <c r="A243" t="s">
        <v>800</v>
      </c>
      <c r="B243" s="439">
        <v>78800</v>
      </c>
      <c r="C243" s="439">
        <v>79200</v>
      </c>
      <c r="D243" s="439">
        <v>11285</v>
      </c>
      <c r="E243" s="439">
        <v>79250</v>
      </c>
      <c r="F243" s="439">
        <v>78900</v>
      </c>
      <c r="G243" s="439">
        <v>36374</v>
      </c>
      <c r="H243" s="44">
        <f t="shared" si="4"/>
        <v>-5.6782334384858357E-3</v>
      </c>
      <c r="I243" s="43">
        <f t="shared" si="5"/>
        <v>9.3514998473791522E-3</v>
      </c>
    </row>
    <row r="244" spans="1:9" x14ac:dyDescent="0.3">
      <c r="A244" t="s">
        <v>801</v>
      </c>
      <c r="B244" s="441">
        <v>78300</v>
      </c>
      <c r="C244" s="441">
        <v>78800</v>
      </c>
      <c r="D244" s="441">
        <v>8243</v>
      </c>
      <c r="E244" s="441">
        <v>79100</v>
      </c>
      <c r="F244" s="441">
        <v>79400</v>
      </c>
      <c r="G244" s="441">
        <v>36518</v>
      </c>
      <c r="H244" s="44">
        <f t="shared" si="4"/>
        <v>-1.0113780025284402E-2</v>
      </c>
      <c r="I244" s="43">
        <f t="shared" si="5"/>
        <v>3.9588717215592872E-3</v>
      </c>
    </row>
    <row r="245" spans="1:9" x14ac:dyDescent="0.3">
      <c r="A245" t="s">
        <v>802</v>
      </c>
      <c r="B245" s="443">
        <v>76900</v>
      </c>
      <c r="C245" s="443">
        <v>78300</v>
      </c>
      <c r="D245" s="443">
        <v>13598</v>
      </c>
      <c r="E245" s="443">
        <v>78750</v>
      </c>
      <c r="F245" s="443">
        <v>78150</v>
      </c>
      <c r="G245" s="443">
        <v>39193</v>
      </c>
      <c r="H245" s="44">
        <f t="shared" si="4"/>
        <v>-2.3492063492063453E-2</v>
      </c>
      <c r="I245" s="43">
        <f t="shared" si="5"/>
        <v>7.3251547182211496E-2</v>
      </c>
    </row>
    <row r="246" spans="1:9" x14ac:dyDescent="0.3">
      <c r="A246" t="s">
        <v>803</v>
      </c>
      <c r="B246" s="445">
        <v>77050</v>
      </c>
      <c r="C246" s="445">
        <v>76900</v>
      </c>
      <c r="D246" s="445">
        <v>6809</v>
      </c>
      <c r="E246" s="445">
        <v>77750</v>
      </c>
      <c r="F246" s="445">
        <v>76800</v>
      </c>
      <c r="G246" s="445">
        <v>39362</v>
      </c>
      <c r="H246" s="44">
        <f t="shared" si="4"/>
        <v>-9.0032154340835557E-3</v>
      </c>
      <c r="I246" s="43">
        <f t="shared" si="5"/>
        <v>4.311994488811699E-3</v>
      </c>
    </row>
    <row r="247" spans="1:9" x14ac:dyDescent="0.3">
      <c r="A247" t="s">
        <v>804</v>
      </c>
      <c r="B247" s="447">
        <v>77250</v>
      </c>
      <c r="C247" s="447">
        <v>77050</v>
      </c>
      <c r="D247" s="447">
        <v>8445</v>
      </c>
      <c r="E247" s="447">
        <v>76900</v>
      </c>
      <c r="F247" s="447">
        <v>77000</v>
      </c>
      <c r="G247" s="447">
        <v>39332</v>
      </c>
      <c r="H247" s="44">
        <f t="shared" si="4"/>
        <v>4.5513654096229761E-3</v>
      </c>
      <c r="I247" s="43">
        <f t="shared" si="5"/>
        <v>-7.6215639449217498E-4</v>
      </c>
    </row>
    <row r="248" spans="1:9" x14ac:dyDescent="0.3">
      <c r="A248" t="s">
        <v>805</v>
      </c>
      <c r="B248" s="449">
        <v>77250</v>
      </c>
      <c r="C248" s="449">
        <v>77250</v>
      </c>
      <c r="D248" s="449">
        <v>14218</v>
      </c>
      <c r="E248" s="449">
        <v>77200</v>
      </c>
      <c r="F248" s="449">
        <v>77550</v>
      </c>
      <c r="G248" s="449">
        <v>38230</v>
      </c>
      <c r="H248" s="44">
        <f t="shared" si="4"/>
        <v>6.4766839378238572E-4</v>
      </c>
      <c r="I248" s="43">
        <f t="shared" si="5"/>
        <v>-2.8017898911827488E-2</v>
      </c>
    </row>
    <row r="249" spans="1:9" x14ac:dyDescent="0.3">
      <c r="A249" t="s">
        <v>806</v>
      </c>
      <c r="B249" s="451">
        <v>77400</v>
      </c>
      <c r="C249" s="451">
        <v>77250</v>
      </c>
      <c r="D249" s="451">
        <v>15438</v>
      </c>
      <c r="E249" s="451">
        <v>76600</v>
      </c>
      <c r="F249" s="451">
        <v>78000</v>
      </c>
      <c r="G249" s="451">
        <v>40681</v>
      </c>
      <c r="H249" s="44">
        <f t="shared" si="4"/>
        <v>1.0443864229765065E-2</v>
      </c>
      <c r="I249" s="43">
        <f t="shared" si="5"/>
        <v>6.4111953962856294E-2</v>
      </c>
    </row>
    <row r="250" spans="1:9" x14ac:dyDescent="0.3">
      <c r="A250" t="s">
        <v>807</v>
      </c>
      <c r="B250" s="453">
        <v>77450</v>
      </c>
      <c r="C250" s="453">
        <v>77400</v>
      </c>
      <c r="D250" s="453">
        <v>11088</v>
      </c>
      <c r="E250" s="453">
        <v>78050</v>
      </c>
      <c r="F250" s="453">
        <v>77400</v>
      </c>
      <c r="G250" s="453">
        <v>42992</v>
      </c>
      <c r="H250" s="44">
        <f t="shared" si="4"/>
        <v>-7.6873798846892605E-3</v>
      </c>
      <c r="I250" s="43">
        <f t="shared" si="5"/>
        <v>5.680784641478831E-2</v>
      </c>
    </row>
    <row r="251" spans="1:9" x14ac:dyDescent="0.3">
      <c r="A251" t="s">
        <v>808</v>
      </c>
      <c r="B251" s="455">
        <v>77800</v>
      </c>
      <c r="C251" s="455">
        <v>77450</v>
      </c>
      <c r="D251" s="455">
        <v>9562</v>
      </c>
      <c r="E251" s="455">
        <v>77350</v>
      </c>
      <c r="F251" s="455">
        <v>77500</v>
      </c>
      <c r="G251" s="455">
        <v>43771</v>
      </c>
      <c r="H251" s="44">
        <f t="shared" si="4"/>
        <v>5.8177117000646206E-3</v>
      </c>
      <c r="I251" s="43">
        <f t="shared" si="5"/>
        <v>1.8119650167472967E-2</v>
      </c>
    </row>
    <row r="252" spans="1:9" x14ac:dyDescent="0.3">
      <c r="A252" t="s">
        <v>809</v>
      </c>
      <c r="B252" s="457">
        <v>76550</v>
      </c>
      <c r="C252" s="457">
        <v>77800</v>
      </c>
      <c r="D252" s="457">
        <v>12736</v>
      </c>
      <c r="E252" s="457">
        <v>77750</v>
      </c>
      <c r="F252" s="457">
        <v>77500</v>
      </c>
      <c r="G252" s="457">
        <v>45291</v>
      </c>
      <c r="H252" s="44">
        <f t="shared" si="4"/>
        <v>-1.5434083601286175E-2</v>
      </c>
      <c r="I252" s="43">
        <f t="shared" si="5"/>
        <v>3.4726188572342442E-2</v>
      </c>
    </row>
    <row r="253" spans="1:9" x14ac:dyDescent="0.3">
      <c r="A253" t="s">
        <v>810</v>
      </c>
      <c r="B253" s="459">
        <v>76700</v>
      </c>
      <c r="C253" s="459">
        <v>76550</v>
      </c>
      <c r="D253" s="459">
        <v>13839</v>
      </c>
      <c r="E253" s="459">
        <v>76900</v>
      </c>
      <c r="F253" s="459">
        <v>76400</v>
      </c>
      <c r="G253" s="459">
        <v>45961</v>
      </c>
      <c r="H253" s="44">
        <f t="shared" si="4"/>
        <v>-2.6007802340701769E-3</v>
      </c>
      <c r="I253" s="43">
        <f t="shared" si="5"/>
        <v>1.4793226027246087E-2</v>
      </c>
    </row>
    <row r="254" spans="1:9" x14ac:dyDescent="0.3">
      <c r="A254" t="s">
        <v>811</v>
      </c>
      <c r="B254" s="461">
        <v>75700</v>
      </c>
      <c r="C254" s="461">
        <v>76700</v>
      </c>
      <c r="D254" s="461">
        <v>15983</v>
      </c>
      <c r="E254" s="461">
        <v>76300</v>
      </c>
      <c r="F254" s="461">
        <v>76700</v>
      </c>
      <c r="G254" s="461">
        <v>44387</v>
      </c>
      <c r="H254" s="44">
        <f t="shared" si="4"/>
        <v>-7.8636959370904647E-3</v>
      </c>
      <c r="I254" s="43">
        <f t="shared" si="5"/>
        <v>-3.4246426317965262E-2</v>
      </c>
    </row>
    <row r="255" spans="1:9" x14ac:dyDescent="0.3">
      <c r="A255" t="s">
        <v>812</v>
      </c>
      <c r="B255" s="463">
        <v>74960</v>
      </c>
      <c r="C255" s="463">
        <v>75700</v>
      </c>
      <c r="D255" s="463">
        <v>16694</v>
      </c>
      <c r="E255" s="463">
        <v>76000</v>
      </c>
      <c r="F255" s="463">
        <v>75500</v>
      </c>
      <c r="G255" s="463">
        <v>47078</v>
      </c>
      <c r="H255" s="44">
        <f t="shared" si="4"/>
        <v>-1.3684210526315743E-2</v>
      </c>
      <c r="I255" s="43">
        <f t="shared" si="5"/>
        <v>6.0625858922657594E-2</v>
      </c>
    </row>
    <row r="256" spans="1:9" x14ac:dyDescent="0.3">
      <c r="A256" t="s">
        <v>813</v>
      </c>
      <c r="B256" s="465">
        <v>74520</v>
      </c>
      <c r="C256" s="465">
        <v>74960</v>
      </c>
      <c r="D256" s="465">
        <v>15857</v>
      </c>
      <c r="E256" s="465">
        <v>75520</v>
      </c>
      <c r="F256" s="465">
        <v>74680</v>
      </c>
      <c r="G256" s="465">
        <v>48300</v>
      </c>
      <c r="H256" s="44">
        <f t="shared" si="4"/>
        <v>-1.3241525423728806E-2</v>
      </c>
      <c r="I256" s="43">
        <f t="shared" si="5"/>
        <v>2.5956922554059236E-2</v>
      </c>
    </row>
    <row r="257" spans="1:9" x14ac:dyDescent="0.3">
      <c r="A257" t="s">
        <v>814</v>
      </c>
      <c r="B257" s="467">
        <v>75380</v>
      </c>
      <c r="C257" s="467">
        <v>74520</v>
      </c>
      <c r="D257" s="467">
        <v>13949</v>
      </c>
      <c r="E257" s="467">
        <v>74620</v>
      </c>
      <c r="F257" s="467">
        <v>74400</v>
      </c>
      <c r="G257" s="467">
        <v>47426</v>
      </c>
      <c r="H257" s="44">
        <f t="shared" si="4"/>
        <v>1.0184937014205309E-2</v>
      </c>
      <c r="I257" s="43">
        <f t="shared" si="5"/>
        <v>-1.8095238095238053E-2</v>
      </c>
    </row>
    <row r="258" spans="1:9" x14ac:dyDescent="0.3">
      <c r="A258" t="s">
        <v>815</v>
      </c>
      <c r="B258" s="469">
        <v>74980</v>
      </c>
      <c r="C258" s="469">
        <v>75380</v>
      </c>
      <c r="D258" s="469">
        <v>10546</v>
      </c>
      <c r="E258" s="469">
        <v>75200</v>
      </c>
      <c r="F258" s="469">
        <v>75420</v>
      </c>
      <c r="G258" s="469">
        <v>49183</v>
      </c>
      <c r="H258" s="44">
        <f t="shared" si="4"/>
        <v>-2.9255319148936421E-3</v>
      </c>
      <c r="I258" s="43">
        <f t="shared" si="5"/>
        <v>3.7047189305444261E-2</v>
      </c>
    </row>
    <row r="259" spans="1:9" x14ac:dyDescent="0.3">
      <c r="A259" t="s">
        <v>816</v>
      </c>
      <c r="B259" s="471">
        <v>75660</v>
      </c>
      <c r="C259" s="471">
        <v>74980</v>
      </c>
      <c r="D259" s="471">
        <v>11482</v>
      </c>
      <c r="E259" s="471">
        <v>75220</v>
      </c>
      <c r="F259" s="471">
        <v>74800</v>
      </c>
      <c r="G259" s="471">
        <v>49301</v>
      </c>
      <c r="H259" s="44">
        <f t="shared" si="4"/>
        <v>5.8495081095453205E-3</v>
      </c>
      <c r="I259" s="43">
        <f t="shared" si="5"/>
        <v>2.3992029766382039E-3</v>
      </c>
    </row>
    <row r="260" spans="1:9" x14ac:dyDescent="0.3">
      <c r="A260" t="s">
        <v>817</v>
      </c>
      <c r="B260" s="473">
        <v>75000</v>
      </c>
      <c r="C260" s="473">
        <v>75140</v>
      </c>
      <c r="D260" s="473">
        <v>11623</v>
      </c>
      <c r="E260" s="473">
        <v>75140</v>
      </c>
      <c r="F260" s="473">
        <v>75000</v>
      </c>
      <c r="G260" s="473">
        <v>52275</v>
      </c>
      <c r="H260" s="44">
        <f t="shared" si="4"/>
        <v>-1.8631887143998327E-3</v>
      </c>
      <c r="I260" s="43">
        <f t="shared" si="5"/>
        <v>6.0323320013792925E-2</v>
      </c>
    </row>
    <row r="261" spans="1:9" x14ac:dyDescent="0.3">
      <c r="A261" t="s">
        <v>818</v>
      </c>
      <c r="B261" s="475">
        <v>74160</v>
      </c>
      <c r="C261" s="475">
        <v>75000</v>
      </c>
      <c r="D261" s="475">
        <v>13447</v>
      </c>
      <c r="E261" s="475">
        <v>75160</v>
      </c>
      <c r="F261" s="475">
        <v>75000</v>
      </c>
      <c r="G261" s="475">
        <v>55829</v>
      </c>
      <c r="H261" s="44">
        <f t="shared" si="4"/>
        <v>-1.3304949441192093E-2</v>
      </c>
      <c r="I261" s="43">
        <f t="shared" si="5"/>
        <v>6.7986609277857379E-2</v>
      </c>
    </row>
    <row r="262" spans="1:9" x14ac:dyDescent="0.3">
      <c r="A262" t="s">
        <v>819</v>
      </c>
      <c r="B262" s="477">
        <v>75320</v>
      </c>
      <c r="C262" s="477">
        <v>74160</v>
      </c>
      <c r="D262" s="477">
        <v>30910</v>
      </c>
      <c r="E262" s="477">
        <v>74900</v>
      </c>
      <c r="F262" s="477">
        <v>74340</v>
      </c>
      <c r="G262" s="477">
        <v>57125</v>
      </c>
      <c r="H262" s="44">
        <f t="shared" si="4"/>
        <v>5.6074766355140859E-3</v>
      </c>
      <c r="I262" s="43">
        <f t="shared" si="5"/>
        <v>2.3213741962062828E-2</v>
      </c>
    </row>
    <row r="263" spans="1:9" x14ac:dyDescent="0.3">
      <c r="A263" t="s">
        <v>820</v>
      </c>
      <c r="B263" s="479">
        <v>73820</v>
      </c>
      <c r="C263" s="479">
        <v>74880</v>
      </c>
      <c r="D263" s="479">
        <v>22386</v>
      </c>
      <c r="E263" s="479">
        <v>74840</v>
      </c>
      <c r="F263" s="479">
        <v>74400</v>
      </c>
      <c r="G263" s="479">
        <v>57396</v>
      </c>
      <c r="H263" s="44">
        <f t="shared" si="4"/>
        <v>-1.3629075360769627E-2</v>
      </c>
      <c r="I263" s="43">
        <f t="shared" si="5"/>
        <v>4.7439824945294529E-3</v>
      </c>
    </row>
    <row r="264" spans="1:9" x14ac:dyDescent="0.3">
      <c r="A264" t="s">
        <v>821</v>
      </c>
      <c r="B264" s="482">
        <v>75060</v>
      </c>
      <c r="C264" s="482">
        <v>73820</v>
      </c>
      <c r="D264" s="482">
        <v>29179</v>
      </c>
      <c r="E264" s="482">
        <v>73980</v>
      </c>
      <c r="F264" s="482">
        <v>73980</v>
      </c>
      <c r="G264" s="482">
        <v>54998</v>
      </c>
      <c r="H264" s="44">
        <f t="shared" si="4"/>
        <v>1.4598540145985384E-2</v>
      </c>
      <c r="I264" s="43">
        <f t="shared" si="5"/>
        <v>-4.1779914976653454E-2</v>
      </c>
    </row>
    <row r="265" spans="1:9" x14ac:dyDescent="0.3">
      <c r="A265" t="s">
        <v>822</v>
      </c>
      <c r="B265" s="484">
        <v>76020</v>
      </c>
      <c r="C265" s="484">
        <v>75060</v>
      </c>
      <c r="D265" s="484">
        <v>20390</v>
      </c>
      <c r="E265" s="484">
        <v>75340</v>
      </c>
      <c r="F265" s="484">
        <v>75000</v>
      </c>
      <c r="G265" s="484">
        <v>55811</v>
      </c>
      <c r="H265" s="44">
        <f t="shared" ref="H265:H300" si="6">+B265/E265-1</f>
        <v>9.0257499336341418E-3</v>
      </c>
      <c r="I265" s="43">
        <f t="shared" si="5"/>
        <v>1.4782355722026352E-2</v>
      </c>
    </row>
    <row r="266" spans="1:9" x14ac:dyDescent="0.3">
      <c r="A266" t="s">
        <v>823</v>
      </c>
      <c r="B266" s="486">
        <v>74700</v>
      </c>
      <c r="C266" s="486">
        <v>76020</v>
      </c>
      <c r="D266" s="486">
        <v>16046</v>
      </c>
      <c r="E266" s="486">
        <v>75760</v>
      </c>
      <c r="F266" s="486">
        <v>76300</v>
      </c>
      <c r="G266" s="486">
        <v>54433</v>
      </c>
      <c r="H266" s="44">
        <f t="shared" si="6"/>
        <v>-1.3991552270327334E-2</v>
      </c>
      <c r="I266" s="43">
        <f t="shared" ref="I266:I300" si="7">+G266/G265-1</f>
        <v>-2.4690473204207031E-2</v>
      </c>
    </row>
    <row r="267" spans="1:9" x14ac:dyDescent="0.3">
      <c r="A267" t="s">
        <v>824</v>
      </c>
      <c r="B267" s="488">
        <v>75580</v>
      </c>
      <c r="C267" s="488">
        <v>74700</v>
      </c>
      <c r="D267" s="488">
        <v>13312</v>
      </c>
      <c r="E267" s="488">
        <v>75460</v>
      </c>
      <c r="F267" s="488">
        <v>74700</v>
      </c>
      <c r="G267" s="488">
        <v>55013</v>
      </c>
      <c r="H267" s="44">
        <f t="shared" si="6"/>
        <v>1.5902464882056044E-3</v>
      </c>
      <c r="I267" s="43">
        <f t="shared" si="7"/>
        <v>1.0655301012253648E-2</v>
      </c>
    </row>
    <row r="268" spans="1:9" x14ac:dyDescent="0.3">
      <c r="A268" t="s">
        <v>825</v>
      </c>
      <c r="B268" s="490">
        <v>75300</v>
      </c>
      <c r="C268" s="490">
        <v>75580</v>
      </c>
      <c r="D268" s="490">
        <v>9226</v>
      </c>
      <c r="E268" s="490">
        <v>75240</v>
      </c>
      <c r="F268" s="490">
        <v>75660</v>
      </c>
      <c r="G268" s="490">
        <v>55051</v>
      </c>
      <c r="H268" s="44">
        <f t="shared" si="6"/>
        <v>7.9744816586924117E-4</v>
      </c>
      <c r="I268" s="43">
        <f t="shared" si="7"/>
        <v>6.9074582371442261E-4</v>
      </c>
    </row>
    <row r="269" spans="1:9" x14ac:dyDescent="0.3">
      <c r="A269" t="s">
        <v>826</v>
      </c>
      <c r="B269" s="492">
        <v>76020</v>
      </c>
      <c r="C269" s="492">
        <v>75300</v>
      </c>
      <c r="D269" s="492">
        <v>14331</v>
      </c>
      <c r="E269" s="492">
        <v>75220</v>
      </c>
      <c r="F269" s="492">
        <v>75880</v>
      </c>
      <c r="G269" s="492">
        <v>54903</v>
      </c>
      <c r="H269" s="44">
        <f t="shared" si="6"/>
        <v>1.0635469290082522E-2</v>
      </c>
      <c r="I269" s="43">
        <f t="shared" si="7"/>
        <v>-2.6884161958911079E-3</v>
      </c>
    </row>
    <row r="270" spans="1:9" x14ac:dyDescent="0.3">
      <c r="A270" t="s">
        <v>827</v>
      </c>
      <c r="B270" s="494">
        <v>76420</v>
      </c>
      <c r="C270" s="494">
        <v>76020</v>
      </c>
      <c r="D270" s="494">
        <v>12779</v>
      </c>
      <c r="E270" s="494">
        <v>76020</v>
      </c>
      <c r="F270" s="494">
        <v>76620</v>
      </c>
      <c r="G270" s="494">
        <v>55762</v>
      </c>
      <c r="H270" s="44">
        <f t="shared" si="6"/>
        <v>5.2617732175743726E-3</v>
      </c>
      <c r="I270" s="43">
        <f t="shared" si="7"/>
        <v>1.5645775276396545E-2</v>
      </c>
    </row>
    <row r="271" spans="1:9" x14ac:dyDescent="0.3">
      <c r="A271" t="s">
        <v>828</v>
      </c>
      <c r="B271" s="496">
        <v>77460</v>
      </c>
      <c r="C271" s="496">
        <v>76420</v>
      </c>
      <c r="D271" s="496">
        <v>24376</v>
      </c>
      <c r="E271" s="496">
        <v>76540</v>
      </c>
      <c r="F271" s="496">
        <v>76420</v>
      </c>
      <c r="G271" s="496">
        <v>56438</v>
      </c>
      <c r="H271" s="44">
        <f t="shared" si="6"/>
        <v>1.2019858897308611E-2</v>
      </c>
      <c r="I271" s="43">
        <f t="shared" si="7"/>
        <v>1.2122951113661573E-2</v>
      </c>
    </row>
    <row r="272" spans="1:9" x14ac:dyDescent="0.3">
      <c r="A272" t="s">
        <v>829</v>
      </c>
      <c r="B272" s="498">
        <v>77280</v>
      </c>
      <c r="C272" s="498">
        <v>77460</v>
      </c>
      <c r="D272" s="498">
        <v>13433</v>
      </c>
      <c r="E272" s="498">
        <v>77520</v>
      </c>
      <c r="F272" s="498">
        <v>77500</v>
      </c>
      <c r="G272" s="498">
        <v>54475</v>
      </c>
      <c r="H272" s="44">
        <f t="shared" si="6"/>
        <v>-3.0959752321981782E-3</v>
      </c>
      <c r="I272" s="43">
        <f t="shared" si="7"/>
        <v>-3.4781530174704978E-2</v>
      </c>
    </row>
    <row r="273" spans="1:9" x14ac:dyDescent="0.3">
      <c r="A273" t="s">
        <v>830</v>
      </c>
      <c r="B273" s="500">
        <v>78060</v>
      </c>
      <c r="C273" s="500">
        <v>77280</v>
      </c>
      <c r="D273" s="500">
        <v>17609</v>
      </c>
      <c r="E273" s="500">
        <v>77300</v>
      </c>
      <c r="F273" s="500">
        <v>77800</v>
      </c>
      <c r="G273" s="500">
        <v>53229</v>
      </c>
      <c r="H273" s="44">
        <f t="shared" si="6"/>
        <v>9.8318240620958175E-3</v>
      </c>
      <c r="I273" s="43">
        <f t="shared" si="7"/>
        <v>-2.2872877466727837E-2</v>
      </c>
    </row>
    <row r="274" spans="1:9" x14ac:dyDescent="0.3">
      <c r="A274" t="s">
        <v>831</v>
      </c>
      <c r="B274" s="502">
        <v>78100</v>
      </c>
      <c r="C274" s="502">
        <v>78060</v>
      </c>
      <c r="D274" s="502">
        <v>16243</v>
      </c>
      <c r="E274" s="502">
        <v>77960</v>
      </c>
      <c r="F274" s="502">
        <v>78100</v>
      </c>
      <c r="G274" s="502">
        <v>52815</v>
      </c>
      <c r="H274" s="44">
        <f t="shared" si="6"/>
        <v>1.7957927142124852E-3</v>
      </c>
      <c r="I274" s="43">
        <f t="shared" si="7"/>
        <v>-7.7777151552724799E-3</v>
      </c>
    </row>
    <row r="275" spans="1:9" x14ac:dyDescent="0.3">
      <c r="A275" t="s">
        <v>832</v>
      </c>
      <c r="B275" s="504">
        <v>76120</v>
      </c>
      <c r="C275" s="504">
        <v>78100</v>
      </c>
      <c r="D275" s="504">
        <v>22045</v>
      </c>
      <c r="E275" s="504">
        <v>77860</v>
      </c>
      <c r="F275" s="504">
        <v>77620</v>
      </c>
      <c r="G275" s="504">
        <v>51844</v>
      </c>
      <c r="H275" s="44">
        <f t="shared" si="6"/>
        <v>-2.2347803750321082E-2</v>
      </c>
      <c r="I275" s="43">
        <f t="shared" si="7"/>
        <v>-1.8384928524093569E-2</v>
      </c>
    </row>
    <row r="276" spans="1:9" x14ac:dyDescent="0.3">
      <c r="A276" t="s">
        <v>833</v>
      </c>
      <c r="B276" s="506">
        <v>76820</v>
      </c>
      <c r="C276" s="506">
        <v>76120</v>
      </c>
      <c r="D276" s="506">
        <v>9758</v>
      </c>
      <c r="E276" s="506">
        <v>76740</v>
      </c>
      <c r="F276" s="506">
        <v>75920</v>
      </c>
      <c r="G276" s="506">
        <v>51287</v>
      </c>
      <c r="H276" s="44">
        <f t="shared" si="6"/>
        <v>1.0424811050300242E-3</v>
      </c>
      <c r="I276" s="43">
        <f t="shared" si="7"/>
        <v>-1.0743769770851008E-2</v>
      </c>
    </row>
    <row r="277" spans="1:9" x14ac:dyDescent="0.3">
      <c r="A277" t="s">
        <v>834</v>
      </c>
      <c r="B277" s="508">
        <v>77340</v>
      </c>
      <c r="C277" s="508">
        <v>76820</v>
      </c>
      <c r="D277" s="508">
        <v>11074</v>
      </c>
      <c r="E277" s="508">
        <v>76580</v>
      </c>
      <c r="F277" s="508">
        <v>77080</v>
      </c>
      <c r="G277" s="508">
        <v>50801</v>
      </c>
      <c r="H277" s="44">
        <f t="shared" si="6"/>
        <v>9.9242622094541932E-3</v>
      </c>
      <c r="I277" s="43">
        <f t="shared" si="7"/>
        <v>-9.4760855577437075E-3</v>
      </c>
    </row>
    <row r="278" spans="1:9" x14ac:dyDescent="0.3">
      <c r="A278" t="s">
        <v>835</v>
      </c>
      <c r="B278" s="510">
        <v>77480</v>
      </c>
      <c r="C278" s="510">
        <v>77340</v>
      </c>
      <c r="D278" s="510">
        <v>8836</v>
      </c>
      <c r="E278" s="510">
        <v>77200</v>
      </c>
      <c r="F278" s="510">
        <v>77300</v>
      </c>
      <c r="G278" s="510">
        <v>49483</v>
      </c>
      <c r="H278" s="44">
        <f t="shared" si="6"/>
        <v>3.6269430051814044E-3</v>
      </c>
      <c r="I278" s="43">
        <f t="shared" si="7"/>
        <v>-2.5944371173795777E-2</v>
      </c>
    </row>
    <row r="279" spans="1:9" x14ac:dyDescent="0.3">
      <c r="A279" t="s">
        <v>836</v>
      </c>
      <c r="B279" s="512">
        <v>77620</v>
      </c>
      <c r="C279" s="512">
        <v>77480</v>
      </c>
      <c r="D279" s="512">
        <v>10155</v>
      </c>
      <c r="E279" s="512">
        <v>77240</v>
      </c>
      <c r="F279" s="512">
        <v>77580</v>
      </c>
      <c r="G279" s="512">
        <v>47727</v>
      </c>
      <c r="H279" s="44">
        <f t="shared" si="6"/>
        <v>4.9197307094770437E-3</v>
      </c>
      <c r="I279" s="43">
        <f t="shared" si="7"/>
        <v>-3.5486934906937773E-2</v>
      </c>
    </row>
    <row r="280" spans="1:9" x14ac:dyDescent="0.3">
      <c r="A280" t="s">
        <v>837</v>
      </c>
      <c r="B280" s="516">
        <v>75560</v>
      </c>
      <c r="C280" s="516">
        <v>76220</v>
      </c>
      <c r="D280" s="516">
        <v>9665</v>
      </c>
      <c r="E280" s="516">
        <v>76520</v>
      </c>
      <c r="F280" s="516">
        <v>76440</v>
      </c>
      <c r="G280" s="516">
        <v>46040</v>
      </c>
      <c r="H280" s="44">
        <f t="shared" si="6"/>
        <v>-1.2545739675901779E-2</v>
      </c>
      <c r="I280" s="43">
        <f t="shared" si="7"/>
        <v>-3.5346868648773233E-2</v>
      </c>
    </row>
    <row r="281" spans="1:9" x14ac:dyDescent="0.3">
      <c r="A281" t="s">
        <v>838</v>
      </c>
      <c r="B281" s="518">
        <v>75560</v>
      </c>
      <c r="C281" s="518">
        <v>75560</v>
      </c>
      <c r="D281" s="518">
        <v>9913</v>
      </c>
      <c r="E281" s="518">
        <v>75720</v>
      </c>
      <c r="F281" s="518">
        <v>75200</v>
      </c>
      <c r="G281" s="518">
        <v>45726</v>
      </c>
      <c r="H281" s="44">
        <f t="shared" si="6"/>
        <v>-2.1130480718436484E-3</v>
      </c>
      <c r="I281" s="43">
        <f t="shared" si="7"/>
        <v>-6.820156385751508E-3</v>
      </c>
    </row>
    <row r="282" spans="1:9" x14ac:dyDescent="0.3">
      <c r="A282" t="s">
        <v>839</v>
      </c>
      <c r="B282" s="520">
        <v>76280</v>
      </c>
      <c r="C282" s="520">
        <v>75560</v>
      </c>
      <c r="D282" s="520">
        <v>13915</v>
      </c>
      <c r="E282" s="520">
        <v>75900</v>
      </c>
      <c r="F282" s="520">
        <v>75620</v>
      </c>
      <c r="G282" s="520">
        <v>44178</v>
      </c>
      <c r="H282" s="44">
        <f t="shared" si="6"/>
        <v>5.0065876152831645E-3</v>
      </c>
      <c r="I282" s="43">
        <f t="shared" si="7"/>
        <v>-3.3853824957354672E-2</v>
      </c>
    </row>
    <row r="283" spans="1:9" x14ac:dyDescent="0.3">
      <c r="A283" t="s">
        <v>840</v>
      </c>
      <c r="B283" s="522">
        <v>75040</v>
      </c>
      <c r="C283" s="522">
        <v>76280</v>
      </c>
      <c r="D283" s="522">
        <v>17809</v>
      </c>
      <c r="E283" s="522">
        <v>76080</v>
      </c>
      <c r="F283" s="522">
        <v>76060</v>
      </c>
      <c r="G283" s="522">
        <v>43720</v>
      </c>
      <c r="H283" s="44">
        <f t="shared" si="6"/>
        <v>-1.3669821240799185E-2</v>
      </c>
      <c r="I283" s="43">
        <f t="shared" si="7"/>
        <v>-1.0367151070668656E-2</v>
      </c>
    </row>
    <row r="284" spans="1:9" x14ac:dyDescent="0.3">
      <c r="A284" t="s">
        <v>843</v>
      </c>
      <c r="B284" s="524">
        <v>75180</v>
      </c>
      <c r="C284" s="524">
        <v>75040</v>
      </c>
      <c r="D284" s="524">
        <v>9909</v>
      </c>
      <c r="E284" s="524">
        <v>75420</v>
      </c>
      <c r="F284" s="524">
        <v>74840</v>
      </c>
      <c r="G284" s="524">
        <v>41220</v>
      </c>
      <c r="H284" s="44">
        <f t="shared" si="6"/>
        <v>-3.1821797931582685E-3</v>
      </c>
      <c r="I284" s="43">
        <f t="shared" si="7"/>
        <v>-5.7182067703568151E-2</v>
      </c>
    </row>
    <row r="285" spans="1:9" x14ac:dyDescent="0.3">
      <c r="A285" t="s">
        <v>841</v>
      </c>
      <c r="B285" s="526">
        <v>75000</v>
      </c>
      <c r="C285" s="526">
        <v>75180</v>
      </c>
      <c r="D285" s="526">
        <v>7392</v>
      </c>
      <c r="E285" s="526">
        <v>75220</v>
      </c>
      <c r="F285" s="526">
        <v>75200</v>
      </c>
      <c r="G285" s="526">
        <v>40911</v>
      </c>
      <c r="H285" s="44">
        <f t="shared" si="6"/>
        <v>-2.9247540547726603E-3</v>
      </c>
      <c r="I285" s="43">
        <f t="shared" si="7"/>
        <v>-7.4963609898107686E-3</v>
      </c>
    </row>
    <row r="286" spans="1:9" x14ac:dyDescent="0.3">
      <c r="A286" t="s">
        <v>844</v>
      </c>
      <c r="B286" s="528">
        <v>74460</v>
      </c>
      <c r="C286" s="528">
        <v>75000</v>
      </c>
      <c r="D286" s="528">
        <v>7966</v>
      </c>
      <c r="E286" s="528">
        <v>75140</v>
      </c>
      <c r="F286" s="528">
        <v>75000</v>
      </c>
      <c r="G286" s="528">
        <v>39225</v>
      </c>
      <c r="H286" s="44">
        <f t="shared" si="6"/>
        <v>-9.0497737556560764E-3</v>
      </c>
      <c r="I286" s="43">
        <f t="shared" si="7"/>
        <v>-4.1211410134193716E-2</v>
      </c>
    </row>
    <row r="287" spans="1:9" x14ac:dyDescent="0.3">
      <c r="A287" t="s">
        <v>842</v>
      </c>
      <c r="B287" s="530">
        <v>74880</v>
      </c>
      <c r="C287" s="530">
        <v>74460</v>
      </c>
      <c r="D287" s="530">
        <v>5361</v>
      </c>
      <c r="E287" s="530">
        <v>74640</v>
      </c>
      <c r="F287" s="530">
        <v>74440</v>
      </c>
      <c r="G287" s="530">
        <v>37502</v>
      </c>
      <c r="H287" s="44">
        <f t="shared" si="6"/>
        <v>3.215434083601254E-3</v>
      </c>
      <c r="I287" s="43">
        <f t="shared" si="7"/>
        <v>-4.3926067558954784E-2</v>
      </c>
    </row>
    <row r="288" spans="1:9" x14ac:dyDescent="0.3">
      <c r="A288" t="s">
        <v>845</v>
      </c>
      <c r="B288" s="532">
        <v>74840</v>
      </c>
      <c r="C288" s="532">
        <v>74880</v>
      </c>
      <c r="D288" s="532">
        <v>3911</v>
      </c>
      <c r="E288" s="532">
        <v>74560</v>
      </c>
      <c r="F288" s="532">
        <v>75000</v>
      </c>
      <c r="G288" s="532">
        <v>36950</v>
      </c>
      <c r="H288" s="44">
        <f t="shared" si="6"/>
        <v>3.7553648068668899E-3</v>
      </c>
      <c r="I288" s="43">
        <f t="shared" si="7"/>
        <v>-1.4719214975201345E-2</v>
      </c>
    </row>
    <row r="289" spans="1:9" x14ac:dyDescent="0.3">
      <c r="A289" t="s">
        <v>846</v>
      </c>
      <c r="B289" s="534">
        <v>75120</v>
      </c>
      <c r="C289" s="534">
        <v>74840</v>
      </c>
      <c r="D289" s="534">
        <v>4554</v>
      </c>
      <c r="E289" s="534">
        <v>74960</v>
      </c>
      <c r="F289" s="534">
        <v>74860</v>
      </c>
      <c r="G289" s="534">
        <v>35413</v>
      </c>
      <c r="H289" s="44">
        <f t="shared" si="6"/>
        <v>2.1344717182496531E-3</v>
      </c>
      <c r="I289" s="43">
        <f t="shared" si="7"/>
        <v>-4.1596752368064926E-2</v>
      </c>
    </row>
    <row r="290" spans="1:9" x14ac:dyDescent="0.3">
      <c r="A290" t="s">
        <v>847</v>
      </c>
      <c r="B290" s="536">
        <v>74980</v>
      </c>
      <c r="C290" s="536">
        <v>75120</v>
      </c>
      <c r="D290" s="536">
        <v>5902</v>
      </c>
      <c r="E290" s="536">
        <v>75200</v>
      </c>
      <c r="F290" s="536">
        <v>75360</v>
      </c>
      <c r="G290" s="536">
        <v>32050</v>
      </c>
      <c r="H290" s="44">
        <f t="shared" si="6"/>
        <v>-2.9255319148936421E-3</v>
      </c>
      <c r="I290" s="43">
        <f t="shared" si="7"/>
        <v>-9.4965125801259376E-2</v>
      </c>
    </row>
    <row r="291" spans="1:9" x14ac:dyDescent="0.3">
      <c r="A291" t="s">
        <v>848</v>
      </c>
      <c r="B291" s="540">
        <v>74500</v>
      </c>
      <c r="C291" s="540">
        <v>74980</v>
      </c>
      <c r="D291" s="540">
        <v>4471</v>
      </c>
      <c r="E291" s="540">
        <v>75160</v>
      </c>
      <c r="F291" s="540">
        <v>74740</v>
      </c>
      <c r="G291" s="540">
        <v>31301</v>
      </c>
      <c r="H291" s="44">
        <f t="shared" si="6"/>
        <v>-8.7812666311868348E-3</v>
      </c>
      <c r="I291" s="43">
        <f t="shared" si="7"/>
        <v>-2.3369734789391527E-2</v>
      </c>
    </row>
    <row r="292" spans="1:9" x14ac:dyDescent="0.3">
      <c r="A292" t="s">
        <v>849</v>
      </c>
      <c r="B292" s="541">
        <v>73500</v>
      </c>
      <c r="C292" s="541">
        <v>73920</v>
      </c>
      <c r="D292" s="541">
        <v>1208</v>
      </c>
      <c r="E292" s="541">
        <v>74220</v>
      </c>
      <c r="F292" s="541">
        <v>75500</v>
      </c>
      <c r="G292" s="541">
        <v>4401</v>
      </c>
      <c r="H292" s="44">
        <f t="shared" si="6"/>
        <v>-9.7008892481811326E-3</v>
      </c>
      <c r="I292" s="43">
        <f t="shared" si="7"/>
        <v>-0.85939746333982936</v>
      </c>
    </row>
    <row r="293" spans="1:9" x14ac:dyDescent="0.3">
      <c r="A293" t="s">
        <v>850</v>
      </c>
      <c r="B293" s="543">
        <v>73800</v>
      </c>
      <c r="C293" s="543">
        <v>73500</v>
      </c>
      <c r="D293" s="543">
        <v>399</v>
      </c>
      <c r="E293" s="543">
        <v>74080</v>
      </c>
      <c r="F293" s="543">
        <v>74000</v>
      </c>
      <c r="G293" s="543">
        <v>2668</v>
      </c>
      <c r="H293" s="44">
        <f t="shared" si="6"/>
        <v>-3.7796976241900593E-3</v>
      </c>
      <c r="I293" s="43">
        <f t="shared" si="7"/>
        <v>-0.39377414224039986</v>
      </c>
    </row>
    <row r="294" spans="1:9" x14ac:dyDescent="0.3">
      <c r="A294" t="s">
        <v>851</v>
      </c>
      <c r="B294" s="545">
        <v>75000</v>
      </c>
      <c r="C294" s="545">
        <v>73800</v>
      </c>
      <c r="D294" s="545">
        <v>209</v>
      </c>
      <c r="E294" s="545">
        <v>73640</v>
      </c>
      <c r="F294" s="545">
        <v>74000</v>
      </c>
      <c r="G294" s="545">
        <v>2189</v>
      </c>
      <c r="H294" s="44">
        <f t="shared" si="6"/>
        <v>1.846822379141777E-2</v>
      </c>
      <c r="I294" s="43">
        <f t="shared" si="7"/>
        <v>-0.17953523238380809</v>
      </c>
    </row>
    <row r="295" spans="1:9" x14ac:dyDescent="0.3">
      <c r="A295" t="s">
        <v>852</v>
      </c>
      <c r="B295" s="547">
        <v>74200</v>
      </c>
      <c r="C295" s="547">
        <v>75000</v>
      </c>
      <c r="D295" s="547">
        <v>294</v>
      </c>
      <c r="E295" s="547">
        <v>74140</v>
      </c>
      <c r="F295" s="547">
        <v>74580</v>
      </c>
      <c r="G295" s="547">
        <v>2191</v>
      </c>
      <c r="H295" s="44">
        <f t="shared" si="6"/>
        <v>8.0927974103039979E-4</v>
      </c>
      <c r="I295" s="43">
        <f t="shared" si="7"/>
        <v>9.1365920511643495E-4</v>
      </c>
    </row>
    <row r="296" spans="1:9" x14ac:dyDescent="0.3">
      <c r="A296" t="s">
        <v>853</v>
      </c>
      <c r="B296" s="549">
        <v>74100</v>
      </c>
      <c r="C296" s="549">
        <v>74200</v>
      </c>
      <c r="D296" s="549">
        <v>147</v>
      </c>
      <c r="E296" s="549">
        <v>74740</v>
      </c>
      <c r="F296" s="549">
        <v>74260</v>
      </c>
      <c r="G296" s="549">
        <v>1523</v>
      </c>
      <c r="H296" s="44">
        <f t="shared" si="6"/>
        <v>-8.5630184640085316E-3</v>
      </c>
      <c r="I296" s="43">
        <f t="shared" si="7"/>
        <v>-0.30488361478776815</v>
      </c>
    </row>
    <row r="297" spans="1:9" x14ac:dyDescent="0.3">
      <c r="A297" t="s">
        <v>854</v>
      </c>
      <c r="B297" s="551">
        <v>74000</v>
      </c>
      <c r="C297" s="551">
        <v>74100</v>
      </c>
      <c r="D297" s="551">
        <v>92</v>
      </c>
      <c r="E297" s="551">
        <v>74220</v>
      </c>
      <c r="F297" s="551">
        <v>73800</v>
      </c>
      <c r="G297" s="551">
        <v>865</v>
      </c>
      <c r="H297" s="44">
        <f t="shared" si="6"/>
        <v>-2.9641606036109325E-3</v>
      </c>
      <c r="I297" s="43">
        <f t="shared" si="7"/>
        <v>-0.43204202232435984</v>
      </c>
    </row>
    <row r="298" spans="1:9" x14ac:dyDescent="0.3">
      <c r="A298" t="s">
        <v>855</v>
      </c>
      <c r="B298" s="553">
        <v>73940</v>
      </c>
      <c r="C298" s="553">
        <v>74000</v>
      </c>
      <c r="D298" s="553">
        <v>282</v>
      </c>
      <c r="E298" s="553">
        <v>73920</v>
      </c>
      <c r="F298" s="553">
        <v>74200</v>
      </c>
      <c r="G298" s="553">
        <v>796</v>
      </c>
      <c r="H298" s="44">
        <f t="shared" si="6"/>
        <v>2.7056277056280997E-4</v>
      </c>
      <c r="I298" s="43">
        <f t="shared" si="7"/>
        <v>-7.9768786127167646E-2</v>
      </c>
    </row>
    <row r="299" spans="1:9" x14ac:dyDescent="0.3">
      <c r="A299" t="s">
        <v>856</v>
      </c>
      <c r="B299" s="555">
        <v>73700</v>
      </c>
      <c r="C299" s="555">
        <v>73940</v>
      </c>
      <c r="D299" s="555">
        <v>138</v>
      </c>
      <c r="E299" s="555">
        <v>74080</v>
      </c>
      <c r="F299" s="555">
        <v>74080</v>
      </c>
      <c r="G299" s="555">
        <v>626</v>
      </c>
      <c r="H299" s="44">
        <f t="shared" si="6"/>
        <v>-5.12958963282939E-3</v>
      </c>
      <c r="I299" s="43">
        <f t="shared" si="7"/>
        <v>-0.21356783919597988</v>
      </c>
    </row>
    <row r="300" spans="1:9" x14ac:dyDescent="0.3">
      <c r="A300" t="s">
        <v>857</v>
      </c>
      <c r="B300" s="557">
        <v>73900</v>
      </c>
      <c r="C300" s="557">
        <v>73700</v>
      </c>
      <c r="D300" s="557">
        <v>118</v>
      </c>
      <c r="E300" s="557">
        <v>73840</v>
      </c>
      <c r="F300" s="557">
        <v>74000</v>
      </c>
      <c r="G300" s="557">
        <v>0</v>
      </c>
      <c r="H300" s="44">
        <f t="shared" si="6"/>
        <v>8.1256771397608674E-4</v>
      </c>
      <c r="I300" s="43">
        <f t="shared" si="7"/>
        <v>-1</v>
      </c>
    </row>
  </sheetData>
  <conditionalFormatting sqref="H1:I70 H72 H73:I1048576">
    <cfRule type="cellIs" dxfId="79" priority="1" operator="lessThan">
      <formula>0</formula>
    </cfRule>
  </conditionalFormatting>
  <conditionalFormatting sqref="H2:I70 H72 H73:I1048576">
    <cfRule type="cellIs" dxfId="78"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21"/>
  <sheetViews>
    <sheetView showGridLines="0" workbookViewId="0">
      <pane xSplit="1" ySplit="1" topLeftCell="B299" activePane="bottomRight" state="frozen"/>
      <selection activeCell="B189" sqref="B189"/>
      <selection pane="topRight" activeCell="B189" sqref="B189"/>
      <selection pane="bottomLeft" activeCell="B189" sqref="B189"/>
      <selection pane="bottomRight" activeCell="I321" sqref="I321"/>
    </sheetView>
  </sheetViews>
  <sheetFormatPr defaultColWidth="10.44140625" defaultRowHeight="14.4" x14ac:dyDescent="0.3"/>
  <cols>
    <col min="1" max="1" width="19.44140625" bestFit="1" customWidth="1"/>
    <col min="2" max="2" width="9.5546875" bestFit="1" customWidth="1"/>
    <col min="3" max="3" width="10.5546875" bestFit="1" customWidth="1"/>
    <col min="4" max="4" width="8.5546875" bestFit="1" customWidth="1"/>
    <col min="5" max="5" width="11.44140625" bestFit="1" customWidth="1"/>
    <col min="6" max="6" width="9.5546875" bestFit="1" customWidth="1"/>
    <col min="7" max="7" width="13.5546875" bestFit="1" customWidth="1"/>
    <col min="8" max="8" width="7.5546875" bestFit="1" customWidth="1"/>
    <col min="9" max="9" width="11.554687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52"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t="1.35" customHeight="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row>
    <row r="80" spans="1:9" hidden="1" x14ac:dyDescent="0.3">
      <c r="B80" s="81"/>
      <c r="C80" s="81"/>
      <c r="D80" s="81"/>
      <c r="E80" s="81"/>
      <c r="F80" s="81"/>
      <c r="G80" s="81"/>
    </row>
    <row r="81" spans="1:9" hidden="1" x14ac:dyDescent="0.3">
      <c r="B81" s="82"/>
      <c r="C81" s="82"/>
      <c r="D81" s="82"/>
      <c r="E81" s="82"/>
      <c r="F81" s="82"/>
      <c r="G81" s="82"/>
    </row>
    <row r="82" spans="1:9" hidden="1" x14ac:dyDescent="0.3">
      <c r="B82" s="83"/>
      <c r="C82" s="83"/>
      <c r="D82" s="83"/>
      <c r="E82" s="83"/>
      <c r="F82" s="83"/>
      <c r="G82" s="83"/>
    </row>
    <row r="83" spans="1:9" hidden="1" x14ac:dyDescent="0.3">
      <c r="B83" s="84"/>
      <c r="C83" s="84"/>
      <c r="D83" s="84"/>
      <c r="E83" s="84"/>
      <c r="F83" s="84"/>
      <c r="G83" s="84"/>
    </row>
    <row r="84" spans="1:9" hidden="1" x14ac:dyDescent="0.3">
      <c r="B84" s="85"/>
      <c r="C84" s="85"/>
      <c r="D84" s="85"/>
      <c r="E84" s="85"/>
      <c r="F84" s="85"/>
      <c r="G84" s="85"/>
    </row>
    <row r="85" spans="1:9" hidden="1" x14ac:dyDescent="0.3">
      <c r="B85" s="86"/>
      <c r="C85" s="86"/>
      <c r="D85" s="86"/>
      <c r="E85" s="86"/>
      <c r="F85" s="86"/>
      <c r="G85" s="86"/>
    </row>
    <row r="86" spans="1:9" hidden="1" x14ac:dyDescent="0.3">
      <c r="B86" s="89"/>
      <c r="C86" s="89"/>
      <c r="D86" s="89"/>
      <c r="E86" s="89"/>
      <c r="F86" s="89"/>
      <c r="G86" s="89"/>
    </row>
    <row r="87" spans="1:9" hidden="1" x14ac:dyDescent="0.3">
      <c r="B87" s="93"/>
      <c r="C87" s="93"/>
      <c r="D87" s="93"/>
      <c r="E87" s="93"/>
      <c r="F87" s="93"/>
      <c r="G87" s="93"/>
    </row>
    <row r="88" spans="1:9" hidden="1" x14ac:dyDescent="0.3">
      <c r="B88" s="96"/>
      <c r="C88" s="96"/>
      <c r="D88" s="96"/>
      <c r="E88" s="96"/>
      <c r="F88" s="96"/>
      <c r="G88" s="96"/>
    </row>
    <row r="89" spans="1:9" hidden="1" x14ac:dyDescent="0.3">
      <c r="B89" s="99"/>
      <c r="C89" s="99"/>
      <c r="D89" s="99"/>
      <c r="E89" s="99"/>
      <c r="F89" s="99"/>
      <c r="G89" s="99"/>
    </row>
    <row r="90" spans="1:9" hidden="1" x14ac:dyDescent="0.3">
      <c r="B90" s="102"/>
      <c r="C90" s="102"/>
      <c r="D90" s="102"/>
      <c r="E90" s="102"/>
      <c r="F90" s="102"/>
      <c r="G90" s="102"/>
    </row>
    <row r="91" spans="1:9" hidden="1" x14ac:dyDescent="0.3">
      <c r="B91" s="105"/>
      <c r="C91" s="105"/>
      <c r="D91" s="105"/>
      <c r="E91" s="105"/>
      <c r="F91" s="105"/>
      <c r="G91" s="105"/>
    </row>
    <row r="92" spans="1:9" hidden="1" x14ac:dyDescent="0.3">
      <c r="B92" s="108"/>
      <c r="C92" s="108"/>
      <c r="D92" s="108"/>
      <c r="E92" s="108"/>
      <c r="F92" s="108"/>
      <c r="G92" s="108"/>
    </row>
    <row r="93" spans="1:9" x14ac:dyDescent="0.3">
      <c r="A93" t="s">
        <v>650</v>
      </c>
      <c r="B93" s="115">
        <v>112250</v>
      </c>
      <c r="C93" s="115">
        <v>110700</v>
      </c>
      <c r="D93" s="115">
        <v>13</v>
      </c>
      <c r="E93" s="115">
        <v>110700</v>
      </c>
      <c r="F93" s="115">
        <v>112000</v>
      </c>
      <c r="G93" s="115">
        <v>12</v>
      </c>
      <c r="H93" s="44">
        <f t="shared" ref="H93:H156" si="0">+B93/E93-1</f>
        <v>1.4001806684733609E-2</v>
      </c>
      <c r="I93" s="44">
        <v>0</v>
      </c>
    </row>
    <row r="94" spans="1:9" x14ac:dyDescent="0.3">
      <c r="A94" t="s">
        <v>650</v>
      </c>
      <c r="B94" s="118">
        <v>112250</v>
      </c>
      <c r="C94" s="118">
        <v>110700</v>
      </c>
      <c r="D94" s="118">
        <v>13</v>
      </c>
      <c r="E94" s="118">
        <v>110700</v>
      </c>
      <c r="F94" s="118">
        <v>112000</v>
      </c>
      <c r="G94" s="118">
        <v>12</v>
      </c>
      <c r="H94" s="44">
        <f t="shared" si="0"/>
        <v>1.4001806684733609E-2</v>
      </c>
      <c r="I94" s="44">
        <f t="shared" ref="I94:I157" si="1">+G94/G93-1</f>
        <v>0</v>
      </c>
    </row>
    <row r="95" spans="1:9" x14ac:dyDescent="0.3">
      <c r="A95" t="s">
        <v>652</v>
      </c>
      <c r="B95" s="124">
        <v>110650</v>
      </c>
      <c r="C95" s="124">
        <v>111850</v>
      </c>
      <c r="D95" s="124">
        <v>4</v>
      </c>
      <c r="E95" s="124">
        <v>111850</v>
      </c>
      <c r="F95" s="124">
        <v>110500</v>
      </c>
      <c r="G95" s="124">
        <v>442050</v>
      </c>
      <c r="H95" s="44">
        <f t="shared" si="0"/>
        <v>-1.0728654447921371E-2</v>
      </c>
      <c r="I95" s="44">
        <f t="shared" si="1"/>
        <v>36836.5</v>
      </c>
    </row>
    <row r="96" spans="1:9" x14ac:dyDescent="0.3">
      <c r="A96" t="s">
        <v>653</v>
      </c>
      <c r="B96" s="126">
        <v>112400</v>
      </c>
      <c r="C96" s="126">
        <v>110650</v>
      </c>
      <c r="D96" s="126">
        <v>17</v>
      </c>
      <c r="E96" s="126">
        <v>110500</v>
      </c>
      <c r="F96" s="126">
        <v>113300</v>
      </c>
      <c r="G96" s="126">
        <v>26</v>
      </c>
      <c r="H96" s="44">
        <f t="shared" si="0"/>
        <v>1.7194570135746545E-2</v>
      </c>
      <c r="I96" s="44">
        <f t="shared" si="1"/>
        <v>-0.99994118312408098</v>
      </c>
    </row>
    <row r="97" spans="1:9" x14ac:dyDescent="0.3">
      <c r="A97" t="s">
        <v>654</v>
      </c>
      <c r="B97" s="129">
        <v>112050</v>
      </c>
      <c r="C97" s="129">
        <v>112400</v>
      </c>
      <c r="D97" s="129">
        <v>6</v>
      </c>
      <c r="E97" s="129">
        <v>113050</v>
      </c>
      <c r="F97" s="129">
        <v>113450</v>
      </c>
      <c r="G97" s="129">
        <v>677200</v>
      </c>
      <c r="H97" s="44">
        <f t="shared" si="0"/>
        <v>-8.8456435205661599E-3</v>
      </c>
      <c r="I97" s="44">
        <f t="shared" si="1"/>
        <v>26045.153846153848</v>
      </c>
    </row>
    <row r="98" spans="1:9" x14ac:dyDescent="0.3">
      <c r="A98" t="s">
        <v>655</v>
      </c>
      <c r="B98" s="132">
        <v>114750</v>
      </c>
      <c r="C98" s="132">
        <v>112050</v>
      </c>
      <c r="D98" s="132">
        <v>14</v>
      </c>
      <c r="E98" s="132">
        <v>112850</v>
      </c>
      <c r="F98" s="132">
        <v>112150</v>
      </c>
      <c r="G98" s="132">
        <v>32</v>
      </c>
      <c r="H98" s="44">
        <f t="shared" si="0"/>
        <v>1.6836508639787251E-2</v>
      </c>
      <c r="I98" s="44">
        <f t="shared" si="1"/>
        <v>-0.99995274660366218</v>
      </c>
    </row>
    <row r="99" spans="1:9" x14ac:dyDescent="0.3">
      <c r="A99" t="s">
        <v>656</v>
      </c>
      <c r="B99" s="135">
        <v>112550</v>
      </c>
      <c r="C99" s="135">
        <v>114750</v>
      </c>
      <c r="D99" s="135">
        <v>10</v>
      </c>
      <c r="E99" s="135">
        <v>113400</v>
      </c>
      <c r="F99" s="135">
        <v>115100</v>
      </c>
      <c r="G99" s="135">
        <v>32</v>
      </c>
      <c r="H99" s="44">
        <f t="shared" si="0"/>
        <v>-7.495590828924148E-3</v>
      </c>
      <c r="I99" s="44">
        <f t="shared" si="1"/>
        <v>0</v>
      </c>
    </row>
    <row r="100" spans="1:9" x14ac:dyDescent="0.3">
      <c r="A100" t="s">
        <v>657</v>
      </c>
      <c r="B100" s="138">
        <v>113800</v>
      </c>
      <c r="C100" s="138">
        <v>112550</v>
      </c>
      <c r="D100" s="138">
        <v>25</v>
      </c>
      <c r="E100" s="138">
        <v>114300</v>
      </c>
      <c r="F100" s="138">
        <v>112550</v>
      </c>
      <c r="G100" s="138">
        <v>55</v>
      </c>
      <c r="H100" s="44">
        <f t="shared" si="0"/>
        <v>-4.3744531933508357E-3</v>
      </c>
      <c r="I100" s="44">
        <f t="shared" si="1"/>
        <v>0.71875</v>
      </c>
    </row>
    <row r="101" spans="1:9" x14ac:dyDescent="0.3">
      <c r="A101" t="s">
        <v>658</v>
      </c>
      <c r="B101" s="140">
        <v>116050</v>
      </c>
      <c r="C101" s="140">
        <v>113800</v>
      </c>
      <c r="D101" s="140">
        <v>173</v>
      </c>
      <c r="E101" s="140">
        <v>113100</v>
      </c>
      <c r="F101" s="140">
        <v>114600</v>
      </c>
      <c r="G101" s="140">
        <v>136</v>
      </c>
      <c r="H101" s="44">
        <f t="shared" si="0"/>
        <v>2.6083112290008925E-2</v>
      </c>
      <c r="I101" s="44">
        <f t="shared" si="1"/>
        <v>1.4727272727272727</v>
      </c>
    </row>
    <row r="102" spans="1:9" x14ac:dyDescent="0.3">
      <c r="A102" t="s">
        <v>659</v>
      </c>
      <c r="B102" s="143">
        <v>114700</v>
      </c>
      <c r="C102" s="143">
        <v>116050</v>
      </c>
      <c r="D102" s="143">
        <v>83</v>
      </c>
      <c r="E102" s="143">
        <v>116050</v>
      </c>
      <c r="F102" s="143">
        <v>117150</v>
      </c>
      <c r="G102" s="143">
        <v>155</v>
      </c>
      <c r="H102" s="44">
        <f t="shared" si="0"/>
        <v>-1.1632916846186947E-2</v>
      </c>
      <c r="I102" s="44">
        <f t="shared" si="1"/>
        <v>0.13970588235294112</v>
      </c>
    </row>
    <row r="103" spans="1:9" x14ac:dyDescent="0.3">
      <c r="A103" t="s">
        <v>660</v>
      </c>
      <c r="B103" s="146">
        <v>115100</v>
      </c>
      <c r="C103" s="146">
        <v>114700</v>
      </c>
      <c r="D103" s="146">
        <v>44</v>
      </c>
      <c r="E103" s="146">
        <v>114800</v>
      </c>
      <c r="F103" s="146">
        <v>114750</v>
      </c>
      <c r="G103" s="146">
        <v>161</v>
      </c>
      <c r="H103" s="44">
        <f t="shared" si="0"/>
        <v>2.6132404181185009E-3</v>
      </c>
      <c r="I103" s="44">
        <f t="shared" si="1"/>
        <v>3.8709677419354938E-2</v>
      </c>
    </row>
    <row r="104" spans="1:9" x14ac:dyDescent="0.3">
      <c r="A104" t="s">
        <v>661</v>
      </c>
      <c r="B104" s="151">
        <v>116850</v>
      </c>
      <c r="C104" s="151">
        <v>115100</v>
      </c>
      <c r="D104" s="151">
        <v>38</v>
      </c>
      <c r="E104" s="151">
        <v>114850</v>
      </c>
      <c r="F104" s="151">
        <v>117200</v>
      </c>
      <c r="G104" s="151">
        <v>173</v>
      </c>
      <c r="H104" s="44">
        <f t="shared" si="0"/>
        <v>1.7414018284719113E-2</v>
      </c>
      <c r="I104" s="44">
        <f t="shared" si="1"/>
        <v>7.4534161490683148E-2</v>
      </c>
    </row>
    <row r="105" spans="1:9" x14ac:dyDescent="0.3">
      <c r="A105" t="s">
        <v>662</v>
      </c>
      <c r="B105" s="154">
        <v>116200</v>
      </c>
      <c r="C105" s="154">
        <v>116850</v>
      </c>
      <c r="D105" s="154">
        <v>36</v>
      </c>
      <c r="E105" s="154">
        <v>116500</v>
      </c>
      <c r="F105" s="154">
        <v>116500</v>
      </c>
      <c r="G105" s="154">
        <v>191</v>
      </c>
      <c r="H105" s="44">
        <f t="shared" si="0"/>
        <v>-2.5751072961373023E-3</v>
      </c>
      <c r="I105" s="44">
        <f t="shared" si="1"/>
        <v>0.10404624277456653</v>
      </c>
    </row>
    <row r="106" spans="1:9" x14ac:dyDescent="0.3">
      <c r="A106" t="s">
        <v>663</v>
      </c>
      <c r="B106" s="156">
        <v>115050</v>
      </c>
      <c r="C106" s="156">
        <v>116200</v>
      </c>
      <c r="D106" s="156">
        <v>68</v>
      </c>
      <c r="E106" s="156">
        <v>115750</v>
      </c>
      <c r="F106" s="156">
        <v>115700</v>
      </c>
      <c r="G106" s="156">
        <v>215</v>
      </c>
      <c r="H106" s="44">
        <f t="shared" si="0"/>
        <v>-6.0475161987041393E-3</v>
      </c>
      <c r="I106" s="44">
        <f t="shared" si="1"/>
        <v>0.12565445026178002</v>
      </c>
    </row>
    <row r="107" spans="1:9" x14ac:dyDescent="0.3">
      <c r="A107" t="s">
        <v>664</v>
      </c>
      <c r="B107" s="158">
        <v>112950</v>
      </c>
      <c r="C107" s="158">
        <v>115050</v>
      </c>
      <c r="D107" s="158">
        <v>62</v>
      </c>
      <c r="E107" s="158">
        <v>115850</v>
      </c>
      <c r="F107" s="158">
        <v>115150</v>
      </c>
      <c r="G107" s="158">
        <v>236</v>
      </c>
      <c r="H107" s="44">
        <f t="shared" si="0"/>
        <v>-2.5032369443245606E-2</v>
      </c>
      <c r="I107" s="44">
        <f t="shared" si="1"/>
        <v>9.7674418604651203E-2</v>
      </c>
    </row>
    <row r="108" spans="1:9" x14ac:dyDescent="0.3">
      <c r="A108" t="s">
        <v>665</v>
      </c>
      <c r="B108" s="160">
        <v>112000</v>
      </c>
      <c r="C108" s="160">
        <v>112950</v>
      </c>
      <c r="D108" s="160">
        <v>52</v>
      </c>
      <c r="E108" s="160">
        <v>113350</v>
      </c>
      <c r="F108" s="160">
        <v>111600</v>
      </c>
      <c r="G108" s="160">
        <v>256</v>
      </c>
      <c r="H108" s="44">
        <f t="shared" si="0"/>
        <v>-1.191001323334806E-2</v>
      </c>
      <c r="I108" s="44">
        <f t="shared" si="1"/>
        <v>8.4745762711864403E-2</v>
      </c>
    </row>
    <row r="109" spans="1:9" x14ac:dyDescent="0.3">
      <c r="A109" t="s">
        <v>666</v>
      </c>
      <c r="B109" s="162">
        <v>112650</v>
      </c>
      <c r="C109" s="162">
        <v>112000</v>
      </c>
      <c r="D109" s="162">
        <v>56</v>
      </c>
      <c r="E109" s="162">
        <v>111850</v>
      </c>
      <c r="F109" s="162">
        <v>111850</v>
      </c>
      <c r="G109" s="162">
        <v>275</v>
      </c>
      <c r="H109" s="44">
        <f t="shared" si="0"/>
        <v>7.1524362986141732E-3</v>
      </c>
      <c r="I109" s="44">
        <f t="shared" si="1"/>
        <v>7.421875E-2</v>
      </c>
    </row>
    <row r="110" spans="1:9" x14ac:dyDescent="0.3">
      <c r="A110" t="s">
        <v>667</v>
      </c>
      <c r="B110" s="164">
        <v>109300</v>
      </c>
      <c r="C110" s="164">
        <v>112650</v>
      </c>
      <c r="D110" s="164">
        <v>172</v>
      </c>
      <c r="E110" s="164">
        <v>111950</v>
      </c>
      <c r="F110" s="164">
        <v>110650</v>
      </c>
      <c r="G110" s="164">
        <v>335</v>
      </c>
      <c r="H110" s="44">
        <f t="shared" si="0"/>
        <v>-2.3671281822242096E-2</v>
      </c>
      <c r="I110" s="44">
        <f t="shared" si="1"/>
        <v>0.21818181818181825</v>
      </c>
    </row>
    <row r="111" spans="1:9" x14ac:dyDescent="0.3">
      <c r="A111" t="s">
        <v>668</v>
      </c>
      <c r="B111" s="166">
        <v>110900</v>
      </c>
      <c r="C111" s="166">
        <v>109300</v>
      </c>
      <c r="D111" s="166">
        <v>43</v>
      </c>
      <c r="E111" s="166">
        <v>110800</v>
      </c>
      <c r="F111" s="166">
        <v>109550</v>
      </c>
      <c r="G111" s="166">
        <v>347</v>
      </c>
      <c r="H111" s="44">
        <f t="shared" si="0"/>
        <v>9.0252707581228719E-4</v>
      </c>
      <c r="I111" s="44">
        <f t="shared" si="1"/>
        <v>3.5820895522387985E-2</v>
      </c>
    </row>
    <row r="112" spans="1:9" x14ac:dyDescent="0.3">
      <c r="A112" t="s">
        <v>669</v>
      </c>
      <c r="B112" s="168">
        <v>112650</v>
      </c>
      <c r="C112" s="168">
        <v>110900</v>
      </c>
      <c r="D112" s="168">
        <v>29</v>
      </c>
      <c r="E112" s="168">
        <v>110200</v>
      </c>
      <c r="F112" s="168">
        <v>112300</v>
      </c>
      <c r="G112" s="168">
        <v>337</v>
      </c>
      <c r="H112" s="44">
        <f t="shared" si="0"/>
        <v>2.2232304900181576E-2</v>
      </c>
      <c r="I112" s="44">
        <f t="shared" si="1"/>
        <v>-2.8818443804034533E-2</v>
      </c>
    </row>
    <row r="113" spans="1:9" x14ac:dyDescent="0.3">
      <c r="A113" t="s">
        <v>670</v>
      </c>
      <c r="B113" s="171">
        <v>112500</v>
      </c>
      <c r="C113" s="171">
        <v>112650</v>
      </c>
      <c r="D113" s="171">
        <v>15</v>
      </c>
      <c r="E113" s="171">
        <v>112450</v>
      </c>
      <c r="F113" s="171">
        <v>113500</v>
      </c>
      <c r="G113" s="171">
        <v>341</v>
      </c>
      <c r="H113" s="44">
        <f t="shared" si="0"/>
        <v>4.4464206313921117E-4</v>
      </c>
      <c r="I113" s="44">
        <f t="shared" si="1"/>
        <v>1.1869436201780381E-2</v>
      </c>
    </row>
    <row r="114" spans="1:9" x14ac:dyDescent="0.3">
      <c r="A114" t="s">
        <v>670</v>
      </c>
      <c r="B114" s="173">
        <v>112500</v>
      </c>
      <c r="C114" s="173">
        <v>112650</v>
      </c>
      <c r="D114" s="173">
        <v>15</v>
      </c>
      <c r="E114" s="173">
        <v>112450</v>
      </c>
      <c r="F114" s="173">
        <v>113500</v>
      </c>
      <c r="G114" s="173">
        <v>341</v>
      </c>
      <c r="H114" s="44">
        <f t="shared" si="0"/>
        <v>4.4464206313921117E-4</v>
      </c>
      <c r="I114" s="44">
        <f t="shared" si="1"/>
        <v>0</v>
      </c>
    </row>
    <row r="115" spans="1:9" x14ac:dyDescent="0.3">
      <c r="A115" t="s">
        <v>671</v>
      </c>
      <c r="B115" s="175">
        <v>113400</v>
      </c>
      <c r="C115" s="175">
        <v>112500</v>
      </c>
      <c r="D115" s="175">
        <v>32</v>
      </c>
      <c r="E115" s="175">
        <v>113250</v>
      </c>
      <c r="F115" s="175">
        <v>114900</v>
      </c>
      <c r="G115" s="175">
        <v>345</v>
      </c>
      <c r="H115" s="44">
        <f t="shared" si="0"/>
        <v>1.3245033112583293E-3</v>
      </c>
      <c r="I115" s="44">
        <f t="shared" si="1"/>
        <v>1.1730205278592365E-2</v>
      </c>
    </row>
    <row r="116" spans="1:9" x14ac:dyDescent="0.3">
      <c r="A116" t="s">
        <v>672</v>
      </c>
      <c r="B116" s="177">
        <v>113800</v>
      </c>
      <c r="C116" s="177">
        <v>113400</v>
      </c>
      <c r="D116" s="177">
        <v>54</v>
      </c>
      <c r="E116" s="177">
        <v>113950</v>
      </c>
      <c r="F116" s="177">
        <v>114000</v>
      </c>
      <c r="G116" s="177">
        <v>366</v>
      </c>
      <c r="H116" s="44">
        <f t="shared" si="0"/>
        <v>-1.3163668275559814E-3</v>
      </c>
      <c r="I116" s="44">
        <f t="shared" si="1"/>
        <v>6.0869565217391397E-2</v>
      </c>
    </row>
    <row r="117" spans="1:9" x14ac:dyDescent="0.3">
      <c r="A117" t="s">
        <v>673</v>
      </c>
      <c r="B117" s="179">
        <v>113050</v>
      </c>
      <c r="C117" s="179">
        <v>113800</v>
      </c>
      <c r="D117" s="179">
        <v>58</v>
      </c>
      <c r="E117" s="179">
        <v>113350</v>
      </c>
      <c r="F117" s="179">
        <v>111250</v>
      </c>
      <c r="G117" s="179">
        <v>367</v>
      </c>
      <c r="H117" s="44">
        <f t="shared" si="0"/>
        <v>-2.6466696074106677E-3</v>
      </c>
      <c r="I117" s="44">
        <f t="shared" si="1"/>
        <v>2.732240437158362E-3</v>
      </c>
    </row>
    <row r="118" spans="1:9" x14ac:dyDescent="0.3">
      <c r="A118" t="s">
        <v>674</v>
      </c>
      <c r="B118" s="181">
        <v>113900</v>
      </c>
      <c r="C118" s="181">
        <v>113050</v>
      </c>
      <c r="D118" s="181">
        <v>48</v>
      </c>
      <c r="E118" s="181">
        <v>112800</v>
      </c>
      <c r="F118" s="181">
        <v>114000</v>
      </c>
      <c r="G118" s="181">
        <v>368</v>
      </c>
      <c r="H118" s="44">
        <f t="shared" si="0"/>
        <v>9.7517730496454735E-3</v>
      </c>
      <c r="I118" s="44">
        <f t="shared" si="1"/>
        <v>2.7247956403269047E-3</v>
      </c>
    </row>
    <row r="119" spans="1:9" x14ac:dyDescent="0.3">
      <c r="A119" t="s">
        <v>675</v>
      </c>
      <c r="B119" s="183">
        <v>112900</v>
      </c>
      <c r="C119" s="183">
        <v>113900</v>
      </c>
      <c r="D119" s="183">
        <v>23</v>
      </c>
      <c r="E119" s="183">
        <v>114000</v>
      </c>
      <c r="F119" s="183">
        <v>114450</v>
      </c>
      <c r="G119" s="183">
        <v>378</v>
      </c>
      <c r="H119" s="44">
        <f t="shared" si="0"/>
        <v>-9.6491228070175739E-3</v>
      </c>
      <c r="I119" s="44">
        <f t="shared" si="1"/>
        <v>2.7173913043478271E-2</v>
      </c>
    </row>
    <row r="120" spans="1:9" x14ac:dyDescent="0.3">
      <c r="A120" t="s">
        <v>676</v>
      </c>
      <c r="B120" s="185">
        <v>112300</v>
      </c>
      <c r="C120" s="185">
        <v>112900</v>
      </c>
      <c r="D120" s="185">
        <v>98</v>
      </c>
      <c r="E120" s="185">
        <v>113200</v>
      </c>
      <c r="F120" s="185">
        <v>113350</v>
      </c>
      <c r="G120" s="185">
        <v>392</v>
      </c>
      <c r="H120" s="44">
        <f t="shared" si="0"/>
        <v>-7.9505300353356345E-3</v>
      </c>
      <c r="I120" s="44">
        <f t="shared" si="1"/>
        <v>3.7037037037036979E-2</v>
      </c>
    </row>
    <row r="121" spans="1:9" x14ac:dyDescent="0.3">
      <c r="A121" t="s">
        <v>677</v>
      </c>
      <c r="B121" s="187">
        <v>111500</v>
      </c>
      <c r="C121" s="187">
        <v>112300</v>
      </c>
      <c r="D121" s="187">
        <v>26</v>
      </c>
      <c r="E121" s="187">
        <v>112750</v>
      </c>
      <c r="F121" s="187">
        <v>112450</v>
      </c>
      <c r="G121" s="187">
        <v>388</v>
      </c>
      <c r="H121" s="44">
        <f t="shared" si="0"/>
        <v>-1.1086474501108667E-2</v>
      </c>
      <c r="I121" s="44">
        <f t="shared" si="1"/>
        <v>-1.0204081632653073E-2</v>
      </c>
    </row>
    <row r="122" spans="1:9" x14ac:dyDescent="0.3">
      <c r="A122" t="s">
        <v>678</v>
      </c>
      <c r="B122" s="189">
        <v>114000</v>
      </c>
      <c r="C122" s="189">
        <v>111500</v>
      </c>
      <c r="D122" s="189">
        <v>53</v>
      </c>
      <c r="E122" s="189">
        <v>112150</v>
      </c>
      <c r="F122" s="189">
        <v>112600</v>
      </c>
      <c r="G122" s="189">
        <v>387</v>
      </c>
      <c r="H122" s="44">
        <f t="shared" si="0"/>
        <v>1.64957646009809E-2</v>
      </c>
      <c r="I122" s="44">
        <f t="shared" si="1"/>
        <v>-2.5773195876288568E-3</v>
      </c>
    </row>
    <row r="123" spans="1:9" x14ac:dyDescent="0.3">
      <c r="A123" t="s">
        <v>679</v>
      </c>
      <c r="B123" s="191">
        <v>112450</v>
      </c>
      <c r="C123" s="191">
        <v>114000</v>
      </c>
      <c r="D123" s="191">
        <v>55</v>
      </c>
      <c r="E123" s="191">
        <v>113600</v>
      </c>
      <c r="F123" s="191">
        <v>113150</v>
      </c>
      <c r="G123" s="191">
        <v>396</v>
      </c>
      <c r="H123" s="44">
        <f t="shared" si="0"/>
        <v>-1.0123239436619746E-2</v>
      </c>
      <c r="I123" s="44">
        <f t="shared" si="1"/>
        <v>2.3255813953488413E-2</v>
      </c>
    </row>
    <row r="124" spans="1:9" x14ac:dyDescent="0.3">
      <c r="A124" t="s">
        <v>680</v>
      </c>
      <c r="B124" s="192">
        <v>111200</v>
      </c>
      <c r="C124" s="192">
        <v>112450</v>
      </c>
      <c r="D124" s="192">
        <v>82</v>
      </c>
      <c r="E124" s="192">
        <v>112650</v>
      </c>
      <c r="F124" s="192">
        <v>110900</v>
      </c>
      <c r="G124" s="192">
        <v>419</v>
      </c>
      <c r="H124" s="44">
        <f t="shared" si="0"/>
        <v>-1.2871726586773158E-2</v>
      </c>
      <c r="I124" s="44">
        <f t="shared" si="1"/>
        <v>5.8080808080808177E-2</v>
      </c>
    </row>
    <row r="125" spans="1:9" x14ac:dyDescent="0.3">
      <c r="A125" t="s">
        <v>681</v>
      </c>
      <c r="B125" s="194">
        <v>110350</v>
      </c>
      <c r="C125" s="194">
        <v>111200</v>
      </c>
      <c r="D125" s="194">
        <v>78</v>
      </c>
      <c r="E125" s="194">
        <v>110500</v>
      </c>
      <c r="F125" s="194">
        <v>110950</v>
      </c>
      <c r="G125" s="194">
        <v>428</v>
      </c>
      <c r="H125" s="44">
        <f t="shared" si="0"/>
        <v>-1.3574660633484115E-3</v>
      </c>
      <c r="I125" s="44">
        <f t="shared" si="1"/>
        <v>2.1479713603818507E-2</v>
      </c>
    </row>
    <row r="126" spans="1:9" x14ac:dyDescent="0.3">
      <c r="A126" t="s">
        <v>682</v>
      </c>
      <c r="B126" s="196">
        <v>108750</v>
      </c>
      <c r="C126" s="196">
        <v>110350</v>
      </c>
      <c r="D126" s="196">
        <v>169</v>
      </c>
      <c r="E126" s="196">
        <v>110450</v>
      </c>
      <c r="F126" s="196">
        <v>110400</v>
      </c>
      <c r="G126" s="196">
        <v>462</v>
      </c>
      <c r="H126" s="44">
        <f t="shared" si="0"/>
        <v>-1.5391579900407404E-2</v>
      </c>
      <c r="I126" s="44">
        <f t="shared" si="1"/>
        <v>7.9439252336448662E-2</v>
      </c>
    </row>
    <row r="127" spans="1:9" x14ac:dyDescent="0.3">
      <c r="A127" t="s">
        <v>683</v>
      </c>
      <c r="B127" s="198">
        <v>109300</v>
      </c>
      <c r="C127" s="198">
        <v>108750</v>
      </c>
      <c r="D127" s="198">
        <v>161</v>
      </c>
      <c r="E127" s="198">
        <v>109100</v>
      </c>
      <c r="F127" s="198">
        <v>108850</v>
      </c>
      <c r="G127" s="198">
        <v>469</v>
      </c>
      <c r="H127" s="44">
        <f t="shared" si="0"/>
        <v>1.8331805682860747E-3</v>
      </c>
      <c r="I127" s="44">
        <f t="shared" si="1"/>
        <v>1.5151515151515138E-2</v>
      </c>
    </row>
    <row r="128" spans="1:9" x14ac:dyDescent="0.3">
      <c r="A128" t="s">
        <v>688</v>
      </c>
      <c r="B128" s="200">
        <v>107300</v>
      </c>
      <c r="C128" s="200">
        <v>109300</v>
      </c>
      <c r="D128" s="200">
        <v>212</v>
      </c>
      <c r="E128" s="200">
        <v>108800</v>
      </c>
      <c r="F128" s="200">
        <v>110050</v>
      </c>
      <c r="G128" s="200">
        <v>453</v>
      </c>
      <c r="H128" s="44">
        <f t="shared" si="0"/>
        <v>-1.3786764705882359E-2</v>
      </c>
      <c r="I128" s="44">
        <f t="shared" si="1"/>
        <v>-3.4115138592750505E-2</v>
      </c>
    </row>
    <row r="129" spans="1:9" x14ac:dyDescent="0.3">
      <c r="A129" t="s">
        <v>689</v>
      </c>
      <c r="B129" s="203">
        <v>105250</v>
      </c>
      <c r="C129" s="203">
        <v>107300</v>
      </c>
      <c r="D129" s="203">
        <v>144</v>
      </c>
      <c r="E129" s="203">
        <v>107650</v>
      </c>
      <c r="F129" s="203">
        <v>106250</v>
      </c>
      <c r="G129" s="203">
        <v>477</v>
      </c>
      <c r="H129" s="44">
        <f t="shared" si="0"/>
        <v>-2.2294472828611189E-2</v>
      </c>
      <c r="I129" s="44">
        <f t="shared" si="1"/>
        <v>5.2980132450331174E-2</v>
      </c>
    </row>
    <row r="130" spans="1:9" x14ac:dyDescent="0.3">
      <c r="A130" t="s">
        <v>684</v>
      </c>
      <c r="B130" s="205">
        <v>106450</v>
      </c>
      <c r="C130" s="205">
        <v>105250</v>
      </c>
      <c r="D130" s="205">
        <v>229</v>
      </c>
      <c r="E130" s="205">
        <v>105800</v>
      </c>
      <c r="F130" s="205">
        <v>104450</v>
      </c>
      <c r="G130" s="205">
        <v>552</v>
      </c>
      <c r="H130" s="44">
        <f t="shared" si="0"/>
        <v>6.1436672967862815E-3</v>
      </c>
      <c r="I130" s="44">
        <f t="shared" si="1"/>
        <v>0.15723270440251569</v>
      </c>
    </row>
    <row r="131" spans="1:9" x14ac:dyDescent="0.3">
      <c r="A131" t="s">
        <v>685</v>
      </c>
      <c r="B131" s="207">
        <v>106250</v>
      </c>
      <c r="C131" s="207">
        <v>106450</v>
      </c>
      <c r="D131" s="207">
        <v>153</v>
      </c>
      <c r="E131" s="207">
        <v>104850</v>
      </c>
      <c r="F131" s="207">
        <v>105650</v>
      </c>
      <c r="G131" s="207">
        <v>577</v>
      </c>
      <c r="H131" s="44">
        <f t="shared" si="0"/>
        <v>1.3352408202193633E-2</v>
      </c>
      <c r="I131" s="44">
        <f t="shared" si="1"/>
        <v>4.5289855072463858E-2</v>
      </c>
    </row>
    <row r="132" spans="1:9" x14ac:dyDescent="0.3">
      <c r="A132" t="s">
        <v>686</v>
      </c>
      <c r="B132" s="209">
        <v>105000</v>
      </c>
      <c r="C132" s="209">
        <v>106250</v>
      </c>
      <c r="D132" s="209">
        <v>119</v>
      </c>
      <c r="E132" s="209">
        <v>106050</v>
      </c>
      <c r="F132" s="209">
        <v>106350</v>
      </c>
      <c r="G132" s="209">
        <v>610</v>
      </c>
      <c r="H132" s="44">
        <f t="shared" si="0"/>
        <v>-9.9009900990099098E-3</v>
      </c>
      <c r="I132" s="44">
        <f t="shared" si="1"/>
        <v>5.7192374350086617E-2</v>
      </c>
    </row>
    <row r="133" spans="1:9" x14ac:dyDescent="0.3">
      <c r="A133" t="s">
        <v>687</v>
      </c>
      <c r="B133" s="212">
        <v>103700</v>
      </c>
      <c r="C133" s="212">
        <v>105000</v>
      </c>
      <c r="D133" s="212">
        <v>168</v>
      </c>
      <c r="E133" s="212">
        <v>105350</v>
      </c>
      <c r="F133" s="212">
        <v>104300</v>
      </c>
      <c r="G133" s="212">
        <v>654</v>
      </c>
      <c r="H133" s="44">
        <f t="shared" si="0"/>
        <v>-1.5662078785002365E-2</v>
      </c>
      <c r="I133" s="44">
        <f t="shared" si="1"/>
        <v>7.2131147540983598E-2</v>
      </c>
    </row>
    <row r="134" spans="1:9" x14ac:dyDescent="0.3">
      <c r="A134" t="s">
        <v>690</v>
      </c>
      <c r="B134" s="214">
        <v>101700</v>
      </c>
      <c r="C134" s="214">
        <v>103700</v>
      </c>
      <c r="D134" s="214">
        <v>181</v>
      </c>
      <c r="E134" s="214">
        <v>104200</v>
      </c>
      <c r="F134" s="214">
        <v>104350</v>
      </c>
      <c r="G134" s="214">
        <v>703</v>
      </c>
      <c r="H134" s="44">
        <f t="shared" si="0"/>
        <v>-2.3992322456813819E-2</v>
      </c>
      <c r="I134" s="44">
        <f t="shared" si="1"/>
        <v>7.4923547400611579E-2</v>
      </c>
    </row>
    <row r="135" spans="1:9" x14ac:dyDescent="0.3">
      <c r="A135" t="s">
        <v>691</v>
      </c>
      <c r="B135" s="216">
        <v>101650</v>
      </c>
      <c r="C135" s="216">
        <v>101700</v>
      </c>
      <c r="D135" s="216">
        <v>879</v>
      </c>
      <c r="E135" s="216">
        <v>102750</v>
      </c>
      <c r="F135" s="216">
        <v>102100</v>
      </c>
      <c r="G135" s="216">
        <v>962</v>
      </c>
      <c r="H135" s="44">
        <f t="shared" si="0"/>
        <v>-1.0705596107056015E-2</v>
      </c>
      <c r="I135" s="44">
        <f t="shared" si="1"/>
        <v>0.36842105263157898</v>
      </c>
    </row>
    <row r="136" spans="1:9" x14ac:dyDescent="0.3">
      <c r="A136" t="s">
        <v>692</v>
      </c>
      <c r="B136" s="218">
        <v>102350</v>
      </c>
      <c r="C136" s="218">
        <v>101650</v>
      </c>
      <c r="D136" s="218">
        <v>205</v>
      </c>
      <c r="E136" s="218">
        <v>101600</v>
      </c>
      <c r="F136" s="218">
        <v>102550</v>
      </c>
      <c r="G136" s="218">
        <v>1019</v>
      </c>
      <c r="H136" s="44">
        <f t="shared" si="0"/>
        <v>7.3818897637796255E-3</v>
      </c>
      <c r="I136" s="44">
        <f t="shared" si="1"/>
        <v>5.9251559251559227E-2</v>
      </c>
    </row>
    <row r="137" spans="1:9" x14ac:dyDescent="0.3">
      <c r="A137" t="s">
        <v>693</v>
      </c>
      <c r="B137" s="220">
        <v>101250</v>
      </c>
      <c r="C137" s="220">
        <v>102350</v>
      </c>
      <c r="D137" s="220">
        <v>451</v>
      </c>
      <c r="E137" s="220">
        <v>101950</v>
      </c>
      <c r="F137" s="220">
        <v>102600</v>
      </c>
      <c r="G137" s="220">
        <v>1073</v>
      </c>
      <c r="H137" s="44">
        <f t="shared" si="0"/>
        <v>-6.8661108386464109E-3</v>
      </c>
      <c r="I137" s="44">
        <f t="shared" si="1"/>
        <v>5.2993130520117671E-2</v>
      </c>
    </row>
    <row r="138" spans="1:9" x14ac:dyDescent="0.3">
      <c r="A138" t="s">
        <v>694</v>
      </c>
      <c r="B138" s="222">
        <v>97900</v>
      </c>
      <c r="C138" s="222">
        <v>101250</v>
      </c>
      <c r="D138" s="222">
        <v>145</v>
      </c>
      <c r="E138" s="222">
        <v>101450</v>
      </c>
      <c r="F138" s="222">
        <v>100300</v>
      </c>
      <c r="G138" s="222">
        <v>1099</v>
      </c>
      <c r="H138" s="44">
        <f t="shared" si="0"/>
        <v>-3.4992607195662884E-2</v>
      </c>
      <c r="I138" s="44">
        <f t="shared" si="1"/>
        <v>2.4231127679403608E-2</v>
      </c>
    </row>
    <row r="139" spans="1:9" x14ac:dyDescent="0.3">
      <c r="A139" t="s">
        <v>695</v>
      </c>
      <c r="B139" s="224">
        <v>99800</v>
      </c>
      <c r="C139" s="224">
        <v>97900</v>
      </c>
      <c r="D139" s="224">
        <v>613</v>
      </c>
      <c r="E139" s="224">
        <v>98900</v>
      </c>
      <c r="F139" s="224">
        <v>98250</v>
      </c>
      <c r="G139" s="224">
        <v>1083</v>
      </c>
      <c r="H139" s="44">
        <f t="shared" si="0"/>
        <v>9.100101112234471E-3</v>
      </c>
      <c r="I139" s="44">
        <f t="shared" si="1"/>
        <v>-1.4558689717925399E-2</v>
      </c>
    </row>
    <row r="140" spans="1:9" x14ac:dyDescent="0.3">
      <c r="A140" t="s">
        <v>696</v>
      </c>
      <c r="B140" s="226">
        <v>101600</v>
      </c>
      <c r="C140" s="226">
        <v>99800</v>
      </c>
      <c r="D140" s="226">
        <v>122</v>
      </c>
      <c r="E140" s="226">
        <v>99100</v>
      </c>
      <c r="F140" s="226">
        <v>99600</v>
      </c>
      <c r="G140" s="226">
        <v>1109</v>
      </c>
      <c r="H140" s="44">
        <f t="shared" si="0"/>
        <v>2.5227043390514625E-2</v>
      </c>
      <c r="I140" s="44">
        <f t="shared" si="1"/>
        <v>2.4007386888273308E-2</v>
      </c>
    </row>
    <row r="141" spans="1:9" x14ac:dyDescent="0.3">
      <c r="A141" t="s">
        <v>697</v>
      </c>
      <c r="B141" s="228">
        <v>99400</v>
      </c>
      <c r="C141" s="228">
        <v>101600</v>
      </c>
      <c r="D141" s="228">
        <v>76</v>
      </c>
      <c r="E141" s="228">
        <v>101000</v>
      </c>
      <c r="F141" s="228">
        <v>100400</v>
      </c>
      <c r="G141" s="228">
        <v>1120</v>
      </c>
      <c r="H141" s="44">
        <f t="shared" si="0"/>
        <v>-1.5841584158415856E-2</v>
      </c>
      <c r="I141" s="44">
        <f t="shared" si="1"/>
        <v>9.918845807033394E-3</v>
      </c>
    </row>
    <row r="142" spans="1:9" x14ac:dyDescent="0.3">
      <c r="A142" t="s">
        <v>698</v>
      </c>
      <c r="B142" s="230">
        <v>99450</v>
      </c>
      <c r="C142" s="230">
        <v>99400</v>
      </c>
      <c r="D142" s="230">
        <v>31</v>
      </c>
      <c r="E142" s="230">
        <v>100650</v>
      </c>
      <c r="F142" s="230">
        <v>99300</v>
      </c>
      <c r="G142" s="230">
        <v>1124</v>
      </c>
      <c r="H142" s="44">
        <f t="shared" si="0"/>
        <v>-1.1922503725782407E-2</v>
      </c>
      <c r="I142" s="44">
        <f t="shared" si="1"/>
        <v>3.5714285714285587E-3</v>
      </c>
    </row>
    <row r="143" spans="1:9" x14ac:dyDescent="0.3">
      <c r="A143" t="s">
        <v>699</v>
      </c>
      <c r="B143" s="232">
        <v>100200</v>
      </c>
      <c r="C143" s="232">
        <v>99450</v>
      </c>
      <c r="D143" s="232">
        <v>407</v>
      </c>
      <c r="E143" s="232">
        <v>99250</v>
      </c>
      <c r="F143" s="232">
        <v>98200</v>
      </c>
      <c r="G143" s="232">
        <v>1213</v>
      </c>
      <c r="H143" s="44">
        <f t="shared" si="0"/>
        <v>9.5717884130981368E-3</v>
      </c>
      <c r="I143" s="44">
        <f t="shared" si="1"/>
        <v>7.9181494661921814E-2</v>
      </c>
    </row>
    <row r="144" spans="1:9" x14ac:dyDescent="0.3">
      <c r="A144" t="s">
        <v>700</v>
      </c>
      <c r="B144" s="234">
        <v>99000</v>
      </c>
      <c r="C144" s="234">
        <v>100200</v>
      </c>
      <c r="D144" s="234">
        <v>74</v>
      </c>
      <c r="E144" s="234">
        <v>98150</v>
      </c>
      <c r="F144" s="234">
        <v>100200</v>
      </c>
      <c r="G144" s="234">
        <v>1247</v>
      </c>
      <c r="H144" s="44">
        <f t="shared" si="0"/>
        <v>8.6602139582272475E-3</v>
      </c>
      <c r="I144" s="44">
        <f t="shared" si="1"/>
        <v>2.8029678483099785E-2</v>
      </c>
    </row>
    <row r="145" spans="1:9" x14ac:dyDescent="0.3">
      <c r="A145" t="s">
        <v>701</v>
      </c>
      <c r="B145" s="236">
        <v>99900</v>
      </c>
      <c r="C145" s="236">
        <v>99000</v>
      </c>
      <c r="D145" s="236">
        <v>121</v>
      </c>
      <c r="E145" s="236">
        <v>99950</v>
      </c>
      <c r="F145" s="236">
        <v>99050</v>
      </c>
      <c r="G145" s="236">
        <v>1257</v>
      </c>
      <c r="H145" s="44">
        <f t="shared" si="0"/>
        <v>-5.0025012506249578E-4</v>
      </c>
      <c r="I145" s="44">
        <f t="shared" si="1"/>
        <v>8.0192461908581425E-3</v>
      </c>
    </row>
    <row r="146" spans="1:9" x14ac:dyDescent="0.3">
      <c r="A146" t="s">
        <v>702</v>
      </c>
      <c r="B146" s="238">
        <v>99400</v>
      </c>
      <c r="C146" s="238">
        <v>99900</v>
      </c>
      <c r="D146" s="238">
        <v>47</v>
      </c>
      <c r="E146" s="238">
        <v>99100</v>
      </c>
      <c r="F146" s="238">
        <v>100450</v>
      </c>
      <c r="G146" s="238">
        <v>1256</v>
      </c>
      <c r="H146" s="44">
        <f t="shared" si="0"/>
        <v>3.0272452068618172E-3</v>
      </c>
      <c r="I146" s="44">
        <f t="shared" si="1"/>
        <v>-7.9554494828959488E-4</v>
      </c>
    </row>
    <row r="147" spans="1:9" x14ac:dyDescent="0.3">
      <c r="A147" t="s">
        <v>703</v>
      </c>
      <c r="B147" s="240">
        <v>99100</v>
      </c>
      <c r="C147" s="240">
        <v>99400</v>
      </c>
      <c r="D147" s="240">
        <v>62</v>
      </c>
      <c r="E147" s="240">
        <v>99850</v>
      </c>
      <c r="F147" s="240">
        <v>98750</v>
      </c>
      <c r="G147" s="240">
        <v>1280</v>
      </c>
      <c r="H147" s="44">
        <f t="shared" si="0"/>
        <v>-7.5112669003505328E-3</v>
      </c>
      <c r="I147" s="44">
        <f t="shared" si="1"/>
        <v>1.9108280254777066E-2</v>
      </c>
    </row>
    <row r="148" spans="1:9" x14ac:dyDescent="0.3">
      <c r="A148" t="s">
        <v>704</v>
      </c>
      <c r="B148" s="242">
        <v>99150</v>
      </c>
      <c r="C148" s="242">
        <v>99100</v>
      </c>
      <c r="D148" s="242">
        <v>24</v>
      </c>
      <c r="E148" s="242">
        <v>99400</v>
      </c>
      <c r="F148" s="242">
        <v>98900</v>
      </c>
      <c r="G148" s="242">
        <v>1285</v>
      </c>
      <c r="H148" s="44">
        <f t="shared" si="0"/>
        <v>-2.5150905432596016E-3</v>
      </c>
      <c r="I148" s="44">
        <f t="shared" si="1"/>
        <v>3.90625E-3</v>
      </c>
    </row>
    <row r="149" spans="1:9" x14ac:dyDescent="0.3">
      <c r="A149" t="s">
        <v>705</v>
      </c>
      <c r="B149" s="244">
        <v>99700</v>
      </c>
      <c r="C149" s="244">
        <v>99150</v>
      </c>
      <c r="D149" s="244">
        <v>44</v>
      </c>
      <c r="E149" s="244">
        <v>99450</v>
      </c>
      <c r="F149" s="244">
        <v>98900</v>
      </c>
      <c r="G149" s="244">
        <v>1284</v>
      </c>
      <c r="H149" s="44">
        <f t="shared" si="0"/>
        <v>2.513826043237799E-3</v>
      </c>
      <c r="I149" s="44">
        <f t="shared" si="1"/>
        <v>-7.7821011673151474E-4</v>
      </c>
    </row>
    <row r="150" spans="1:9" x14ac:dyDescent="0.3">
      <c r="A150" t="s">
        <v>706</v>
      </c>
      <c r="B150" s="246">
        <v>97550</v>
      </c>
      <c r="C150" s="246">
        <v>99700</v>
      </c>
      <c r="D150" s="246">
        <v>37</v>
      </c>
      <c r="E150" s="246">
        <v>99350</v>
      </c>
      <c r="F150" s="246">
        <v>99350</v>
      </c>
      <c r="G150" s="246">
        <v>1286</v>
      </c>
      <c r="H150" s="44">
        <f t="shared" si="0"/>
        <v>-1.8117765475591296E-2</v>
      </c>
      <c r="I150" s="44">
        <f t="shared" si="1"/>
        <v>1.5576323987538387E-3</v>
      </c>
    </row>
    <row r="151" spans="1:9" x14ac:dyDescent="0.3">
      <c r="A151" t="s">
        <v>707</v>
      </c>
      <c r="B151" s="248">
        <v>98100</v>
      </c>
      <c r="C151" s="248">
        <v>97550</v>
      </c>
      <c r="D151" s="248">
        <v>66</v>
      </c>
      <c r="E151" s="248">
        <v>98100</v>
      </c>
      <c r="F151" s="248">
        <v>98100</v>
      </c>
      <c r="G151" s="248">
        <v>1294</v>
      </c>
      <c r="H151" s="44">
        <f t="shared" si="0"/>
        <v>0</v>
      </c>
      <c r="I151" s="44">
        <f t="shared" si="1"/>
        <v>6.2208398133747345E-3</v>
      </c>
    </row>
    <row r="152" spans="1:9" x14ac:dyDescent="0.3">
      <c r="A152" t="s">
        <v>708</v>
      </c>
      <c r="B152" s="250">
        <v>97150</v>
      </c>
      <c r="C152" s="250">
        <v>98100</v>
      </c>
      <c r="D152" s="250">
        <v>22</v>
      </c>
      <c r="E152" s="250">
        <v>97400</v>
      </c>
      <c r="F152" s="250">
        <v>98250</v>
      </c>
      <c r="G152" s="250">
        <v>1303</v>
      </c>
      <c r="H152" s="44">
        <f t="shared" si="0"/>
        <v>-2.5667351129363691E-3</v>
      </c>
      <c r="I152" s="44">
        <f t="shared" si="1"/>
        <v>6.955177743431129E-3</v>
      </c>
    </row>
    <row r="153" spans="1:9" x14ac:dyDescent="0.3">
      <c r="A153" t="s">
        <v>709</v>
      </c>
      <c r="B153" s="252">
        <v>95300</v>
      </c>
      <c r="C153" s="252">
        <v>97150</v>
      </c>
      <c r="D153" s="252">
        <v>225</v>
      </c>
      <c r="E153" s="252">
        <v>97550</v>
      </c>
      <c r="F153" s="252">
        <v>96600</v>
      </c>
      <c r="G153" s="252">
        <v>1335</v>
      </c>
      <c r="H153" s="44">
        <f t="shared" si="0"/>
        <v>-2.3065094823167653E-2</v>
      </c>
      <c r="I153" s="44">
        <f t="shared" si="1"/>
        <v>2.4558710667689887E-2</v>
      </c>
    </row>
    <row r="154" spans="1:9" x14ac:dyDescent="0.3">
      <c r="A154" t="s">
        <v>710</v>
      </c>
      <c r="B154" s="255">
        <v>94600</v>
      </c>
      <c r="C154" s="255">
        <v>95900</v>
      </c>
      <c r="D154" s="255">
        <v>105</v>
      </c>
      <c r="E154" s="255">
        <v>95700</v>
      </c>
      <c r="F154" s="255">
        <v>96750</v>
      </c>
      <c r="G154" s="255">
        <v>1441</v>
      </c>
      <c r="H154" s="44">
        <f t="shared" si="0"/>
        <v>-1.1494252873563204E-2</v>
      </c>
      <c r="I154" s="44">
        <f t="shared" si="1"/>
        <v>7.9400749063670339E-2</v>
      </c>
    </row>
    <row r="155" spans="1:9" x14ac:dyDescent="0.3">
      <c r="A155" t="s">
        <v>711</v>
      </c>
      <c r="B155" s="258">
        <v>94050</v>
      </c>
      <c r="C155" s="258">
        <v>94600</v>
      </c>
      <c r="D155" s="258">
        <v>253</v>
      </c>
      <c r="E155" s="258">
        <v>95800</v>
      </c>
      <c r="F155" s="258">
        <v>94000</v>
      </c>
      <c r="G155" s="258">
        <v>1448</v>
      </c>
      <c r="H155" s="44">
        <f t="shared" si="0"/>
        <v>-1.8267223382045894E-2</v>
      </c>
      <c r="I155" s="44">
        <f t="shared" si="1"/>
        <v>4.8577376821652418E-3</v>
      </c>
    </row>
    <row r="156" spans="1:9" x14ac:dyDescent="0.3">
      <c r="A156" t="s">
        <v>712</v>
      </c>
      <c r="B156" s="260">
        <v>95200</v>
      </c>
      <c r="C156" s="260">
        <v>94050</v>
      </c>
      <c r="D156" s="260">
        <v>236</v>
      </c>
      <c r="E156" s="260">
        <v>93350</v>
      </c>
      <c r="F156" s="260">
        <v>94200</v>
      </c>
      <c r="G156" s="260">
        <v>1479</v>
      </c>
      <c r="H156" s="44">
        <f t="shared" si="0"/>
        <v>1.9817889662560262E-2</v>
      </c>
      <c r="I156" s="44">
        <f t="shared" si="1"/>
        <v>2.140883977900554E-2</v>
      </c>
    </row>
    <row r="157" spans="1:9" x14ac:dyDescent="0.3">
      <c r="A157" t="s">
        <v>713</v>
      </c>
      <c r="B157" s="262">
        <v>95600</v>
      </c>
      <c r="C157" s="262">
        <v>95200</v>
      </c>
      <c r="D157" s="262">
        <v>95</v>
      </c>
      <c r="E157" s="262">
        <v>94650</v>
      </c>
      <c r="F157" s="262">
        <v>94850</v>
      </c>
      <c r="G157" s="262">
        <v>1488</v>
      </c>
      <c r="H157" s="44">
        <f t="shared" ref="H157:H220" si="2">+B157/E157-1</f>
        <v>1.0036978341257274E-2</v>
      </c>
      <c r="I157" s="44">
        <f t="shared" si="1"/>
        <v>6.0851926977687487E-3</v>
      </c>
    </row>
    <row r="158" spans="1:9" x14ac:dyDescent="0.3">
      <c r="A158" t="s">
        <v>714</v>
      </c>
      <c r="B158" s="264">
        <v>94000</v>
      </c>
      <c r="C158" s="264">
        <v>95600</v>
      </c>
      <c r="D158" s="264">
        <v>104</v>
      </c>
      <c r="E158" s="264">
        <v>95300</v>
      </c>
      <c r="F158" s="264">
        <v>95350</v>
      </c>
      <c r="G158" s="264">
        <v>1491</v>
      </c>
      <c r="H158" s="44">
        <f t="shared" si="2"/>
        <v>-1.3641133263378791E-2</v>
      </c>
      <c r="I158" s="44">
        <f t="shared" ref="I158:I221" si="3">+G158/G157-1</f>
        <v>2.0161290322580072E-3</v>
      </c>
    </row>
    <row r="159" spans="1:9" x14ac:dyDescent="0.3">
      <c r="A159" t="s">
        <v>715</v>
      </c>
      <c r="B159" s="266">
        <v>93200</v>
      </c>
      <c r="C159" s="266">
        <v>94000</v>
      </c>
      <c r="D159" s="266">
        <v>264</v>
      </c>
      <c r="E159" s="266">
        <v>95100</v>
      </c>
      <c r="F159" s="266">
        <v>93950</v>
      </c>
      <c r="G159" s="266">
        <v>1502</v>
      </c>
      <c r="H159" s="44">
        <f t="shared" si="2"/>
        <v>-1.9978969505783373E-2</v>
      </c>
      <c r="I159" s="44">
        <f t="shared" si="3"/>
        <v>7.3775989268947129E-3</v>
      </c>
    </row>
    <row r="160" spans="1:9" x14ac:dyDescent="0.3">
      <c r="A160" t="s">
        <v>716</v>
      </c>
      <c r="B160" s="268">
        <v>93500</v>
      </c>
      <c r="C160" s="268">
        <v>93200</v>
      </c>
      <c r="D160" s="268">
        <v>94</v>
      </c>
      <c r="E160" s="268">
        <v>93350</v>
      </c>
      <c r="F160" s="268">
        <v>93000</v>
      </c>
      <c r="G160" s="268">
        <v>1506</v>
      </c>
      <c r="H160" s="44">
        <f t="shared" si="2"/>
        <v>1.6068559185860032E-3</v>
      </c>
      <c r="I160" s="44">
        <f t="shared" si="3"/>
        <v>2.6631158455392434E-3</v>
      </c>
    </row>
    <row r="161" spans="1:9" x14ac:dyDescent="0.3">
      <c r="A161" t="s">
        <v>717</v>
      </c>
      <c r="B161" s="270">
        <v>92950</v>
      </c>
      <c r="C161" s="270">
        <v>93500</v>
      </c>
      <c r="D161" s="270">
        <v>92</v>
      </c>
      <c r="E161" s="270">
        <v>92700</v>
      </c>
      <c r="F161" s="270">
        <v>93850</v>
      </c>
      <c r="G161" s="270">
        <v>1543</v>
      </c>
      <c r="H161" s="44">
        <f t="shared" si="2"/>
        <v>2.6968716289104133E-3</v>
      </c>
      <c r="I161" s="44">
        <f t="shared" si="3"/>
        <v>2.4568393094289487E-2</v>
      </c>
    </row>
    <row r="162" spans="1:9" x14ac:dyDescent="0.3">
      <c r="A162" t="s">
        <v>718</v>
      </c>
      <c r="B162" s="272">
        <v>91050</v>
      </c>
      <c r="C162" s="272">
        <v>92950</v>
      </c>
      <c r="D162" s="272">
        <v>730</v>
      </c>
      <c r="E162" s="272">
        <v>93700</v>
      </c>
      <c r="F162" s="272">
        <v>93200</v>
      </c>
      <c r="G162" s="272">
        <v>1678</v>
      </c>
      <c r="H162" s="44">
        <f t="shared" si="2"/>
        <v>-2.8281750266809014E-2</v>
      </c>
      <c r="I162" s="44">
        <f t="shared" si="3"/>
        <v>8.7491898898250264E-2</v>
      </c>
    </row>
    <row r="163" spans="1:9" x14ac:dyDescent="0.3">
      <c r="A163" t="s">
        <v>719</v>
      </c>
      <c r="B163" s="274">
        <v>87850</v>
      </c>
      <c r="C163" s="274">
        <v>91050</v>
      </c>
      <c r="D163" s="274">
        <v>547</v>
      </c>
      <c r="E163" s="274">
        <v>91650</v>
      </c>
      <c r="F163" s="274">
        <v>91450</v>
      </c>
      <c r="G163" s="274">
        <v>1602</v>
      </c>
      <c r="H163" s="44">
        <f t="shared" si="2"/>
        <v>-4.1462084015275513E-2</v>
      </c>
      <c r="I163" s="44">
        <f t="shared" si="3"/>
        <v>-4.5292014302741324E-2</v>
      </c>
    </row>
    <row r="164" spans="1:9" x14ac:dyDescent="0.3">
      <c r="A164" t="s">
        <v>720</v>
      </c>
      <c r="B164" s="276">
        <v>88700</v>
      </c>
      <c r="C164" s="276">
        <v>87850</v>
      </c>
      <c r="D164" s="276">
        <v>284</v>
      </c>
      <c r="E164" s="276">
        <v>89350</v>
      </c>
      <c r="F164" s="276">
        <v>89100</v>
      </c>
      <c r="G164" s="276">
        <v>1546</v>
      </c>
      <c r="H164" s="44">
        <f t="shared" si="2"/>
        <v>-7.2747621712366817E-3</v>
      </c>
      <c r="I164" s="44">
        <f t="shared" si="3"/>
        <v>-3.4956304619225942E-2</v>
      </c>
    </row>
    <row r="165" spans="1:9" x14ac:dyDescent="0.3">
      <c r="A165" t="s">
        <v>721</v>
      </c>
      <c r="B165" s="278">
        <v>87750</v>
      </c>
      <c r="C165" s="278">
        <v>88700</v>
      </c>
      <c r="D165" s="278">
        <v>277</v>
      </c>
      <c r="E165" s="278">
        <v>89450</v>
      </c>
      <c r="F165" s="278">
        <v>90000</v>
      </c>
      <c r="G165" s="278">
        <v>1734</v>
      </c>
      <c r="H165" s="44">
        <f t="shared" si="2"/>
        <v>-1.9005030743432072E-2</v>
      </c>
      <c r="I165" s="44">
        <f t="shared" si="3"/>
        <v>0.12160413971539463</v>
      </c>
    </row>
    <row r="166" spans="1:9" x14ac:dyDescent="0.3">
      <c r="A166" t="s">
        <v>722</v>
      </c>
      <c r="B166" s="280">
        <v>87450</v>
      </c>
      <c r="C166" s="280">
        <v>87750</v>
      </c>
      <c r="D166" s="280">
        <v>208</v>
      </c>
      <c r="E166" s="280">
        <v>87850</v>
      </c>
      <c r="F166" s="280">
        <v>86400</v>
      </c>
      <c r="G166" s="280">
        <v>1786</v>
      </c>
      <c r="H166" s="44">
        <f t="shared" si="2"/>
        <v>-4.5532157085942382E-3</v>
      </c>
      <c r="I166" s="44">
        <f t="shared" si="3"/>
        <v>2.9988465974625234E-2</v>
      </c>
    </row>
    <row r="167" spans="1:9" x14ac:dyDescent="0.3">
      <c r="A167" t="s">
        <v>723</v>
      </c>
      <c r="B167" s="282">
        <v>87700</v>
      </c>
      <c r="C167" s="282">
        <v>87450</v>
      </c>
      <c r="D167" s="282">
        <v>265</v>
      </c>
      <c r="E167" s="282">
        <v>86900</v>
      </c>
      <c r="F167" s="282">
        <v>87350</v>
      </c>
      <c r="G167" s="282">
        <v>1848</v>
      </c>
      <c r="H167" s="44">
        <f t="shared" si="2"/>
        <v>9.205983889528202E-3</v>
      </c>
      <c r="I167" s="44">
        <f t="shared" si="3"/>
        <v>3.4714445688689866E-2</v>
      </c>
    </row>
    <row r="168" spans="1:9" x14ac:dyDescent="0.3">
      <c r="A168" t="s">
        <v>724</v>
      </c>
      <c r="B168" s="284">
        <v>87600</v>
      </c>
      <c r="C168" s="284">
        <v>87700</v>
      </c>
      <c r="D168" s="284">
        <v>253</v>
      </c>
      <c r="E168" s="284">
        <v>87550</v>
      </c>
      <c r="F168" s="284">
        <v>87750</v>
      </c>
      <c r="G168" s="284">
        <v>1847</v>
      </c>
      <c r="H168" s="44">
        <f t="shared" si="2"/>
        <v>5.711022272987254E-4</v>
      </c>
      <c r="I168" s="44">
        <f t="shared" si="3"/>
        <v>-5.4112554112550892E-4</v>
      </c>
    </row>
    <row r="169" spans="1:9" x14ac:dyDescent="0.3">
      <c r="A169" t="s">
        <v>725</v>
      </c>
      <c r="B169" s="286">
        <v>86350</v>
      </c>
      <c r="C169" s="286">
        <v>87600</v>
      </c>
      <c r="D169" s="286">
        <v>317</v>
      </c>
      <c r="E169" s="286">
        <v>87550</v>
      </c>
      <c r="F169" s="286">
        <v>88050</v>
      </c>
      <c r="G169" s="286">
        <v>1963</v>
      </c>
      <c r="H169" s="44">
        <f t="shared" si="2"/>
        <v>-1.3706453455168521E-2</v>
      </c>
      <c r="I169" s="44">
        <f t="shared" si="3"/>
        <v>6.28045479155388E-2</v>
      </c>
    </row>
    <row r="170" spans="1:9" x14ac:dyDescent="0.3">
      <c r="A170" t="s">
        <v>726</v>
      </c>
      <c r="B170" s="288">
        <v>85200</v>
      </c>
      <c r="C170" s="288">
        <v>86350</v>
      </c>
      <c r="D170" s="288">
        <v>142</v>
      </c>
      <c r="E170" s="288">
        <v>86750</v>
      </c>
      <c r="F170" s="288">
        <v>86250</v>
      </c>
      <c r="G170" s="288">
        <v>2003</v>
      </c>
      <c r="H170" s="44">
        <f t="shared" si="2"/>
        <v>-1.7867435158501421E-2</v>
      </c>
      <c r="I170" s="44">
        <f t="shared" si="3"/>
        <v>2.0376974019358229E-2</v>
      </c>
    </row>
    <row r="171" spans="1:9" x14ac:dyDescent="0.3">
      <c r="A171" t="s">
        <v>727</v>
      </c>
      <c r="B171" s="290">
        <v>83600</v>
      </c>
      <c r="C171" s="290">
        <v>85200</v>
      </c>
      <c r="D171" s="290">
        <v>81</v>
      </c>
      <c r="E171" s="290">
        <v>85500</v>
      </c>
      <c r="F171" s="290">
        <v>84850</v>
      </c>
      <c r="G171" s="290">
        <v>2021</v>
      </c>
      <c r="H171" s="44">
        <f t="shared" si="2"/>
        <v>-2.2222222222222254E-2</v>
      </c>
      <c r="I171" s="44">
        <f t="shared" si="3"/>
        <v>8.9865202196703908E-3</v>
      </c>
    </row>
    <row r="172" spans="1:9" x14ac:dyDescent="0.3">
      <c r="A172" t="s">
        <v>728</v>
      </c>
      <c r="B172" s="292">
        <v>82300</v>
      </c>
      <c r="C172" s="292">
        <v>83600</v>
      </c>
      <c r="D172" s="292">
        <v>103</v>
      </c>
      <c r="E172" s="292">
        <v>84600</v>
      </c>
      <c r="F172" s="292">
        <v>83600</v>
      </c>
      <c r="G172" s="292">
        <v>2038</v>
      </c>
      <c r="H172" s="44">
        <f t="shared" si="2"/>
        <v>-2.7186761229314405E-2</v>
      </c>
      <c r="I172" s="44">
        <f t="shared" si="3"/>
        <v>8.4116773874318707E-3</v>
      </c>
    </row>
    <row r="173" spans="1:9" x14ac:dyDescent="0.3">
      <c r="A173" t="s">
        <v>729</v>
      </c>
      <c r="B173" s="294">
        <v>82900</v>
      </c>
      <c r="C173" s="294">
        <v>82300</v>
      </c>
      <c r="D173" s="294">
        <v>330</v>
      </c>
      <c r="E173" s="294">
        <v>83000</v>
      </c>
      <c r="F173" s="294">
        <v>81200</v>
      </c>
      <c r="G173" s="294">
        <v>2156</v>
      </c>
      <c r="H173" s="44">
        <f t="shared" si="2"/>
        <v>-1.2048192771084709E-3</v>
      </c>
      <c r="I173" s="44">
        <f t="shared" si="3"/>
        <v>5.7899901864573167E-2</v>
      </c>
    </row>
    <row r="174" spans="1:9" x14ac:dyDescent="0.3">
      <c r="A174" t="s">
        <v>730</v>
      </c>
      <c r="B174" s="296">
        <v>79200</v>
      </c>
      <c r="C174" s="296">
        <v>82900</v>
      </c>
      <c r="D174" s="296">
        <v>232</v>
      </c>
      <c r="E174" s="296">
        <v>82550</v>
      </c>
      <c r="F174" s="296">
        <v>82550</v>
      </c>
      <c r="G174" s="296">
        <v>2275</v>
      </c>
      <c r="H174" s="44">
        <f t="shared" si="2"/>
        <v>-4.0581465778316117E-2</v>
      </c>
      <c r="I174" s="44">
        <f t="shared" si="3"/>
        <v>5.5194805194805241E-2</v>
      </c>
    </row>
    <row r="175" spans="1:9" x14ac:dyDescent="0.3">
      <c r="A175" t="s">
        <v>731</v>
      </c>
      <c r="B175" s="298">
        <v>78600</v>
      </c>
      <c r="C175" s="298">
        <v>79200</v>
      </c>
      <c r="D175" s="298">
        <v>271</v>
      </c>
      <c r="E175" s="298">
        <v>80300</v>
      </c>
      <c r="F175" s="298">
        <v>78850</v>
      </c>
      <c r="G175" s="298">
        <v>2388</v>
      </c>
      <c r="H175" s="44">
        <f t="shared" si="2"/>
        <v>-2.1170610211706076E-2</v>
      </c>
      <c r="I175" s="44">
        <f t="shared" si="3"/>
        <v>4.9670329670329583E-2</v>
      </c>
    </row>
    <row r="176" spans="1:9" x14ac:dyDescent="0.3">
      <c r="A176" t="s">
        <v>732</v>
      </c>
      <c r="B176" s="300">
        <v>79700</v>
      </c>
      <c r="C176" s="300">
        <v>78600</v>
      </c>
      <c r="D176" s="300">
        <v>415</v>
      </c>
      <c r="E176" s="300">
        <v>78600</v>
      </c>
      <c r="F176" s="300">
        <v>79300</v>
      </c>
      <c r="G176" s="300">
        <v>2371</v>
      </c>
      <c r="H176" s="44">
        <f t="shared" si="2"/>
        <v>1.3994910941475869E-2</v>
      </c>
      <c r="I176" s="44">
        <f t="shared" si="3"/>
        <v>-7.1189279731993516E-3</v>
      </c>
    </row>
    <row r="177" spans="1:9" x14ac:dyDescent="0.3">
      <c r="A177" t="s">
        <v>733</v>
      </c>
      <c r="B177" s="302">
        <v>79900</v>
      </c>
      <c r="C177" s="302">
        <v>79700</v>
      </c>
      <c r="D177" s="302">
        <v>1001</v>
      </c>
      <c r="E177" s="302">
        <v>79750</v>
      </c>
      <c r="F177" s="302">
        <v>80150</v>
      </c>
      <c r="G177" s="302">
        <v>2567</v>
      </c>
      <c r="H177" s="44">
        <f t="shared" si="2"/>
        <v>1.8808777429466517E-3</v>
      </c>
      <c r="I177" s="44">
        <f t="shared" si="3"/>
        <v>8.2665541965415423E-2</v>
      </c>
    </row>
    <row r="178" spans="1:9" x14ac:dyDescent="0.3">
      <c r="A178" t="s">
        <v>734</v>
      </c>
      <c r="B178" s="304">
        <v>80800</v>
      </c>
      <c r="C178" s="304">
        <v>79900</v>
      </c>
      <c r="D178" s="304">
        <v>670</v>
      </c>
      <c r="E178" s="304">
        <v>79450</v>
      </c>
      <c r="F178" s="304">
        <v>79750</v>
      </c>
      <c r="G178" s="304">
        <v>2653</v>
      </c>
      <c r="H178" s="44">
        <f t="shared" si="2"/>
        <v>1.6991818753933297E-2</v>
      </c>
      <c r="I178" s="44">
        <f t="shared" si="3"/>
        <v>3.3502142578885952E-2</v>
      </c>
    </row>
    <row r="179" spans="1:9" x14ac:dyDescent="0.3">
      <c r="A179" t="s">
        <v>735</v>
      </c>
      <c r="B179" s="306">
        <v>82600</v>
      </c>
      <c r="C179" s="306">
        <v>80800</v>
      </c>
      <c r="D179" s="306">
        <v>824</v>
      </c>
      <c r="E179" s="306">
        <v>80250</v>
      </c>
      <c r="F179" s="306">
        <v>80850</v>
      </c>
      <c r="G179" s="306">
        <v>2853</v>
      </c>
      <c r="H179" s="44">
        <f t="shared" si="2"/>
        <v>2.928348909657319E-2</v>
      </c>
      <c r="I179" s="44">
        <f t="shared" si="3"/>
        <v>7.5386355069732458E-2</v>
      </c>
    </row>
    <row r="180" spans="1:9" x14ac:dyDescent="0.3">
      <c r="A180" t="s">
        <v>736</v>
      </c>
      <c r="B180" s="308">
        <v>81100</v>
      </c>
      <c r="C180" s="308">
        <v>82600</v>
      </c>
      <c r="D180" s="308">
        <v>316</v>
      </c>
      <c r="E180" s="308">
        <v>82100</v>
      </c>
      <c r="F180" s="308">
        <v>82950</v>
      </c>
      <c r="G180" s="308">
        <v>2935</v>
      </c>
      <c r="H180" s="44">
        <f t="shared" si="2"/>
        <v>-1.218026796589522E-2</v>
      </c>
      <c r="I180" s="44">
        <f t="shared" si="3"/>
        <v>2.874167542937256E-2</v>
      </c>
    </row>
    <row r="181" spans="1:9" x14ac:dyDescent="0.3">
      <c r="A181" t="s">
        <v>737</v>
      </c>
      <c r="B181" s="310">
        <v>79550</v>
      </c>
      <c r="C181" s="310">
        <v>81100</v>
      </c>
      <c r="D181" s="310">
        <v>277</v>
      </c>
      <c r="E181" s="310">
        <v>82800</v>
      </c>
      <c r="F181" s="310">
        <v>80900</v>
      </c>
      <c r="G181" s="310">
        <v>2996</v>
      </c>
      <c r="H181" s="44">
        <f t="shared" si="2"/>
        <v>-3.9251207729468551E-2</v>
      </c>
      <c r="I181" s="44">
        <f t="shared" si="3"/>
        <v>2.0783645655877425E-2</v>
      </c>
    </row>
    <row r="182" spans="1:9" x14ac:dyDescent="0.3">
      <c r="A182" t="s">
        <v>738</v>
      </c>
      <c r="B182" s="312">
        <v>80050</v>
      </c>
      <c r="C182" s="312">
        <v>79550</v>
      </c>
      <c r="D182" s="312">
        <v>310</v>
      </c>
      <c r="E182" s="312">
        <v>80400</v>
      </c>
      <c r="F182" s="312">
        <v>80200</v>
      </c>
      <c r="G182" s="312">
        <v>2997</v>
      </c>
      <c r="H182" s="44">
        <f t="shared" si="2"/>
        <v>-4.3532338308457375E-3</v>
      </c>
      <c r="I182" s="44">
        <f t="shared" si="3"/>
        <v>3.3377837116144171E-4</v>
      </c>
    </row>
    <row r="183" spans="1:9" x14ac:dyDescent="0.3">
      <c r="A183" t="s">
        <v>739</v>
      </c>
      <c r="B183" s="314">
        <v>81600</v>
      </c>
      <c r="C183" s="314">
        <v>80050</v>
      </c>
      <c r="D183" s="314">
        <v>313</v>
      </c>
      <c r="E183" s="314">
        <v>80150</v>
      </c>
      <c r="F183" s="314">
        <v>80500</v>
      </c>
      <c r="G183" s="314">
        <v>3000</v>
      </c>
      <c r="H183" s="44">
        <f t="shared" si="2"/>
        <v>1.8091079226450368E-2</v>
      </c>
      <c r="I183" s="44">
        <f t="shared" si="3"/>
        <v>1.0010010010010895E-3</v>
      </c>
    </row>
    <row r="184" spans="1:9" x14ac:dyDescent="0.3">
      <c r="A184" t="s">
        <v>740</v>
      </c>
      <c r="B184" s="316">
        <v>81300</v>
      </c>
      <c r="C184" s="316">
        <v>81600</v>
      </c>
      <c r="D184" s="316">
        <v>177</v>
      </c>
      <c r="E184" s="316">
        <v>81050</v>
      </c>
      <c r="F184" s="316">
        <v>81550</v>
      </c>
      <c r="G184" s="316">
        <v>3019</v>
      </c>
      <c r="H184" s="44">
        <f t="shared" si="2"/>
        <v>3.0845157310301907E-3</v>
      </c>
      <c r="I184" s="44">
        <f t="shared" si="3"/>
        <v>6.333333333333302E-3</v>
      </c>
    </row>
    <row r="185" spans="1:9" x14ac:dyDescent="0.3">
      <c r="A185" t="s">
        <v>741</v>
      </c>
      <c r="B185" s="318">
        <v>81950</v>
      </c>
      <c r="C185" s="318">
        <v>81300</v>
      </c>
      <c r="D185" s="318">
        <v>393</v>
      </c>
      <c r="E185" s="318">
        <v>81200</v>
      </c>
      <c r="F185" s="318">
        <v>80900</v>
      </c>
      <c r="G185" s="318">
        <v>3187</v>
      </c>
      <c r="H185" s="44">
        <f t="shared" si="2"/>
        <v>9.2364532019704182E-3</v>
      </c>
      <c r="I185" s="44">
        <f t="shared" si="3"/>
        <v>5.5647565419012945E-2</v>
      </c>
    </row>
    <row r="186" spans="1:9" x14ac:dyDescent="0.3">
      <c r="A186" t="s">
        <v>742</v>
      </c>
      <c r="B186" s="320">
        <v>83800</v>
      </c>
      <c r="C186" s="320">
        <v>81950</v>
      </c>
      <c r="D186" s="320">
        <v>215</v>
      </c>
      <c r="E186" s="320">
        <v>81650</v>
      </c>
      <c r="F186" s="320">
        <v>81850</v>
      </c>
      <c r="G186" s="320">
        <v>3234</v>
      </c>
      <c r="H186" s="44">
        <f t="shared" si="2"/>
        <v>2.6331904470300094E-2</v>
      </c>
      <c r="I186" s="44">
        <f t="shared" si="3"/>
        <v>1.4747411358644547E-2</v>
      </c>
    </row>
    <row r="187" spans="1:9" x14ac:dyDescent="0.3">
      <c r="A187" t="s">
        <v>743</v>
      </c>
      <c r="B187" s="322">
        <v>80300</v>
      </c>
      <c r="C187" s="322">
        <v>83800</v>
      </c>
      <c r="D187" s="322">
        <v>312</v>
      </c>
      <c r="E187" s="322">
        <v>83500</v>
      </c>
      <c r="F187" s="322">
        <v>83800</v>
      </c>
      <c r="G187" s="322">
        <v>3230</v>
      </c>
      <c r="H187" s="44">
        <f t="shared" si="2"/>
        <v>-3.8323353293413187E-2</v>
      </c>
      <c r="I187" s="44">
        <f t="shared" si="3"/>
        <v>-1.2368583797155441E-3</v>
      </c>
    </row>
    <row r="188" spans="1:9" x14ac:dyDescent="0.3">
      <c r="A188" t="s">
        <v>744</v>
      </c>
      <c r="B188" s="324">
        <v>80150</v>
      </c>
      <c r="C188" s="324">
        <v>80300</v>
      </c>
      <c r="D188" s="324">
        <v>516</v>
      </c>
      <c r="E188" s="324">
        <v>81600</v>
      </c>
      <c r="F188" s="324">
        <v>80900</v>
      </c>
      <c r="G188" s="324">
        <v>3272</v>
      </c>
      <c r="H188" s="44">
        <f t="shared" si="2"/>
        <v>-1.7769607843137303E-2</v>
      </c>
      <c r="I188" s="44">
        <f t="shared" si="3"/>
        <v>1.3003095975232304E-2</v>
      </c>
    </row>
    <row r="189" spans="1:9" x14ac:dyDescent="0.3">
      <c r="A189" t="s">
        <v>745</v>
      </c>
      <c r="B189" s="326">
        <v>78550</v>
      </c>
      <c r="C189" s="326">
        <v>80150</v>
      </c>
      <c r="D189" s="326">
        <v>403</v>
      </c>
      <c r="E189" s="326">
        <v>80050</v>
      </c>
      <c r="F189" s="326">
        <v>79600</v>
      </c>
      <c r="G189" s="326">
        <v>3266</v>
      </c>
      <c r="H189" s="44">
        <f t="shared" si="2"/>
        <v>-1.873828856964399E-2</v>
      </c>
      <c r="I189" s="44">
        <f t="shared" si="3"/>
        <v>-1.8337408312958381E-3</v>
      </c>
    </row>
    <row r="190" spans="1:9" x14ac:dyDescent="0.3">
      <c r="A190" t="s">
        <v>746</v>
      </c>
      <c r="B190" s="328">
        <v>75900</v>
      </c>
      <c r="C190" s="328">
        <v>78550</v>
      </c>
      <c r="D190" s="328">
        <v>287</v>
      </c>
      <c r="E190" s="328">
        <v>79250</v>
      </c>
      <c r="F190" s="328">
        <v>78200</v>
      </c>
      <c r="G190" s="328">
        <v>3240</v>
      </c>
      <c r="H190" s="44">
        <f t="shared" si="2"/>
        <v>-4.227129337539437E-2</v>
      </c>
      <c r="I190" s="44">
        <f t="shared" si="3"/>
        <v>-7.9608083282302067E-3</v>
      </c>
    </row>
    <row r="191" spans="1:9" x14ac:dyDescent="0.3">
      <c r="A191" t="s">
        <v>747</v>
      </c>
      <c r="B191" s="330">
        <v>75650</v>
      </c>
      <c r="C191" s="330">
        <v>75900</v>
      </c>
      <c r="D191" s="330">
        <v>480</v>
      </c>
      <c r="E191" s="330">
        <v>77700</v>
      </c>
      <c r="F191" s="330">
        <v>76850</v>
      </c>
      <c r="G191" s="330">
        <v>3343</v>
      </c>
      <c r="H191" s="44">
        <f t="shared" si="2"/>
        <v>-2.6383526383526368E-2</v>
      </c>
      <c r="I191" s="44">
        <f t="shared" si="3"/>
        <v>3.1790123456790109E-2</v>
      </c>
    </row>
    <row r="192" spans="1:9" x14ac:dyDescent="0.3">
      <c r="A192" t="s">
        <v>748</v>
      </c>
      <c r="B192" s="332">
        <v>76850</v>
      </c>
      <c r="C192" s="332">
        <v>75650</v>
      </c>
      <c r="D192" s="332">
        <v>1032</v>
      </c>
      <c r="E192" s="332">
        <v>75450</v>
      </c>
      <c r="F192" s="332">
        <v>74850</v>
      </c>
      <c r="G192" s="332">
        <v>3459</v>
      </c>
      <c r="H192" s="44">
        <f t="shared" si="2"/>
        <v>1.8555334658714395E-2</v>
      </c>
      <c r="I192" s="44">
        <f t="shared" si="3"/>
        <v>3.4699371821717007E-2</v>
      </c>
    </row>
    <row r="193" spans="1:9" x14ac:dyDescent="0.3">
      <c r="A193" t="s">
        <v>749</v>
      </c>
      <c r="B193" s="334">
        <v>75900</v>
      </c>
      <c r="C193" s="334">
        <v>76850</v>
      </c>
      <c r="D193" s="334">
        <v>1019</v>
      </c>
      <c r="E193" s="334">
        <v>75800</v>
      </c>
      <c r="F193" s="334">
        <v>76950</v>
      </c>
      <c r="G193" s="334">
        <v>3477</v>
      </c>
      <c r="H193" s="44">
        <f t="shared" si="2"/>
        <v>1.3192612137202797E-3</v>
      </c>
      <c r="I193" s="44">
        <f t="shared" si="3"/>
        <v>5.2038161318299636E-3</v>
      </c>
    </row>
    <row r="194" spans="1:9" x14ac:dyDescent="0.3">
      <c r="A194" t="s">
        <v>750</v>
      </c>
      <c r="B194" s="336">
        <v>81700</v>
      </c>
      <c r="C194" s="336">
        <v>75900</v>
      </c>
      <c r="D194" s="336">
        <v>2613</v>
      </c>
      <c r="E194" s="336">
        <v>76500</v>
      </c>
      <c r="F194" s="336">
        <v>76300</v>
      </c>
      <c r="G194" s="336">
        <v>3921</v>
      </c>
      <c r="H194" s="44">
        <f t="shared" si="2"/>
        <v>6.7973856209150307E-2</v>
      </c>
      <c r="I194" s="44">
        <f t="shared" si="3"/>
        <v>0.12769628990509063</v>
      </c>
    </row>
    <row r="195" spans="1:9" x14ac:dyDescent="0.3">
      <c r="A195" t="s">
        <v>751</v>
      </c>
      <c r="B195" s="338">
        <v>80900</v>
      </c>
      <c r="C195" s="338">
        <v>81700</v>
      </c>
      <c r="D195" s="338">
        <v>1426</v>
      </c>
      <c r="E195" s="338">
        <v>78950</v>
      </c>
      <c r="F195" s="338">
        <v>82500</v>
      </c>
      <c r="G195" s="338">
        <v>3788</v>
      </c>
      <c r="H195" s="44">
        <f t="shared" si="2"/>
        <v>2.4699176694110259E-2</v>
      </c>
      <c r="I195" s="44">
        <f t="shared" si="3"/>
        <v>-3.3919918388166326E-2</v>
      </c>
    </row>
    <row r="196" spans="1:9" x14ac:dyDescent="0.3">
      <c r="A196" t="s">
        <v>752</v>
      </c>
      <c r="B196" s="340">
        <v>81400</v>
      </c>
      <c r="C196" s="340">
        <v>80900</v>
      </c>
      <c r="D196" s="340">
        <v>585</v>
      </c>
      <c r="E196" s="340">
        <v>80850</v>
      </c>
      <c r="F196" s="340">
        <v>80900</v>
      </c>
      <c r="G196" s="340">
        <v>3724</v>
      </c>
      <c r="H196" s="44">
        <f t="shared" si="2"/>
        <v>6.8027210884353817E-3</v>
      </c>
      <c r="I196" s="44">
        <f t="shared" si="3"/>
        <v>-1.6895459345300901E-2</v>
      </c>
    </row>
    <row r="197" spans="1:9" x14ac:dyDescent="0.3">
      <c r="A197" t="s">
        <v>753</v>
      </c>
      <c r="B197" s="344">
        <v>79950</v>
      </c>
      <c r="C197" s="344">
        <v>81400</v>
      </c>
      <c r="D197" s="344">
        <v>1005</v>
      </c>
      <c r="E197" s="344">
        <v>81000</v>
      </c>
      <c r="F197" s="344">
        <v>81500</v>
      </c>
      <c r="G197" s="344">
        <v>3833</v>
      </c>
      <c r="H197" s="44">
        <f t="shared" si="2"/>
        <v>-1.2962962962962954E-2</v>
      </c>
      <c r="I197" s="44">
        <f t="shared" si="3"/>
        <v>2.9269602577873144E-2</v>
      </c>
    </row>
    <row r="198" spans="1:9" x14ac:dyDescent="0.3">
      <c r="A198" t="s">
        <v>754</v>
      </c>
      <c r="B198" s="346">
        <v>80700</v>
      </c>
      <c r="C198" s="346">
        <v>79950</v>
      </c>
      <c r="D198" s="346">
        <v>908</v>
      </c>
      <c r="E198" s="346">
        <v>80000</v>
      </c>
      <c r="F198" s="346">
        <v>80650</v>
      </c>
      <c r="G198" s="346">
        <v>3913</v>
      </c>
      <c r="H198" s="44">
        <f t="shared" si="2"/>
        <v>8.7500000000000355E-3</v>
      </c>
      <c r="I198" s="44">
        <f t="shared" si="3"/>
        <v>2.0871380120010441E-2</v>
      </c>
    </row>
    <row r="199" spans="1:9" x14ac:dyDescent="0.3">
      <c r="A199" t="s">
        <v>755</v>
      </c>
      <c r="B199" s="348">
        <v>79850</v>
      </c>
      <c r="C199" s="348">
        <v>80700</v>
      </c>
      <c r="D199" s="348">
        <v>611</v>
      </c>
      <c r="E199" s="348">
        <v>80200</v>
      </c>
      <c r="F199" s="348">
        <v>81250</v>
      </c>
      <c r="G199" s="348">
        <v>3918</v>
      </c>
      <c r="H199" s="44">
        <f t="shared" si="2"/>
        <v>-4.3640897755611308E-3</v>
      </c>
      <c r="I199" s="44">
        <f t="shared" si="3"/>
        <v>1.2777919754662914E-3</v>
      </c>
    </row>
    <row r="200" spans="1:9" x14ac:dyDescent="0.3">
      <c r="A200" t="s">
        <v>756</v>
      </c>
      <c r="B200" s="350">
        <v>79250</v>
      </c>
      <c r="C200" s="350">
        <v>79850</v>
      </c>
      <c r="D200" s="350">
        <v>1417</v>
      </c>
      <c r="E200" s="350">
        <v>80250</v>
      </c>
      <c r="F200" s="350">
        <v>79350</v>
      </c>
      <c r="G200" s="350">
        <v>4179</v>
      </c>
      <c r="H200" s="44">
        <f t="shared" si="2"/>
        <v>-1.2461059190031154E-2</v>
      </c>
      <c r="I200" s="44">
        <f t="shared" si="3"/>
        <v>6.6615620214395044E-2</v>
      </c>
    </row>
    <row r="201" spans="1:9" x14ac:dyDescent="0.3">
      <c r="A201" t="s">
        <v>757</v>
      </c>
      <c r="B201" s="352">
        <v>80800</v>
      </c>
      <c r="C201" s="352">
        <v>79250</v>
      </c>
      <c r="D201" s="352">
        <v>882</v>
      </c>
      <c r="E201" s="352">
        <v>79250</v>
      </c>
      <c r="F201" s="352">
        <v>78800</v>
      </c>
      <c r="G201" s="352">
        <v>4415</v>
      </c>
      <c r="H201" s="44">
        <f t="shared" si="2"/>
        <v>1.9558359621451027E-2</v>
      </c>
      <c r="I201" s="44">
        <f t="shared" si="3"/>
        <v>5.6472840392438384E-2</v>
      </c>
    </row>
    <row r="202" spans="1:9" x14ac:dyDescent="0.3">
      <c r="A202" t="s">
        <v>758</v>
      </c>
      <c r="B202" s="354">
        <v>80100</v>
      </c>
      <c r="C202" s="354">
        <v>80800</v>
      </c>
      <c r="D202" s="354">
        <v>1504</v>
      </c>
      <c r="E202" s="354">
        <v>80200</v>
      </c>
      <c r="F202" s="354">
        <v>81550</v>
      </c>
      <c r="G202" s="354">
        <v>4809</v>
      </c>
      <c r="H202" s="44">
        <f t="shared" si="2"/>
        <v>-1.2468827930174342E-3</v>
      </c>
      <c r="I202" s="44">
        <f t="shared" si="3"/>
        <v>8.924122310305771E-2</v>
      </c>
    </row>
    <row r="203" spans="1:9" x14ac:dyDescent="0.3">
      <c r="A203" t="s">
        <v>759</v>
      </c>
      <c r="B203" s="356">
        <v>81350</v>
      </c>
      <c r="C203" s="356">
        <v>80100</v>
      </c>
      <c r="D203" s="356">
        <v>753</v>
      </c>
      <c r="E203" s="356">
        <v>82150</v>
      </c>
      <c r="F203" s="356">
        <v>80700</v>
      </c>
      <c r="G203" s="356">
        <v>4990</v>
      </c>
      <c r="H203" s="44">
        <f t="shared" si="2"/>
        <v>-9.7382836275106133E-3</v>
      </c>
      <c r="I203" s="44">
        <f t="shared" si="3"/>
        <v>3.7637762528592189E-2</v>
      </c>
    </row>
    <row r="204" spans="1:9" x14ac:dyDescent="0.3">
      <c r="A204" t="s">
        <v>760</v>
      </c>
      <c r="B204" s="358">
        <v>82100</v>
      </c>
      <c r="C204" s="358">
        <v>81350</v>
      </c>
      <c r="D204" s="358">
        <v>5014</v>
      </c>
      <c r="E204" s="358">
        <v>80600</v>
      </c>
      <c r="F204" s="358">
        <v>81550</v>
      </c>
      <c r="G204" s="358">
        <v>7611</v>
      </c>
      <c r="H204" s="44">
        <f t="shared" si="2"/>
        <v>1.8610421836228186E-2</v>
      </c>
      <c r="I204" s="44">
        <f t="shared" si="3"/>
        <v>0.5252505010020041</v>
      </c>
    </row>
    <row r="205" spans="1:9" x14ac:dyDescent="0.3">
      <c r="A205" t="s">
        <v>761</v>
      </c>
      <c r="B205" s="360">
        <v>84250</v>
      </c>
      <c r="C205" s="360">
        <v>82100</v>
      </c>
      <c r="D205" s="360">
        <v>2572</v>
      </c>
      <c r="E205" s="360">
        <v>82700</v>
      </c>
      <c r="F205" s="360">
        <v>83000</v>
      </c>
      <c r="G205" s="360">
        <v>7871</v>
      </c>
      <c r="H205" s="44">
        <f t="shared" si="2"/>
        <v>1.8742442563482564E-2</v>
      </c>
      <c r="I205" s="44">
        <f t="shared" si="3"/>
        <v>3.416108264354234E-2</v>
      </c>
    </row>
    <row r="206" spans="1:9" x14ac:dyDescent="0.3">
      <c r="A206" t="s">
        <v>762</v>
      </c>
      <c r="B206" s="362">
        <v>81900</v>
      </c>
      <c r="C206" s="362">
        <v>84250</v>
      </c>
      <c r="D206" s="362">
        <v>2850</v>
      </c>
      <c r="E206" s="362">
        <v>83800</v>
      </c>
      <c r="F206" s="362">
        <v>85600</v>
      </c>
      <c r="G206" s="362">
        <v>8268</v>
      </c>
      <c r="H206" s="44">
        <f t="shared" si="2"/>
        <v>-2.2673031026252954E-2</v>
      </c>
      <c r="I206" s="44">
        <f t="shared" si="3"/>
        <v>5.0438317875746375E-2</v>
      </c>
    </row>
    <row r="207" spans="1:9" x14ac:dyDescent="0.3">
      <c r="A207" t="s">
        <v>763</v>
      </c>
      <c r="B207" s="364">
        <v>81650</v>
      </c>
      <c r="C207" s="364">
        <v>81900</v>
      </c>
      <c r="D207" s="364">
        <v>1045</v>
      </c>
      <c r="E207" s="364">
        <v>85000</v>
      </c>
      <c r="F207" s="364">
        <v>82500</v>
      </c>
      <c r="G207" s="364">
        <v>8281</v>
      </c>
      <c r="H207" s="44">
        <f t="shared" si="2"/>
        <v>-3.9411764705882368E-2</v>
      </c>
      <c r="I207" s="44">
        <f t="shared" si="3"/>
        <v>1.5723270440251014E-3</v>
      </c>
    </row>
    <row r="208" spans="1:9" x14ac:dyDescent="0.3">
      <c r="A208" t="s">
        <v>764</v>
      </c>
      <c r="B208" s="366">
        <v>79200</v>
      </c>
      <c r="C208" s="366">
        <v>81650</v>
      </c>
      <c r="D208" s="366">
        <v>654</v>
      </c>
      <c r="E208" s="366">
        <v>81850</v>
      </c>
      <c r="F208" s="366">
        <v>82600</v>
      </c>
      <c r="G208" s="366">
        <v>8251</v>
      </c>
      <c r="H208" s="44">
        <f t="shared" si="2"/>
        <v>-3.2376298106291945E-2</v>
      </c>
      <c r="I208" s="44">
        <f t="shared" si="3"/>
        <v>-3.6227508754981264E-3</v>
      </c>
    </row>
    <row r="209" spans="1:9" x14ac:dyDescent="0.3">
      <c r="A209" t="s">
        <v>765</v>
      </c>
      <c r="B209" s="368">
        <v>79650</v>
      </c>
      <c r="C209" s="368">
        <v>79200</v>
      </c>
      <c r="D209" s="368">
        <v>787</v>
      </c>
      <c r="E209" s="368">
        <v>81500</v>
      </c>
      <c r="F209" s="368">
        <v>80450</v>
      </c>
      <c r="G209" s="368">
        <v>8366</v>
      </c>
      <c r="H209" s="44">
        <f t="shared" si="2"/>
        <v>-2.2699386503067465E-2</v>
      </c>
      <c r="I209" s="44">
        <f t="shared" si="3"/>
        <v>1.3937704520664118E-2</v>
      </c>
    </row>
    <row r="210" spans="1:9" x14ac:dyDescent="0.3">
      <c r="A210" t="s">
        <v>766</v>
      </c>
      <c r="B210" s="370">
        <v>79650</v>
      </c>
      <c r="C210" s="370">
        <v>79650</v>
      </c>
      <c r="D210" s="370">
        <v>880</v>
      </c>
      <c r="E210" s="370">
        <v>79700</v>
      </c>
      <c r="F210" s="370">
        <v>81100</v>
      </c>
      <c r="G210" s="370">
        <v>8456</v>
      </c>
      <c r="H210" s="44">
        <f t="shared" si="2"/>
        <v>-6.2735257214552309E-4</v>
      </c>
      <c r="I210" s="44">
        <f t="shared" si="3"/>
        <v>1.0757829309108402E-2</v>
      </c>
    </row>
    <row r="211" spans="1:9" x14ac:dyDescent="0.3">
      <c r="A211" t="s">
        <v>767</v>
      </c>
      <c r="B211" s="372">
        <v>80450</v>
      </c>
      <c r="C211" s="372">
        <v>79650</v>
      </c>
      <c r="D211" s="372">
        <v>415</v>
      </c>
      <c r="E211" s="372">
        <v>80200</v>
      </c>
      <c r="F211" s="372">
        <v>79650</v>
      </c>
      <c r="G211" s="372">
        <v>8440</v>
      </c>
      <c r="H211" s="44">
        <f t="shared" si="2"/>
        <v>3.1172069825435855E-3</v>
      </c>
      <c r="I211" s="44">
        <f t="shared" si="3"/>
        <v>-1.8921475875117721E-3</v>
      </c>
    </row>
    <row r="212" spans="1:9" x14ac:dyDescent="0.3">
      <c r="A212" t="s">
        <v>768</v>
      </c>
      <c r="B212" s="374">
        <v>78050</v>
      </c>
      <c r="C212" s="374">
        <v>80450</v>
      </c>
      <c r="D212" s="374">
        <v>1279</v>
      </c>
      <c r="E212" s="374">
        <v>80250</v>
      </c>
      <c r="F212" s="374">
        <v>80250</v>
      </c>
      <c r="G212" s="374">
        <v>8560</v>
      </c>
      <c r="H212" s="44">
        <f t="shared" si="2"/>
        <v>-2.7414330218068494E-2</v>
      </c>
      <c r="I212" s="44">
        <f t="shared" si="3"/>
        <v>1.4218009478673022E-2</v>
      </c>
    </row>
    <row r="213" spans="1:9" x14ac:dyDescent="0.3">
      <c r="A213" t="s">
        <v>769</v>
      </c>
      <c r="B213" s="376">
        <v>75550</v>
      </c>
      <c r="C213" s="376">
        <v>78050</v>
      </c>
      <c r="D213" s="376">
        <v>1065</v>
      </c>
      <c r="E213" s="376">
        <v>79450</v>
      </c>
      <c r="F213" s="376">
        <v>78450</v>
      </c>
      <c r="G213" s="376">
        <v>8496</v>
      </c>
      <c r="H213" s="44">
        <f t="shared" si="2"/>
        <v>-4.9087476400251684E-2</v>
      </c>
      <c r="I213" s="44">
        <f t="shared" si="3"/>
        <v>-7.4766355140186702E-3</v>
      </c>
    </row>
    <row r="214" spans="1:9" x14ac:dyDescent="0.3">
      <c r="A214" t="s">
        <v>771</v>
      </c>
      <c r="B214" s="378">
        <v>77500</v>
      </c>
      <c r="C214" s="378">
        <v>75550</v>
      </c>
      <c r="D214" s="378">
        <v>2164</v>
      </c>
      <c r="E214" s="378">
        <v>77000</v>
      </c>
      <c r="F214" s="378">
        <v>76750</v>
      </c>
      <c r="G214" s="378">
        <v>9045</v>
      </c>
      <c r="H214" s="44">
        <f t="shared" si="2"/>
        <v>6.4935064935065512E-3</v>
      </c>
      <c r="I214" s="44">
        <f t="shared" si="3"/>
        <v>6.4618644067796716E-2</v>
      </c>
    </row>
    <row r="215" spans="1:9" x14ac:dyDescent="0.3">
      <c r="A215" t="s">
        <v>770</v>
      </c>
      <c r="B215" s="380">
        <v>76100</v>
      </c>
      <c r="C215" s="380">
        <v>77500</v>
      </c>
      <c r="D215" s="380">
        <v>3316</v>
      </c>
      <c r="E215" s="380">
        <v>76800</v>
      </c>
      <c r="F215" s="380">
        <v>77500</v>
      </c>
      <c r="G215" s="380">
        <v>10198</v>
      </c>
      <c r="H215" s="44">
        <f t="shared" si="2"/>
        <v>-9.1145833333333703E-3</v>
      </c>
      <c r="I215" s="44">
        <f t="shared" si="3"/>
        <v>0.12747374239911546</v>
      </c>
    </row>
    <row r="216" spans="1:9" x14ac:dyDescent="0.3">
      <c r="A216" t="s">
        <v>772</v>
      </c>
      <c r="B216" s="383">
        <v>77300</v>
      </c>
      <c r="C216" s="383">
        <v>76100</v>
      </c>
      <c r="D216" s="383">
        <v>3352</v>
      </c>
      <c r="E216" s="383">
        <v>76550</v>
      </c>
      <c r="F216" s="383">
        <v>75900</v>
      </c>
      <c r="G216" s="383">
        <v>11006</v>
      </c>
      <c r="H216" s="44">
        <f t="shared" si="2"/>
        <v>9.7975179621163644E-3</v>
      </c>
      <c r="I216" s="44">
        <f t="shared" si="3"/>
        <v>7.9231221808197638E-2</v>
      </c>
    </row>
    <row r="217" spans="1:9" x14ac:dyDescent="0.3">
      <c r="A217" t="s">
        <v>773</v>
      </c>
      <c r="B217" s="385">
        <v>78550</v>
      </c>
      <c r="C217" s="385">
        <v>77300</v>
      </c>
      <c r="D217" s="385">
        <v>3046</v>
      </c>
      <c r="E217" s="385">
        <v>76550</v>
      </c>
      <c r="F217" s="385">
        <v>77350</v>
      </c>
      <c r="G217" s="385">
        <v>10779</v>
      </c>
      <c r="H217" s="44">
        <f t="shared" si="2"/>
        <v>2.6126714565643416E-2</v>
      </c>
      <c r="I217" s="44">
        <f t="shared" si="3"/>
        <v>-2.0625113574413989E-2</v>
      </c>
    </row>
    <row r="218" spans="1:9" x14ac:dyDescent="0.3">
      <c r="A218" t="s">
        <v>774</v>
      </c>
      <c r="B218" s="387">
        <v>77750</v>
      </c>
      <c r="C218" s="387">
        <v>78550</v>
      </c>
      <c r="D218" s="387">
        <v>2288</v>
      </c>
      <c r="E218" s="387">
        <v>78100</v>
      </c>
      <c r="F218" s="387">
        <v>78500</v>
      </c>
      <c r="G218" s="387">
        <v>11168</v>
      </c>
      <c r="H218" s="44">
        <f t="shared" si="2"/>
        <v>-4.4814340588988921E-3</v>
      </c>
      <c r="I218" s="44">
        <f t="shared" si="3"/>
        <v>3.6088690973188564E-2</v>
      </c>
    </row>
    <row r="219" spans="1:9" x14ac:dyDescent="0.3">
      <c r="A219" t="s">
        <v>775</v>
      </c>
      <c r="B219" s="389">
        <v>78000</v>
      </c>
      <c r="C219" s="389">
        <v>77750</v>
      </c>
      <c r="D219" s="389">
        <v>1557</v>
      </c>
      <c r="E219" s="389">
        <v>77450</v>
      </c>
      <c r="F219" s="389">
        <v>78700</v>
      </c>
      <c r="G219" s="389">
        <v>11068</v>
      </c>
      <c r="H219" s="44">
        <f t="shared" si="2"/>
        <v>7.1013557133634553E-3</v>
      </c>
      <c r="I219" s="44">
        <f t="shared" si="3"/>
        <v>-8.9541547277937061E-3</v>
      </c>
    </row>
    <row r="220" spans="1:9" x14ac:dyDescent="0.3">
      <c r="A220" t="s">
        <v>776</v>
      </c>
      <c r="B220" s="391">
        <v>79700</v>
      </c>
      <c r="C220" s="391">
        <v>78000</v>
      </c>
      <c r="D220" s="391">
        <v>3033</v>
      </c>
      <c r="E220" s="391">
        <v>78300</v>
      </c>
      <c r="F220" s="391">
        <v>78250</v>
      </c>
      <c r="G220" s="391">
        <v>11760</v>
      </c>
      <c r="H220" s="44">
        <f t="shared" si="2"/>
        <v>1.7879948914431676E-2</v>
      </c>
      <c r="I220" s="44">
        <f t="shared" si="3"/>
        <v>6.2522587640043259E-2</v>
      </c>
    </row>
    <row r="221" spans="1:9" x14ac:dyDescent="0.3">
      <c r="A221" t="s">
        <v>777</v>
      </c>
      <c r="B221" s="393">
        <v>78300</v>
      </c>
      <c r="C221" s="393">
        <v>79700</v>
      </c>
      <c r="D221" s="393">
        <v>5295</v>
      </c>
      <c r="E221" s="393">
        <v>79700</v>
      </c>
      <c r="F221" s="393">
        <v>79500</v>
      </c>
      <c r="G221" s="393">
        <v>14968</v>
      </c>
      <c r="H221" s="44">
        <f t="shared" ref="H221:H284" si="4">+B221/E221-1</f>
        <v>-1.7565872020075313E-2</v>
      </c>
      <c r="I221" s="44">
        <f t="shared" si="3"/>
        <v>0.27278911564625852</v>
      </c>
    </row>
    <row r="222" spans="1:9" x14ac:dyDescent="0.3">
      <c r="A222" t="s">
        <v>778</v>
      </c>
      <c r="B222" s="395">
        <v>77150</v>
      </c>
      <c r="C222" s="395">
        <v>78300</v>
      </c>
      <c r="D222" s="395">
        <v>1653</v>
      </c>
      <c r="E222" s="395">
        <v>79400</v>
      </c>
      <c r="F222" s="395">
        <v>78450</v>
      </c>
      <c r="G222" s="395">
        <v>14390</v>
      </c>
      <c r="H222" s="44">
        <f t="shared" si="4"/>
        <v>-2.833753148614615E-2</v>
      </c>
      <c r="I222" s="44">
        <f t="shared" ref="I222:I285" si="5">+G222/G221-1</f>
        <v>-3.8615713522180628E-2</v>
      </c>
    </row>
    <row r="223" spans="1:9" x14ac:dyDescent="0.3">
      <c r="A223" t="s">
        <v>779</v>
      </c>
      <c r="B223" s="397">
        <v>78000</v>
      </c>
      <c r="C223" s="397">
        <v>77150</v>
      </c>
      <c r="D223" s="397">
        <v>2937</v>
      </c>
      <c r="E223" s="397">
        <v>77000</v>
      </c>
      <c r="F223" s="397">
        <v>76950</v>
      </c>
      <c r="G223" s="397">
        <v>14837</v>
      </c>
      <c r="H223" s="44">
        <f t="shared" si="4"/>
        <v>1.298701298701288E-2</v>
      </c>
      <c r="I223" s="44">
        <f t="shared" si="5"/>
        <v>3.1063238359972267E-2</v>
      </c>
    </row>
    <row r="224" spans="1:9" x14ac:dyDescent="0.3">
      <c r="A224" t="s">
        <v>780</v>
      </c>
      <c r="B224" s="399">
        <v>79800</v>
      </c>
      <c r="C224" s="399">
        <v>79150</v>
      </c>
      <c r="D224" s="399">
        <v>4888</v>
      </c>
      <c r="E224" s="399">
        <v>79000</v>
      </c>
      <c r="F224" s="399">
        <v>79000</v>
      </c>
      <c r="G224" s="399">
        <v>14982</v>
      </c>
      <c r="H224" s="44">
        <f t="shared" si="4"/>
        <v>1.0126582278481067E-2</v>
      </c>
      <c r="I224" s="44">
        <f t="shared" si="5"/>
        <v>9.7728651344610729E-3</v>
      </c>
    </row>
    <row r="225" spans="1:9" x14ac:dyDescent="0.3">
      <c r="A225" t="s">
        <v>781</v>
      </c>
      <c r="B225" s="401">
        <v>79750</v>
      </c>
      <c r="C225" s="401">
        <v>79800</v>
      </c>
      <c r="D225" s="401">
        <v>2246</v>
      </c>
      <c r="E225" s="401">
        <v>79450</v>
      </c>
      <c r="F225" s="401">
        <v>79450</v>
      </c>
      <c r="G225" s="401">
        <v>15396</v>
      </c>
      <c r="H225" s="44">
        <f t="shared" si="4"/>
        <v>3.7759597230961894E-3</v>
      </c>
      <c r="I225" s="44">
        <f t="shared" si="5"/>
        <v>2.7633159791750073E-2</v>
      </c>
    </row>
    <row r="226" spans="1:9" x14ac:dyDescent="0.3">
      <c r="A226" t="s">
        <v>782</v>
      </c>
      <c r="B226" s="403">
        <v>78400</v>
      </c>
      <c r="C226" s="403">
        <v>79750</v>
      </c>
      <c r="D226" s="403">
        <v>3387</v>
      </c>
      <c r="E226" s="403">
        <v>80100</v>
      </c>
      <c r="F226" s="403">
        <v>79450</v>
      </c>
      <c r="G226" s="403">
        <v>16061</v>
      </c>
      <c r="H226" s="44">
        <f t="shared" si="4"/>
        <v>-2.1223470661672961E-2</v>
      </c>
      <c r="I226" s="44">
        <f t="shared" si="5"/>
        <v>4.3193037152507108E-2</v>
      </c>
    </row>
    <row r="227" spans="1:9" x14ac:dyDescent="0.3">
      <c r="A227" t="s">
        <v>783</v>
      </c>
      <c r="B227" s="405">
        <v>79300</v>
      </c>
      <c r="C227" s="405">
        <v>78400</v>
      </c>
      <c r="D227" s="405">
        <v>1942</v>
      </c>
      <c r="E227" s="405">
        <v>78700</v>
      </c>
      <c r="F227" s="405">
        <v>78400</v>
      </c>
      <c r="G227" s="405">
        <v>16552</v>
      </c>
      <c r="H227" s="44">
        <f t="shared" si="4"/>
        <v>7.6238881829733263E-3</v>
      </c>
      <c r="I227" s="44">
        <f t="shared" si="5"/>
        <v>3.0570948259759589E-2</v>
      </c>
    </row>
    <row r="228" spans="1:9" x14ac:dyDescent="0.3">
      <c r="A228" t="s">
        <v>784</v>
      </c>
      <c r="B228" s="407">
        <v>78750</v>
      </c>
      <c r="C228" s="407">
        <v>79300</v>
      </c>
      <c r="D228" s="407">
        <v>2470</v>
      </c>
      <c r="E228" s="407">
        <v>78850</v>
      </c>
      <c r="F228" s="407">
        <v>79800</v>
      </c>
      <c r="G228" s="407">
        <v>17015</v>
      </c>
      <c r="H228" s="44">
        <f t="shared" si="4"/>
        <v>-1.2682308180088642E-3</v>
      </c>
      <c r="I228" s="44">
        <f t="shared" si="5"/>
        <v>2.7972450459158971E-2</v>
      </c>
    </row>
    <row r="229" spans="1:9" x14ac:dyDescent="0.3">
      <c r="A229" t="s">
        <v>785</v>
      </c>
      <c r="B229" s="409">
        <v>83400</v>
      </c>
      <c r="C229" s="409">
        <v>78750</v>
      </c>
      <c r="D229" s="409">
        <v>3669</v>
      </c>
      <c r="E229" s="409">
        <v>80000</v>
      </c>
      <c r="F229" s="409">
        <v>78200</v>
      </c>
      <c r="G229" s="409">
        <v>17636</v>
      </c>
      <c r="H229" s="44">
        <f t="shared" si="4"/>
        <v>4.2499999999999982E-2</v>
      </c>
      <c r="I229" s="44">
        <f t="shared" si="5"/>
        <v>3.6497208345577459E-2</v>
      </c>
    </row>
    <row r="230" spans="1:9" x14ac:dyDescent="0.3">
      <c r="A230" t="s">
        <v>786</v>
      </c>
      <c r="B230" s="411">
        <v>83100</v>
      </c>
      <c r="C230" s="411">
        <v>83400</v>
      </c>
      <c r="D230" s="411">
        <v>5915</v>
      </c>
      <c r="E230" s="411">
        <v>80800</v>
      </c>
      <c r="F230" s="411">
        <v>83000</v>
      </c>
      <c r="G230" s="411">
        <v>17783</v>
      </c>
      <c r="H230" s="44">
        <f t="shared" si="4"/>
        <v>2.846534653465338E-2</v>
      </c>
      <c r="I230" s="44">
        <f t="shared" si="5"/>
        <v>8.3352234066682573E-3</v>
      </c>
    </row>
    <row r="231" spans="1:9" x14ac:dyDescent="0.3">
      <c r="A231" t="s">
        <v>787</v>
      </c>
      <c r="B231" s="413">
        <v>85650</v>
      </c>
      <c r="C231" s="413">
        <v>83100</v>
      </c>
      <c r="D231" s="413">
        <v>12551</v>
      </c>
      <c r="E231" s="413">
        <v>83300</v>
      </c>
      <c r="F231" s="413">
        <v>82950</v>
      </c>
      <c r="G231" s="413">
        <v>19259</v>
      </c>
      <c r="H231" s="44">
        <f t="shared" si="4"/>
        <v>2.8211284513805612E-2</v>
      </c>
      <c r="I231" s="44">
        <f t="shared" si="5"/>
        <v>8.3000618568295659E-2</v>
      </c>
    </row>
    <row r="232" spans="1:9" x14ac:dyDescent="0.3">
      <c r="A232" t="s">
        <v>788</v>
      </c>
      <c r="B232" s="415">
        <v>82000</v>
      </c>
      <c r="C232" s="415">
        <v>85650</v>
      </c>
      <c r="D232" s="415">
        <v>14491</v>
      </c>
      <c r="E232" s="415">
        <v>84550</v>
      </c>
      <c r="F232" s="415">
        <v>84850</v>
      </c>
      <c r="G232" s="415">
        <v>19438</v>
      </c>
      <c r="H232" s="44">
        <f t="shared" si="4"/>
        <v>-3.0159668835008868E-2</v>
      </c>
      <c r="I232" s="44">
        <f t="shared" si="5"/>
        <v>9.2943558855600461E-3</v>
      </c>
    </row>
    <row r="233" spans="1:9" x14ac:dyDescent="0.3">
      <c r="A233" t="s">
        <v>789</v>
      </c>
      <c r="B233" s="417">
        <v>80000</v>
      </c>
      <c r="C233" s="417">
        <v>82000</v>
      </c>
      <c r="D233" s="417">
        <v>8590</v>
      </c>
      <c r="E233" s="417">
        <v>84150</v>
      </c>
      <c r="F233" s="417">
        <v>81550</v>
      </c>
      <c r="G233" s="417">
        <v>20269</v>
      </c>
      <c r="H233" s="44">
        <f t="shared" si="4"/>
        <v>-4.9316696375519942E-2</v>
      </c>
      <c r="I233" s="44">
        <f t="shared" si="5"/>
        <v>4.2751311863360453E-2</v>
      </c>
    </row>
    <row r="234" spans="1:9" x14ac:dyDescent="0.3">
      <c r="A234" t="s">
        <v>790</v>
      </c>
      <c r="B234" s="419">
        <v>82150</v>
      </c>
      <c r="C234" s="419">
        <v>80000</v>
      </c>
      <c r="D234" s="419">
        <v>4402</v>
      </c>
      <c r="E234" s="419">
        <v>81050</v>
      </c>
      <c r="F234" s="419">
        <v>80150</v>
      </c>
      <c r="G234" s="419">
        <v>20430</v>
      </c>
      <c r="H234" s="44">
        <f t="shared" si="4"/>
        <v>1.3571869216532972E-2</v>
      </c>
      <c r="I234" s="44">
        <f t="shared" si="5"/>
        <v>7.9431644383047839E-3</v>
      </c>
    </row>
    <row r="235" spans="1:9" x14ac:dyDescent="0.3">
      <c r="A235" t="s">
        <v>791</v>
      </c>
      <c r="B235" s="421">
        <v>83350</v>
      </c>
      <c r="C235" s="421">
        <v>82150</v>
      </c>
      <c r="D235" s="421">
        <v>8005</v>
      </c>
      <c r="E235" s="421">
        <v>81300</v>
      </c>
      <c r="F235" s="421">
        <v>82300</v>
      </c>
      <c r="G235" s="421">
        <v>21876</v>
      </c>
      <c r="H235" s="44">
        <f t="shared" si="4"/>
        <v>2.5215252152521517E-2</v>
      </c>
      <c r="I235" s="44">
        <f t="shared" si="5"/>
        <v>7.0778267254038241E-2</v>
      </c>
    </row>
    <row r="236" spans="1:9" x14ac:dyDescent="0.3">
      <c r="A236" t="s">
        <v>792</v>
      </c>
      <c r="B236" s="423">
        <v>84000</v>
      </c>
      <c r="C236" s="423">
        <v>83350</v>
      </c>
      <c r="D236" s="423">
        <v>5886</v>
      </c>
      <c r="E236" s="423">
        <v>83200</v>
      </c>
      <c r="F236" s="423">
        <v>83700</v>
      </c>
      <c r="G236" s="423">
        <v>23116</v>
      </c>
      <c r="H236" s="44">
        <f t="shared" si="4"/>
        <v>9.6153846153845812E-3</v>
      </c>
      <c r="I236" s="44">
        <f t="shared" si="5"/>
        <v>5.6683123057231777E-2</v>
      </c>
    </row>
    <row r="237" spans="1:9" x14ac:dyDescent="0.3">
      <c r="A237" t="s">
        <v>793</v>
      </c>
      <c r="B237" s="425">
        <v>83350</v>
      </c>
      <c r="C237" s="425">
        <v>84000</v>
      </c>
      <c r="D237" s="425">
        <v>3763</v>
      </c>
      <c r="E237" s="425">
        <v>83700</v>
      </c>
      <c r="F237" s="425">
        <v>83850</v>
      </c>
      <c r="G237" s="425">
        <v>23802</v>
      </c>
      <c r="H237" s="44">
        <f t="shared" si="4"/>
        <v>-4.1816009557944511E-3</v>
      </c>
      <c r="I237" s="44">
        <f t="shared" si="5"/>
        <v>2.9676414604602908E-2</v>
      </c>
    </row>
    <row r="238" spans="1:9" x14ac:dyDescent="0.3">
      <c r="A238" t="s">
        <v>794</v>
      </c>
      <c r="B238" s="427">
        <v>80900</v>
      </c>
      <c r="C238" s="427">
        <v>83350</v>
      </c>
      <c r="D238" s="427">
        <v>3499</v>
      </c>
      <c r="E238" s="427">
        <v>84200</v>
      </c>
      <c r="F238" s="427">
        <v>82950</v>
      </c>
      <c r="G238" s="427">
        <v>24519</v>
      </c>
      <c r="H238" s="44">
        <f t="shared" si="4"/>
        <v>-3.9192399049881255E-2</v>
      </c>
      <c r="I238" s="44">
        <f t="shared" si="5"/>
        <v>3.0123519032014157E-2</v>
      </c>
    </row>
    <row r="239" spans="1:9" x14ac:dyDescent="0.3">
      <c r="A239" t="s">
        <v>795</v>
      </c>
      <c r="B239" s="429">
        <v>81950</v>
      </c>
      <c r="C239" s="429">
        <v>80900</v>
      </c>
      <c r="D239" s="429">
        <v>1433</v>
      </c>
      <c r="E239" s="429">
        <v>81500</v>
      </c>
      <c r="F239" s="429">
        <v>82000</v>
      </c>
      <c r="G239" s="429">
        <v>24736</v>
      </c>
      <c r="H239" s="44">
        <f t="shared" si="4"/>
        <v>5.5214723926380049E-3</v>
      </c>
      <c r="I239" s="44">
        <f t="shared" si="5"/>
        <v>8.8502793751783493E-3</v>
      </c>
    </row>
    <row r="240" spans="1:9" x14ac:dyDescent="0.3">
      <c r="A240" t="s">
        <v>796</v>
      </c>
      <c r="B240" s="431">
        <v>80450</v>
      </c>
      <c r="C240" s="431">
        <v>81950</v>
      </c>
      <c r="D240" s="431">
        <v>4536</v>
      </c>
      <c r="E240" s="431">
        <v>81900</v>
      </c>
      <c r="F240" s="431">
        <v>81650</v>
      </c>
      <c r="G240" s="431">
        <v>26050</v>
      </c>
      <c r="H240" s="44">
        <f t="shared" si="4"/>
        <v>-1.7704517704517753E-2</v>
      </c>
      <c r="I240" s="44">
        <f t="shared" si="5"/>
        <v>5.3120957309185091E-2</v>
      </c>
    </row>
    <row r="241" spans="1:9" x14ac:dyDescent="0.3">
      <c r="A241" t="s">
        <v>797</v>
      </c>
      <c r="B241" s="433">
        <v>80800</v>
      </c>
      <c r="C241" s="433">
        <v>80450</v>
      </c>
      <c r="D241" s="433">
        <v>3107</v>
      </c>
      <c r="E241" s="433">
        <v>80850</v>
      </c>
      <c r="F241" s="433">
        <v>80900</v>
      </c>
      <c r="G241" s="433">
        <v>25219</v>
      </c>
      <c r="H241" s="44">
        <f t="shared" si="4"/>
        <v>-6.1842918985777207E-4</v>
      </c>
      <c r="I241" s="44">
        <f t="shared" si="5"/>
        <v>-3.1900191938579625E-2</v>
      </c>
    </row>
    <row r="242" spans="1:9" x14ac:dyDescent="0.3">
      <c r="A242" t="s">
        <v>798</v>
      </c>
      <c r="B242" s="435">
        <v>80450</v>
      </c>
      <c r="C242" s="435">
        <v>80800</v>
      </c>
      <c r="D242" s="435">
        <v>3068</v>
      </c>
      <c r="E242" s="435">
        <v>80700</v>
      </c>
      <c r="F242" s="435">
        <v>80700</v>
      </c>
      <c r="G242" s="435">
        <v>25190</v>
      </c>
      <c r="H242" s="44">
        <f t="shared" si="4"/>
        <v>-3.0978934324659146E-3</v>
      </c>
      <c r="I242" s="44">
        <f t="shared" si="5"/>
        <v>-1.1499266426107102E-3</v>
      </c>
    </row>
    <row r="243" spans="1:9" x14ac:dyDescent="0.3">
      <c r="A243" t="s">
        <v>799</v>
      </c>
      <c r="B243" s="437">
        <v>81300</v>
      </c>
      <c r="C243" s="437">
        <v>80450</v>
      </c>
      <c r="D243" s="437">
        <v>6077</v>
      </c>
      <c r="E243" s="437">
        <v>80200</v>
      </c>
      <c r="F243" s="437">
        <v>80450</v>
      </c>
      <c r="G243" s="437">
        <v>27218</v>
      </c>
      <c r="H243" s="44">
        <f t="shared" si="4"/>
        <v>1.3715710723191998E-2</v>
      </c>
      <c r="I243" s="44">
        <f t="shared" si="5"/>
        <v>8.0508138150059638E-2</v>
      </c>
    </row>
    <row r="244" spans="1:9" x14ac:dyDescent="0.3">
      <c r="A244" t="s">
        <v>800</v>
      </c>
      <c r="B244" s="439">
        <v>81000</v>
      </c>
      <c r="C244" s="439">
        <v>81300</v>
      </c>
      <c r="D244" s="439">
        <v>3199</v>
      </c>
      <c r="E244" s="439">
        <v>81300</v>
      </c>
      <c r="F244" s="439">
        <v>81300</v>
      </c>
      <c r="G244" s="439">
        <v>28010</v>
      </c>
      <c r="H244" s="44">
        <f t="shared" si="4"/>
        <v>-3.6900369003689537E-3</v>
      </c>
      <c r="I244" s="44">
        <f t="shared" si="5"/>
        <v>2.9098390770813332E-2</v>
      </c>
    </row>
    <row r="245" spans="1:9" x14ac:dyDescent="0.3">
      <c r="A245" t="s">
        <v>801</v>
      </c>
      <c r="B245" s="441">
        <v>80450</v>
      </c>
      <c r="C245" s="441">
        <v>81000</v>
      </c>
      <c r="D245" s="441">
        <v>2593</v>
      </c>
      <c r="E245" s="441">
        <v>81250</v>
      </c>
      <c r="F245" s="441">
        <v>81250</v>
      </c>
      <c r="G245" s="441">
        <v>28374</v>
      </c>
      <c r="H245" s="44">
        <f t="shared" si="4"/>
        <v>-9.8461538461538378E-3</v>
      </c>
      <c r="I245" s="44">
        <f t="shared" si="5"/>
        <v>1.2995358800428347E-2</v>
      </c>
    </row>
    <row r="246" spans="1:9" x14ac:dyDescent="0.3">
      <c r="A246" t="s">
        <v>802</v>
      </c>
      <c r="B246" s="443">
        <v>78850</v>
      </c>
      <c r="C246" s="443">
        <v>80450</v>
      </c>
      <c r="D246" s="443">
        <v>3179</v>
      </c>
      <c r="E246" s="443">
        <v>81000</v>
      </c>
      <c r="F246" s="443">
        <v>80800</v>
      </c>
      <c r="G246" s="443">
        <v>27395</v>
      </c>
      <c r="H246" s="44">
        <f t="shared" si="4"/>
        <v>-2.6543209876543239E-2</v>
      </c>
      <c r="I246" s="44">
        <f t="shared" si="5"/>
        <v>-3.4503418622682691E-2</v>
      </c>
    </row>
    <row r="247" spans="1:9" x14ac:dyDescent="0.3">
      <c r="A247" t="s">
        <v>803</v>
      </c>
      <c r="B247" s="445">
        <v>79300</v>
      </c>
      <c r="C247" s="445">
        <v>78850</v>
      </c>
      <c r="D247" s="445">
        <v>920</v>
      </c>
      <c r="E247" s="445">
        <v>79600</v>
      </c>
      <c r="F247" s="445">
        <v>79000</v>
      </c>
      <c r="G247" s="445">
        <v>27330</v>
      </c>
      <c r="H247" s="44">
        <f t="shared" si="4"/>
        <v>-3.7688442211055717E-3</v>
      </c>
      <c r="I247" s="44">
        <f t="shared" si="5"/>
        <v>-2.3726957473991783E-3</v>
      </c>
    </row>
    <row r="248" spans="1:9" x14ac:dyDescent="0.3">
      <c r="A248" t="s">
        <v>804</v>
      </c>
      <c r="B248" s="447">
        <v>79500</v>
      </c>
      <c r="C248" s="447">
        <v>79300</v>
      </c>
      <c r="D248" s="447">
        <v>3159</v>
      </c>
      <c r="E248" s="447">
        <v>79050</v>
      </c>
      <c r="F248" s="447">
        <v>79300</v>
      </c>
      <c r="G248" s="447">
        <v>28334</v>
      </c>
      <c r="H248" s="44">
        <f t="shared" si="4"/>
        <v>5.6925996204932883E-3</v>
      </c>
      <c r="I248" s="44">
        <f t="shared" si="5"/>
        <v>3.6736187339919457E-2</v>
      </c>
    </row>
    <row r="249" spans="1:9" x14ac:dyDescent="0.3">
      <c r="A249" t="s">
        <v>805</v>
      </c>
      <c r="B249" s="449">
        <v>79600</v>
      </c>
      <c r="C249" s="449">
        <v>79500</v>
      </c>
      <c r="D249" s="449">
        <v>3222</v>
      </c>
      <c r="E249" s="449">
        <v>79200</v>
      </c>
      <c r="F249" s="449">
        <v>79200</v>
      </c>
      <c r="G249" s="449">
        <v>29882</v>
      </c>
      <c r="H249" s="44">
        <f t="shared" si="4"/>
        <v>5.050505050504972E-3</v>
      </c>
      <c r="I249" s="44">
        <f t="shared" si="5"/>
        <v>5.4634008611561979E-2</v>
      </c>
    </row>
    <row r="250" spans="1:9" x14ac:dyDescent="0.3">
      <c r="A250" t="s">
        <v>806</v>
      </c>
      <c r="B250" s="451">
        <v>79600</v>
      </c>
      <c r="C250" s="451">
        <v>79600</v>
      </c>
      <c r="D250" s="451">
        <v>5241</v>
      </c>
      <c r="E250" s="451">
        <v>79050</v>
      </c>
      <c r="F250" s="451">
        <v>80650</v>
      </c>
      <c r="G250" s="451">
        <v>31308</v>
      </c>
      <c r="H250" s="44">
        <f t="shared" si="4"/>
        <v>6.957621758380661E-3</v>
      </c>
      <c r="I250" s="44">
        <f t="shared" si="5"/>
        <v>4.7721036075229151E-2</v>
      </c>
    </row>
    <row r="251" spans="1:9" x14ac:dyDescent="0.3">
      <c r="A251" t="s">
        <v>807</v>
      </c>
      <c r="B251" s="453">
        <v>79850</v>
      </c>
      <c r="C251" s="453">
        <v>79600</v>
      </c>
      <c r="D251" s="453">
        <v>5162</v>
      </c>
      <c r="E251" s="453">
        <v>80450</v>
      </c>
      <c r="F251" s="453">
        <v>79700</v>
      </c>
      <c r="G251" s="453">
        <v>32399</v>
      </c>
      <c r="H251" s="44">
        <f t="shared" si="4"/>
        <v>-7.4580484773151268E-3</v>
      </c>
      <c r="I251" s="44">
        <f t="shared" si="5"/>
        <v>3.4847323367829253E-2</v>
      </c>
    </row>
    <row r="252" spans="1:9" x14ac:dyDescent="0.3">
      <c r="A252" t="s">
        <v>808</v>
      </c>
      <c r="B252" s="455">
        <v>80250</v>
      </c>
      <c r="C252" s="455">
        <v>79850</v>
      </c>
      <c r="D252" s="455">
        <v>2864</v>
      </c>
      <c r="E252" s="455">
        <v>79900</v>
      </c>
      <c r="F252" s="455">
        <v>80000</v>
      </c>
      <c r="G252" s="455">
        <v>32671</v>
      </c>
      <c r="H252" s="44">
        <f t="shared" si="4"/>
        <v>4.3804755944931717E-3</v>
      </c>
      <c r="I252" s="44">
        <f t="shared" si="5"/>
        <v>8.3953208432359094E-3</v>
      </c>
    </row>
    <row r="253" spans="1:9" x14ac:dyDescent="0.3">
      <c r="A253" t="s">
        <v>809</v>
      </c>
      <c r="B253" s="457">
        <v>78800</v>
      </c>
      <c r="C253" s="457">
        <v>80250</v>
      </c>
      <c r="D253" s="457">
        <v>3242</v>
      </c>
      <c r="E253" s="457">
        <v>80250</v>
      </c>
      <c r="F253" s="457">
        <v>79800</v>
      </c>
      <c r="G253" s="457">
        <v>31497</v>
      </c>
      <c r="H253" s="44">
        <f t="shared" si="4"/>
        <v>-1.8068535825545129E-2</v>
      </c>
      <c r="I253" s="44">
        <f t="shared" si="5"/>
        <v>-3.5934008753940816E-2</v>
      </c>
    </row>
    <row r="254" spans="1:9" x14ac:dyDescent="0.3">
      <c r="A254" t="s">
        <v>810</v>
      </c>
      <c r="B254" s="459">
        <v>78750</v>
      </c>
      <c r="C254" s="459">
        <v>78800</v>
      </c>
      <c r="D254" s="459">
        <v>7925</v>
      </c>
      <c r="E254" s="459">
        <v>79050</v>
      </c>
      <c r="F254" s="459">
        <v>78450</v>
      </c>
      <c r="G254" s="459">
        <v>30026</v>
      </c>
      <c r="H254" s="44">
        <f t="shared" si="4"/>
        <v>-3.7950664136622292E-3</v>
      </c>
      <c r="I254" s="44">
        <f t="shared" si="5"/>
        <v>-4.6702860589897477E-2</v>
      </c>
    </row>
    <row r="255" spans="1:9" x14ac:dyDescent="0.3">
      <c r="A255" t="s">
        <v>811</v>
      </c>
      <c r="B255" s="461">
        <v>77550</v>
      </c>
      <c r="C255" s="461">
        <v>78750</v>
      </c>
      <c r="D255" s="461">
        <v>2918</v>
      </c>
      <c r="E255" s="461">
        <v>78250</v>
      </c>
      <c r="F255" s="461">
        <v>78300</v>
      </c>
      <c r="G255" s="461">
        <v>29460</v>
      </c>
      <c r="H255" s="44">
        <f t="shared" si="4"/>
        <v>-8.9456869009584272E-3</v>
      </c>
      <c r="I255" s="44">
        <f t="shared" si="5"/>
        <v>-1.8850329714247605E-2</v>
      </c>
    </row>
    <row r="256" spans="1:9" x14ac:dyDescent="0.3">
      <c r="A256" t="s">
        <v>812</v>
      </c>
      <c r="B256" s="463">
        <v>76880</v>
      </c>
      <c r="C256" s="463">
        <v>77540</v>
      </c>
      <c r="D256" s="463">
        <v>5943</v>
      </c>
      <c r="E256" s="463">
        <v>77720</v>
      </c>
      <c r="F256" s="463">
        <v>77720</v>
      </c>
      <c r="G256" s="463">
        <v>28890</v>
      </c>
      <c r="H256" s="44">
        <f t="shared" si="4"/>
        <v>-1.0808028821410187E-2</v>
      </c>
      <c r="I256" s="44">
        <f t="shared" si="5"/>
        <v>-1.9348268839103899E-2</v>
      </c>
    </row>
    <row r="257" spans="1:9" x14ac:dyDescent="0.3">
      <c r="A257" t="s">
        <v>813</v>
      </c>
      <c r="B257" s="465">
        <v>76380</v>
      </c>
      <c r="C257" s="465">
        <v>76880</v>
      </c>
      <c r="D257" s="465">
        <v>6419</v>
      </c>
      <c r="E257" s="465">
        <v>77420</v>
      </c>
      <c r="F257" s="465">
        <v>76800</v>
      </c>
      <c r="G257" s="465">
        <v>26589</v>
      </c>
      <c r="H257" s="44">
        <f t="shared" si="4"/>
        <v>-1.3433221389821726E-2</v>
      </c>
      <c r="I257" s="44">
        <f t="shared" si="5"/>
        <v>-7.9646936656282419E-2</v>
      </c>
    </row>
    <row r="258" spans="1:9" x14ac:dyDescent="0.3">
      <c r="A258" t="s">
        <v>814</v>
      </c>
      <c r="B258" s="467">
        <v>77400</v>
      </c>
      <c r="C258" s="467">
        <v>76380</v>
      </c>
      <c r="D258" s="467">
        <v>5190</v>
      </c>
      <c r="E258" s="467">
        <v>76560</v>
      </c>
      <c r="F258" s="467">
        <v>76380</v>
      </c>
      <c r="G258" s="467">
        <v>27245</v>
      </c>
      <c r="H258" s="44">
        <f t="shared" si="4"/>
        <v>1.097178683385569E-2</v>
      </c>
      <c r="I258" s="44">
        <f t="shared" si="5"/>
        <v>2.4671856782880086E-2</v>
      </c>
    </row>
    <row r="259" spans="1:9" x14ac:dyDescent="0.3">
      <c r="A259" t="s">
        <v>815</v>
      </c>
      <c r="B259" s="469">
        <v>76840</v>
      </c>
      <c r="C259" s="469">
        <v>77400</v>
      </c>
      <c r="D259" s="469">
        <v>2415</v>
      </c>
      <c r="E259" s="469">
        <v>77180</v>
      </c>
      <c r="F259" s="469">
        <v>77660</v>
      </c>
      <c r="G259" s="469">
        <v>27562</v>
      </c>
      <c r="H259" s="44">
        <f t="shared" si="4"/>
        <v>-4.405286343612369E-3</v>
      </c>
      <c r="I259" s="44">
        <f t="shared" si="5"/>
        <v>1.163516241512208E-2</v>
      </c>
    </row>
    <row r="260" spans="1:9" x14ac:dyDescent="0.3">
      <c r="A260" t="s">
        <v>816</v>
      </c>
      <c r="B260" s="471">
        <v>77740</v>
      </c>
      <c r="C260" s="471">
        <v>76840</v>
      </c>
      <c r="D260" s="471">
        <v>4648</v>
      </c>
      <c r="E260" s="471">
        <v>77160</v>
      </c>
      <c r="F260" s="471">
        <v>76760</v>
      </c>
      <c r="G260" s="471">
        <v>29336</v>
      </c>
      <c r="H260" s="44">
        <f t="shared" si="4"/>
        <v>7.5168481078278226E-3</v>
      </c>
      <c r="I260" s="44">
        <f t="shared" si="5"/>
        <v>6.4363979391916404E-2</v>
      </c>
    </row>
    <row r="261" spans="1:9" x14ac:dyDescent="0.3">
      <c r="A261" t="s">
        <v>817</v>
      </c>
      <c r="B261" s="473">
        <v>77180</v>
      </c>
      <c r="C261" s="473">
        <v>77140</v>
      </c>
      <c r="D261" s="473">
        <v>3852</v>
      </c>
      <c r="E261" s="473">
        <v>77140</v>
      </c>
      <c r="F261" s="473">
        <v>77400</v>
      </c>
      <c r="G261" s="473">
        <v>30707</v>
      </c>
      <c r="H261" s="44">
        <f t="shared" si="4"/>
        <v>5.1853772361942774E-4</v>
      </c>
      <c r="I261" s="44">
        <f t="shared" si="5"/>
        <v>4.6734387782928932E-2</v>
      </c>
    </row>
    <row r="262" spans="1:9" x14ac:dyDescent="0.3">
      <c r="A262" t="s">
        <v>818</v>
      </c>
      <c r="B262" s="475">
        <v>76220</v>
      </c>
      <c r="C262" s="475">
        <v>77180</v>
      </c>
      <c r="D262" s="475">
        <v>3555</v>
      </c>
      <c r="E262" s="475">
        <v>77280</v>
      </c>
      <c r="F262" s="475">
        <v>77220</v>
      </c>
      <c r="G262" s="475">
        <v>30610</v>
      </c>
      <c r="H262" s="44">
        <f t="shared" si="4"/>
        <v>-1.3716356107660421E-2</v>
      </c>
      <c r="I262" s="44">
        <f t="shared" si="5"/>
        <v>-3.1588888527045444E-3</v>
      </c>
    </row>
    <row r="263" spans="1:9" x14ac:dyDescent="0.3">
      <c r="A263" t="s">
        <v>819</v>
      </c>
      <c r="B263" s="477">
        <v>77880</v>
      </c>
      <c r="C263" s="477">
        <v>76220</v>
      </c>
      <c r="D263" s="477">
        <v>14519</v>
      </c>
      <c r="E263" s="477">
        <v>77160</v>
      </c>
      <c r="F263" s="477">
        <v>76240</v>
      </c>
      <c r="G263" s="477">
        <v>34796</v>
      </c>
      <c r="H263" s="44">
        <f t="shared" si="4"/>
        <v>9.3312597200621017E-3</v>
      </c>
      <c r="I263" s="44">
        <f t="shared" si="5"/>
        <v>0.13675269519764788</v>
      </c>
    </row>
    <row r="264" spans="1:9" x14ac:dyDescent="0.3">
      <c r="A264" t="s">
        <v>820</v>
      </c>
      <c r="B264" s="479">
        <v>75960</v>
      </c>
      <c r="C264" s="479">
        <v>77300</v>
      </c>
      <c r="D264" s="479">
        <v>8210</v>
      </c>
      <c r="E264" s="479">
        <v>77000</v>
      </c>
      <c r="F264" s="479">
        <v>77000</v>
      </c>
      <c r="G264" s="479">
        <v>30364</v>
      </c>
      <c r="H264" s="44">
        <f t="shared" si="4"/>
        <v>-1.3506493506493467E-2</v>
      </c>
      <c r="I264" s="44">
        <f t="shared" si="5"/>
        <v>-0.1273709621795609</v>
      </c>
    </row>
    <row r="265" spans="1:9" x14ac:dyDescent="0.3">
      <c r="A265" t="s">
        <v>821</v>
      </c>
      <c r="B265" s="482">
        <v>77280</v>
      </c>
      <c r="C265" s="482">
        <v>75960</v>
      </c>
      <c r="D265" s="482">
        <v>9653</v>
      </c>
      <c r="E265" s="482">
        <v>76240</v>
      </c>
      <c r="F265" s="482">
        <v>76240</v>
      </c>
      <c r="G265" s="482">
        <v>31413</v>
      </c>
      <c r="H265" s="44">
        <f t="shared" si="4"/>
        <v>1.3641133263378791E-2</v>
      </c>
      <c r="I265" s="44">
        <f t="shared" si="5"/>
        <v>3.4547490449216234E-2</v>
      </c>
    </row>
    <row r="266" spans="1:9" x14ac:dyDescent="0.3">
      <c r="A266" t="s">
        <v>822</v>
      </c>
      <c r="B266" s="484">
        <v>78420</v>
      </c>
      <c r="C266" s="484">
        <v>77280</v>
      </c>
      <c r="D266" s="484">
        <v>9130</v>
      </c>
      <c r="E266" s="484">
        <v>77880</v>
      </c>
      <c r="F266" s="484">
        <v>77740</v>
      </c>
      <c r="G266" s="484">
        <v>33910</v>
      </c>
      <c r="H266" s="44">
        <f t="shared" si="4"/>
        <v>6.9337442218797563E-3</v>
      </c>
      <c r="I266" s="44">
        <f t="shared" si="5"/>
        <v>7.9489383376309064E-2</v>
      </c>
    </row>
    <row r="267" spans="1:9" x14ac:dyDescent="0.3">
      <c r="A267" t="s">
        <v>823</v>
      </c>
      <c r="B267" s="486">
        <v>76860</v>
      </c>
      <c r="C267" s="486">
        <v>78420</v>
      </c>
      <c r="D267" s="486">
        <v>4609</v>
      </c>
      <c r="E267" s="486">
        <v>78280</v>
      </c>
      <c r="F267" s="486">
        <v>78720</v>
      </c>
      <c r="G267" s="486">
        <v>33255</v>
      </c>
      <c r="H267" s="44">
        <f t="shared" si="4"/>
        <v>-1.8140010219724112E-2</v>
      </c>
      <c r="I267" s="44">
        <f t="shared" si="5"/>
        <v>-1.9315836036567391E-2</v>
      </c>
    </row>
    <row r="268" spans="1:9" x14ac:dyDescent="0.3">
      <c r="A268" t="s">
        <v>824</v>
      </c>
      <c r="B268" s="488">
        <v>77780</v>
      </c>
      <c r="C268" s="488">
        <v>76860</v>
      </c>
      <c r="D268" s="488">
        <v>3495</v>
      </c>
      <c r="E268" s="488">
        <v>77520</v>
      </c>
      <c r="F268" s="488">
        <v>77340</v>
      </c>
      <c r="G268" s="488">
        <v>33261</v>
      </c>
      <c r="H268" s="44">
        <f t="shared" si="4"/>
        <v>3.353973168214619E-3</v>
      </c>
      <c r="I268" s="44">
        <f t="shared" si="5"/>
        <v>1.8042399639162099E-4</v>
      </c>
    </row>
    <row r="269" spans="1:9" x14ac:dyDescent="0.3">
      <c r="A269" t="s">
        <v>825</v>
      </c>
      <c r="B269" s="490">
        <v>77540</v>
      </c>
      <c r="C269" s="490">
        <v>77780</v>
      </c>
      <c r="D269" s="490">
        <v>2512</v>
      </c>
      <c r="E269" s="490">
        <v>77500</v>
      </c>
      <c r="F269" s="490">
        <v>78240</v>
      </c>
      <c r="G269" s="490">
        <v>32868</v>
      </c>
      <c r="H269" s="44">
        <f t="shared" si="4"/>
        <v>5.1612903225817242E-4</v>
      </c>
      <c r="I269" s="44">
        <f t="shared" si="5"/>
        <v>-1.1815639938666855E-2</v>
      </c>
    </row>
    <row r="270" spans="1:9" x14ac:dyDescent="0.3">
      <c r="A270" t="s">
        <v>826</v>
      </c>
      <c r="B270" s="492">
        <v>78340</v>
      </c>
      <c r="C270" s="492">
        <v>77540</v>
      </c>
      <c r="D270" s="492">
        <v>5127</v>
      </c>
      <c r="E270" s="492">
        <v>77360</v>
      </c>
      <c r="F270" s="492">
        <v>78440</v>
      </c>
      <c r="G270" s="492">
        <v>33379</v>
      </c>
      <c r="H270" s="44">
        <f t="shared" si="4"/>
        <v>1.2668045501551095E-2</v>
      </c>
      <c r="I270" s="44">
        <f t="shared" si="5"/>
        <v>1.5547036631373912E-2</v>
      </c>
    </row>
    <row r="271" spans="1:9" x14ac:dyDescent="0.3">
      <c r="A271" t="s">
        <v>827</v>
      </c>
      <c r="B271" s="494">
        <v>78760</v>
      </c>
      <c r="C271" s="494">
        <v>78340</v>
      </c>
      <c r="D271" s="494">
        <v>5654</v>
      </c>
      <c r="E271" s="494">
        <v>78380</v>
      </c>
      <c r="F271" s="494">
        <v>78380</v>
      </c>
      <c r="G271" s="494">
        <v>34915</v>
      </c>
      <c r="H271" s="44">
        <f t="shared" si="4"/>
        <v>4.8481755549885097E-3</v>
      </c>
      <c r="I271" s="44">
        <f t="shared" si="5"/>
        <v>4.6016956769226125E-2</v>
      </c>
    </row>
    <row r="272" spans="1:9" x14ac:dyDescent="0.3">
      <c r="A272" t="s">
        <v>828</v>
      </c>
      <c r="B272" s="496">
        <v>79880</v>
      </c>
      <c r="C272" s="496">
        <v>78760</v>
      </c>
      <c r="D272" s="496">
        <v>11542</v>
      </c>
      <c r="E272" s="496">
        <v>79000</v>
      </c>
      <c r="F272" s="496">
        <v>78560</v>
      </c>
      <c r="G272" s="496">
        <v>37442</v>
      </c>
      <c r="H272" s="44">
        <f t="shared" si="4"/>
        <v>1.1139240506329084E-2</v>
      </c>
      <c r="I272" s="44">
        <f t="shared" si="5"/>
        <v>7.2375769726478634E-2</v>
      </c>
    </row>
    <row r="273" spans="1:9" x14ac:dyDescent="0.3">
      <c r="A273" t="s">
        <v>829</v>
      </c>
      <c r="B273" s="498">
        <v>79540</v>
      </c>
      <c r="C273" s="498">
        <v>79880</v>
      </c>
      <c r="D273" s="498">
        <v>6285</v>
      </c>
      <c r="E273" s="498">
        <v>79860</v>
      </c>
      <c r="F273" s="498">
        <v>80360</v>
      </c>
      <c r="G273" s="498">
        <v>37187</v>
      </c>
      <c r="H273" s="44">
        <f t="shared" si="4"/>
        <v>-4.0070122714750411E-3</v>
      </c>
      <c r="I273" s="44">
        <f t="shared" si="5"/>
        <v>-6.8105336253405646E-3</v>
      </c>
    </row>
    <row r="274" spans="1:9" x14ac:dyDescent="0.3">
      <c r="A274" t="s">
        <v>830</v>
      </c>
      <c r="B274" s="500">
        <v>80340</v>
      </c>
      <c r="C274" s="500">
        <v>79540</v>
      </c>
      <c r="D274" s="500">
        <v>8406</v>
      </c>
      <c r="E274" s="500">
        <v>79620</v>
      </c>
      <c r="F274" s="500">
        <v>80040</v>
      </c>
      <c r="G274" s="500">
        <v>38342</v>
      </c>
      <c r="H274" s="44">
        <f t="shared" si="4"/>
        <v>9.042954031650341E-3</v>
      </c>
      <c r="I274" s="44">
        <f t="shared" si="5"/>
        <v>3.1059241132653792E-2</v>
      </c>
    </row>
    <row r="275" spans="1:9" x14ac:dyDescent="0.3">
      <c r="A275" t="s">
        <v>831</v>
      </c>
      <c r="B275" s="502">
        <v>80480</v>
      </c>
      <c r="C275" s="502">
        <v>80340</v>
      </c>
      <c r="D275" s="502">
        <v>6837</v>
      </c>
      <c r="E275" s="502">
        <v>80280</v>
      </c>
      <c r="F275" s="502">
        <v>80540</v>
      </c>
      <c r="G275" s="502">
        <v>37866</v>
      </c>
      <c r="H275" s="44">
        <f t="shared" si="4"/>
        <v>2.4912805181862563E-3</v>
      </c>
      <c r="I275" s="44">
        <f t="shared" si="5"/>
        <v>-1.2414584528715245E-2</v>
      </c>
    </row>
    <row r="276" spans="1:9" x14ac:dyDescent="0.3">
      <c r="A276" t="s">
        <v>832</v>
      </c>
      <c r="B276" s="504">
        <v>78200</v>
      </c>
      <c r="C276" s="504">
        <v>80480</v>
      </c>
      <c r="D276" s="504">
        <v>8652</v>
      </c>
      <c r="E276" s="504">
        <v>80140</v>
      </c>
      <c r="F276" s="504">
        <v>80600</v>
      </c>
      <c r="G276" s="504">
        <v>35683</v>
      </c>
      <c r="H276" s="44">
        <f t="shared" si="4"/>
        <v>-2.4207636635887209E-2</v>
      </c>
      <c r="I276" s="44">
        <f t="shared" si="5"/>
        <v>-5.7650662863782842E-2</v>
      </c>
    </row>
    <row r="277" spans="1:9" x14ac:dyDescent="0.3">
      <c r="A277" t="s">
        <v>833</v>
      </c>
      <c r="B277" s="506">
        <v>78880</v>
      </c>
      <c r="C277" s="506">
        <v>78200</v>
      </c>
      <c r="D277" s="506">
        <v>3821</v>
      </c>
      <c r="E277" s="506">
        <v>78820</v>
      </c>
      <c r="F277" s="506">
        <v>78120</v>
      </c>
      <c r="G277" s="506">
        <v>35088</v>
      </c>
      <c r="H277" s="44">
        <f t="shared" si="4"/>
        <v>7.6122811469159224E-4</v>
      </c>
      <c r="I277" s="44">
        <f t="shared" si="5"/>
        <v>-1.6674606955693227E-2</v>
      </c>
    </row>
    <row r="278" spans="1:9" x14ac:dyDescent="0.3">
      <c r="A278" t="s">
        <v>834</v>
      </c>
      <c r="B278" s="508">
        <v>79360</v>
      </c>
      <c r="C278" s="508">
        <v>78880</v>
      </c>
      <c r="D278" s="508">
        <v>3607</v>
      </c>
      <c r="E278" s="508">
        <v>78740</v>
      </c>
      <c r="F278" s="508">
        <v>78940</v>
      </c>
      <c r="G278" s="508">
        <v>34787</v>
      </c>
      <c r="H278" s="44">
        <f t="shared" si="4"/>
        <v>7.8740157480314821E-3</v>
      </c>
      <c r="I278" s="44">
        <f t="shared" si="5"/>
        <v>-8.5784313725489891E-3</v>
      </c>
    </row>
    <row r="279" spans="1:9" x14ac:dyDescent="0.3">
      <c r="A279" t="s">
        <v>835</v>
      </c>
      <c r="B279" s="510">
        <v>79300</v>
      </c>
      <c r="C279" s="510">
        <v>79360</v>
      </c>
      <c r="D279" s="510">
        <v>2727</v>
      </c>
      <c r="E279" s="510">
        <v>79220</v>
      </c>
      <c r="F279" s="510">
        <v>79360</v>
      </c>
      <c r="G279" s="510">
        <v>34351</v>
      </c>
      <c r="H279" s="44">
        <f t="shared" si="4"/>
        <v>1.0098459984853037E-3</v>
      </c>
      <c r="I279" s="44">
        <f t="shared" si="5"/>
        <v>-1.2533417656020895E-2</v>
      </c>
    </row>
    <row r="280" spans="1:9" x14ac:dyDescent="0.3">
      <c r="A280" t="s">
        <v>836</v>
      </c>
      <c r="B280" s="512">
        <v>79380</v>
      </c>
      <c r="C280" s="512">
        <v>79300</v>
      </c>
      <c r="D280" s="512">
        <v>3142</v>
      </c>
      <c r="E280" s="512">
        <v>79140</v>
      </c>
      <c r="F280" s="512">
        <v>79220</v>
      </c>
      <c r="G280" s="512">
        <v>33744</v>
      </c>
      <c r="H280" s="44">
        <f t="shared" si="4"/>
        <v>3.0326004548901775E-3</v>
      </c>
      <c r="I280" s="44">
        <f t="shared" si="5"/>
        <v>-1.7670519053302636E-2</v>
      </c>
    </row>
    <row r="281" spans="1:9" x14ac:dyDescent="0.3">
      <c r="A281" t="s">
        <v>837</v>
      </c>
      <c r="B281" s="516">
        <v>77360</v>
      </c>
      <c r="C281" s="516">
        <v>77940</v>
      </c>
      <c r="D281" s="516">
        <v>3301</v>
      </c>
      <c r="E281" s="516">
        <v>78140</v>
      </c>
      <c r="F281" s="516">
        <v>77940</v>
      </c>
      <c r="G281" s="516">
        <v>30161</v>
      </c>
      <c r="H281" s="44">
        <f t="shared" si="4"/>
        <v>-9.9820834399795277E-3</v>
      </c>
      <c r="I281" s="44">
        <f t="shared" si="5"/>
        <v>-0.10618183973447126</v>
      </c>
    </row>
    <row r="282" spans="1:9" x14ac:dyDescent="0.3">
      <c r="A282" t="s">
        <v>838</v>
      </c>
      <c r="B282" s="518">
        <v>77520</v>
      </c>
      <c r="C282" s="518">
        <v>77360</v>
      </c>
      <c r="D282" s="518">
        <v>3059</v>
      </c>
      <c r="E282" s="518">
        <v>77460</v>
      </c>
      <c r="F282" s="518">
        <v>77460</v>
      </c>
      <c r="G282" s="518">
        <v>30422</v>
      </c>
      <c r="H282" s="44">
        <f t="shared" si="4"/>
        <v>7.7459333849727585E-4</v>
      </c>
      <c r="I282" s="44">
        <f t="shared" si="5"/>
        <v>8.6535592321208554E-3</v>
      </c>
    </row>
    <row r="283" spans="1:9" x14ac:dyDescent="0.3">
      <c r="A283" t="s">
        <v>839</v>
      </c>
      <c r="B283" s="520">
        <v>78400</v>
      </c>
      <c r="C283" s="520">
        <v>77520</v>
      </c>
      <c r="D283" s="520">
        <v>4564</v>
      </c>
      <c r="E283" s="520">
        <v>77900</v>
      </c>
      <c r="F283" s="520">
        <v>78000</v>
      </c>
      <c r="G283" s="520">
        <v>29956</v>
      </c>
      <c r="H283" s="44">
        <f t="shared" si="4"/>
        <v>6.4184852374840062E-3</v>
      </c>
      <c r="I283" s="44">
        <f t="shared" si="5"/>
        <v>-1.5317862073499389E-2</v>
      </c>
    </row>
    <row r="284" spans="1:9" x14ac:dyDescent="0.3">
      <c r="A284" t="s">
        <v>840</v>
      </c>
      <c r="B284" s="522">
        <v>77060</v>
      </c>
      <c r="C284" s="522">
        <v>78400</v>
      </c>
      <c r="D284" s="522">
        <v>3530</v>
      </c>
      <c r="E284" s="522">
        <v>78120</v>
      </c>
      <c r="F284" s="522">
        <v>78500</v>
      </c>
      <c r="G284" s="522">
        <v>29365</v>
      </c>
      <c r="H284" s="44">
        <f t="shared" si="4"/>
        <v>-1.3568868407578094E-2</v>
      </c>
      <c r="I284" s="44">
        <f t="shared" si="5"/>
        <v>-1.9728935772466261E-2</v>
      </c>
    </row>
    <row r="285" spans="1:9" x14ac:dyDescent="0.3">
      <c r="A285" t="s">
        <v>843</v>
      </c>
      <c r="B285" s="524">
        <v>77360</v>
      </c>
      <c r="C285" s="524">
        <v>77060</v>
      </c>
      <c r="D285" s="524">
        <v>1495</v>
      </c>
      <c r="E285" s="524">
        <v>77400</v>
      </c>
      <c r="F285" s="524">
        <v>76600</v>
      </c>
      <c r="G285" s="524">
        <v>29402</v>
      </c>
      <c r="H285" s="44">
        <f t="shared" ref="H285:H321" si="6">+B285/E285-1</f>
        <v>-5.1679586563302404E-4</v>
      </c>
      <c r="I285" s="44">
        <f t="shared" si="5"/>
        <v>1.2600034054146558E-3</v>
      </c>
    </row>
    <row r="286" spans="1:9" x14ac:dyDescent="0.3">
      <c r="A286" t="s">
        <v>841</v>
      </c>
      <c r="B286" s="526">
        <v>77060</v>
      </c>
      <c r="C286" s="526">
        <v>77360</v>
      </c>
      <c r="D286" s="526">
        <v>1810</v>
      </c>
      <c r="E286" s="526">
        <v>77380</v>
      </c>
      <c r="F286" s="526">
        <v>77140</v>
      </c>
      <c r="G286" s="526">
        <v>29613</v>
      </c>
      <c r="H286" s="44">
        <f t="shared" si="6"/>
        <v>-4.13543551305251E-3</v>
      </c>
      <c r="I286" s="44">
        <f t="shared" ref="I286:I321" si="7">+G286/G285-1</f>
        <v>7.1763825590096531E-3</v>
      </c>
    </row>
    <row r="287" spans="1:9" x14ac:dyDescent="0.3">
      <c r="A287" t="s">
        <v>844</v>
      </c>
      <c r="B287" s="528">
        <v>76560</v>
      </c>
      <c r="C287" s="528">
        <v>77060</v>
      </c>
      <c r="D287" s="528">
        <v>3004</v>
      </c>
      <c r="E287" s="528">
        <v>77320</v>
      </c>
      <c r="F287" s="528">
        <v>77260</v>
      </c>
      <c r="G287" s="528">
        <v>29108</v>
      </c>
      <c r="H287" s="44">
        <f t="shared" si="6"/>
        <v>-9.8292809105018364E-3</v>
      </c>
      <c r="I287" s="44">
        <f t="shared" si="7"/>
        <v>-1.7053321176510261E-2</v>
      </c>
    </row>
    <row r="288" spans="1:9" x14ac:dyDescent="0.3">
      <c r="A288" t="s">
        <v>842</v>
      </c>
      <c r="B288" s="530">
        <v>76900</v>
      </c>
      <c r="C288" s="530">
        <v>76560</v>
      </c>
      <c r="D288" s="530">
        <v>1630</v>
      </c>
      <c r="E288" s="530">
        <v>76840</v>
      </c>
      <c r="F288" s="530">
        <v>76660</v>
      </c>
      <c r="G288" s="530">
        <v>28736</v>
      </c>
      <c r="H288" s="44">
        <f t="shared" si="6"/>
        <v>7.8084331077565849E-4</v>
      </c>
      <c r="I288" s="44">
        <f t="shared" si="7"/>
        <v>-1.2779991754844011E-2</v>
      </c>
    </row>
    <row r="289" spans="1:9" x14ac:dyDescent="0.3">
      <c r="A289" t="s">
        <v>845</v>
      </c>
      <c r="B289" s="532">
        <v>76860</v>
      </c>
      <c r="C289" s="532">
        <v>76900</v>
      </c>
      <c r="D289" s="532">
        <v>1648</v>
      </c>
      <c r="E289" s="532">
        <v>76640</v>
      </c>
      <c r="F289" s="532">
        <v>77180</v>
      </c>
      <c r="G289" s="532">
        <v>28718</v>
      </c>
      <c r="H289" s="44">
        <f t="shared" si="6"/>
        <v>2.8705636743215912E-3</v>
      </c>
      <c r="I289" s="44">
        <f t="shared" si="7"/>
        <v>-6.2639198218261694E-4</v>
      </c>
    </row>
    <row r="290" spans="1:9" x14ac:dyDescent="0.3">
      <c r="A290" t="s">
        <v>846</v>
      </c>
      <c r="B290" s="534">
        <v>77100</v>
      </c>
      <c r="C290" s="534">
        <v>76860</v>
      </c>
      <c r="D290" s="534">
        <v>2264</v>
      </c>
      <c r="E290" s="534">
        <v>77000</v>
      </c>
      <c r="F290" s="534">
        <v>77100</v>
      </c>
      <c r="G290" s="534">
        <v>28337</v>
      </c>
      <c r="H290" s="44">
        <f t="shared" si="6"/>
        <v>1.2987012987013546E-3</v>
      </c>
      <c r="I290" s="44">
        <f t="shared" si="7"/>
        <v>-1.3266940594748977E-2</v>
      </c>
    </row>
    <row r="291" spans="1:9" x14ac:dyDescent="0.3">
      <c r="A291" t="s">
        <v>847</v>
      </c>
      <c r="B291" s="536">
        <v>77020</v>
      </c>
      <c r="C291" s="536">
        <v>77100</v>
      </c>
      <c r="D291" s="536">
        <v>1846</v>
      </c>
      <c r="E291" s="536">
        <v>77160</v>
      </c>
      <c r="F291" s="536">
        <v>77100</v>
      </c>
      <c r="G291" s="536">
        <v>28091</v>
      </c>
      <c r="H291" s="44">
        <f t="shared" si="6"/>
        <v>-1.814411612234279E-3</v>
      </c>
      <c r="I291" s="44">
        <f t="shared" si="7"/>
        <v>-8.681229487948583E-3</v>
      </c>
    </row>
    <row r="292" spans="1:9" x14ac:dyDescent="0.3">
      <c r="A292" t="s">
        <v>848</v>
      </c>
      <c r="B292" s="538">
        <v>76360</v>
      </c>
      <c r="C292" s="538">
        <v>77020</v>
      </c>
      <c r="D292" s="538">
        <v>2288</v>
      </c>
      <c r="E292" s="538">
        <v>77100</v>
      </c>
      <c r="F292" s="538">
        <v>76920</v>
      </c>
      <c r="G292" s="538">
        <v>27862</v>
      </c>
      <c r="H292" s="44">
        <f t="shared" si="6"/>
        <v>-9.5979247730220152E-3</v>
      </c>
      <c r="I292" s="44">
        <f t="shared" si="7"/>
        <v>-8.1520771777437995E-3</v>
      </c>
    </row>
    <row r="293" spans="1:9" x14ac:dyDescent="0.3">
      <c r="A293" t="s">
        <v>849</v>
      </c>
      <c r="B293" s="541">
        <v>75060</v>
      </c>
      <c r="C293" s="541">
        <v>75220</v>
      </c>
      <c r="D293" s="541">
        <v>2877</v>
      </c>
      <c r="E293" s="541">
        <v>75240</v>
      </c>
      <c r="F293" s="541">
        <v>75020</v>
      </c>
      <c r="G293" s="541">
        <v>27330</v>
      </c>
      <c r="H293" s="44">
        <f t="shared" si="6"/>
        <v>-2.3923444976076125E-3</v>
      </c>
      <c r="I293" s="44">
        <f t="shared" si="7"/>
        <v>-1.9094106668580912E-2</v>
      </c>
    </row>
    <row r="294" spans="1:9" x14ac:dyDescent="0.3">
      <c r="A294" t="s">
        <v>850</v>
      </c>
      <c r="B294" s="543">
        <v>75100</v>
      </c>
      <c r="C294" s="543">
        <v>75060</v>
      </c>
      <c r="D294" s="543">
        <v>4263</v>
      </c>
      <c r="E294" s="543">
        <v>75060</v>
      </c>
      <c r="F294" s="543">
        <v>75480</v>
      </c>
      <c r="G294" s="543">
        <v>26921</v>
      </c>
      <c r="H294" s="44">
        <f t="shared" si="6"/>
        <v>5.3290700772712363E-4</v>
      </c>
      <c r="I294" s="44">
        <f t="shared" si="7"/>
        <v>-1.4965239663373597E-2</v>
      </c>
    </row>
    <row r="295" spans="1:9" x14ac:dyDescent="0.3">
      <c r="A295" t="s">
        <v>851</v>
      </c>
      <c r="B295" s="545">
        <v>76520</v>
      </c>
      <c r="C295" s="545">
        <v>75100</v>
      </c>
      <c r="D295" s="545">
        <v>7237</v>
      </c>
      <c r="E295" s="545">
        <v>75220</v>
      </c>
      <c r="F295" s="545">
        <v>74900</v>
      </c>
      <c r="G295" s="545">
        <v>26782</v>
      </c>
      <c r="H295" s="44">
        <f t="shared" si="6"/>
        <v>1.7282637596383932E-2</v>
      </c>
      <c r="I295" s="44">
        <f t="shared" si="7"/>
        <v>-5.1632554511348294E-3</v>
      </c>
    </row>
    <row r="296" spans="1:9" x14ac:dyDescent="0.3">
      <c r="A296" t="s">
        <v>852</v>
      </c>
      <c r="B296" s="547">
        <v>75920</v>
      </c>
      <c r="C296" s="547">
        <v>76520</v>
      </c>
      <c r="D296" s="547">
        <v>9512</v>
      </c>
      <c r="E296" s="547">
        <v>75860</v>
      </c>
      <c r="F296" s="547">
        <v>76540</v>
      </c>
      <c r="G296" s="547">
        <v>26846</v>
      </c>
      <c r="H296" s="44">
        <f t="shared" si="6"/>
        <v>7.909306617452927E-4</v>
      </c>
      <c r="I296" s="44">
        <f t="shared" si="7"/>
        <v>2.3896647001717675E-3</v>
      </c>
    </row>
    <row r="297" spans="1:9" x14ac:dyDescent="0.3">
      <c r="A297" t="s">
        <v>853</v>
      </c>
      <c r="B297" s="549">
        <v>75500</v>
      </c>
      <c r="C297" s="549">
        <v>75920</v>
      </c>
      <c r="D297" s="549">
        <v>4731</v>
      </c>
      <c r="E297" s="549">
        <v>76260</v>
      </c>
      <c r="F297" s="549">
        <v>75900</v>
      </c>
      <c r="G297" s="549">
        <v>26210</v>
      </c>
      <c r="H297" s="44">
        <f t="shared" si="6"/>
        <v>-9.9659061106740499E-3</v>
      </c>
      <c r="I297" s="44">
        <f t="shared" si="7"/>
        <v>-2.3690680175817658E-2</v>
      </c>
    </row>
    <row r="298" spans="1:9" x14ac:dyDescent="0.3">
      <c r="A298" t="s">
        <v>854</v>
      </c>
      <c r="B298" s="551">
        <v>75700</v>
      </c>
      <c r="C298" s="551">
        <v>75500</v>
      </c>
      <c r="D298" s="551">
        <v>1685</v>
      </c>
      <c r="E298" s="551">
        <v>75880</v>
      </c>
      <c r="F298" s="551">
        <v>75300</v>
      </c>
      <c r="G298" s="551">
        <v>26083</v>
      </c>
      <c r="H298" s="44">
        <f t="shared" si="6"/>
        <v>-2.3721665788086765E-3</v>
      </c>
      <c r="I298" s="44">
        <f t="shared" si="7"/>
        <v>-4.8454788248759595E-3</v>
      </c>
    </row>
    <row r="299" spans="1:9" x14ac:dyDescent="0.3">
      <c r="A299" t="s">
        <v>855</v>
      </c>
      <c r="B299" s="553">
        <v>75420</v>
      </c>
      <c r="C299" s="553">
        <v>75700</v>
      </c>
      <c r="D299" s="553">
        <v>1910</v>
      </c>
      <c r="E299" s="553">
        <v>75400</v>
      </c>
      <c r="F299" s="553">
        <v>75900</v>
      </c>
      <c r="G299" s="553">
        <v>25866</v>
      </c>
      <c r="H299" s="44">
        <f t="shared" si="6"/>
        <v>2.6525198938998074E-4</v>
      </c>
      <c r="I299" s="44">
        <f t="shared" si="7"/>
        <v>-8.3195951385960365E-3</v>
      </c>
    </row>
    <row r="300" spans="1:9" x14ac:dyDescent="0.3">
      <c r="A300" t="s">
        <v>856</v>
      </c>
      <c r="B300" s="555">
        <v>75100</v>
      </c>
      <c r="C300" s="555">
        <v>75420</v>
      </c>
      <c r="D300" s="555">
        <v>2866</v>
      </c>
      <c r="E300" s="555">
        <v>75660</v>
      </c>
      <c r="F300" s="555">
        <v>75800</v>
      </c>
      <c r="G300" s="555">
        <v>24930</v>
      </c>
      <c r="H300" s="44">
        <f t="shared" si="6"/>
        <v>-7.4015331747290247E-3</v>
      </c>
      <c r="I300" s="44">
        <f t="shared" si="7"/>
        <v>-3.6186499652052895E-2</v>
      </c>
    </row>
    <row r="301" spans="1:9" x14ac:dyDescent="0.3">
      <c r="A301" t="s">
        <v>857</v>
      </c>
      <c r="B301" s="557">
        <v>75320</v>
      </c>
      <c r="C301" s="557">
        <v>75100</v>
      </c>
      <c r="D301" s="557">
        <v>1960</v>
      </c>
      <c r="E301" s="557">
        <v>75380</v>
      </c>
      <c r="F301" s="557">
        <v>74900</v>
      </c>
      <c r="G301" s="557">
        <v>24570</v>
      </c>
      <c r="H301" s="44">
        <f t="shared" si="6"/>
        <v>-7.9596710002649562E-4</v>
      </c>
      <c r="I301" s="44">
        <f t="shared" si="7"/>
        <v>-1.4440433212996373E-2</v>
      </c>
    </row>
    <row r="302" spans="1:9" x14ac:dyDescent="0.3">
      <c r="A302" t="s">
        <v>858</v>
      </c>
      <c r="B302" s="559">
        <v>76020</v>
      </c>
      <c r="C302" s="559">
        <v>75320</v>
      </c>
      <c r="D302" s="559">
        <v>2539</v>
      </c>
      <c r="E302" s="559">
        <v>75480</v>
      </c>
      <c r="F302" s="559">
        <v>75480</v>
      </c>
      <c r="G302" s="559">
        <v>23590</v>
      </c>
      <c r="H302" s="44">
        <f t="shared" si="6"/>
        <v>7.1542130365660483E-3</v>
      </c>
      <c r="I302" s="44">
        <f t="shared" si="7"/>
        <v>-3.9886039886039892E-2</v>
      </c>
    </row>
    <row r="303" spans="1:9" x14ac:dyDescent="0.3">
      <c r="A303" t="s">
        <v>859</v>
      </c>
      <c r="B303" s="561">
        <v>75160</v>
      </c>
      <c r="C303" s="561">
        <v>76020</v>
      </c>
      <c r="D303" s="561">
        <v>2220</v>
      </c>
      <c r="E303" s="561">
        <v>75760</v>
      </c>
      <c r="F303" s="561">
        <v>75900</v>
      </c>
      <c r="G303" s="561">
        <v>23038</v>
      </c>
      <c r="H303" s="44">
        <f t="shared" si="6"/>
        <v>-7.9197465681097867E-3</v>
      </c>
      <c r="I303" s="44">
        <f t="shared" si="7"/>
        <v>-2.339974565493852E-2</v>
      </c>
    </row>
    <row r="304" spans="1:9" x14ac:dyDescent="0.3">
      <c r="A304" t="s">
        <v>860</v>
      </c>
      <c r="B304" s="563">
        <v>75000</v>
      </c>
      <c r="C304" s="563">
        <v>75160</v>
      </c>
      <c r="D304" s="563">
        <v>1475</v>
      </c>
      <c r="E304" s="563">
        <v>75520</v>
      </c>
      <c r="F304" s="563">
        <v>75080</v>
      </c>
      <c r="G304" s="563">
        <v>22595</v>
      </c>
      <c r="H304" s="44">
        <f t="shared" si="6"/>
        <v>-6.8855932203389925E-3</v>
      </c>
      <c r="I304" s="44">
        <f t="shared" si="7"/>
        <v>-1.9229099748242051E-2</v>
      </c>
    </row>
    <row r="305" spans="1:9" x14ac:dyDescent="0.3">
      <c r="A305" t="s">
        <v>861</v>
      </c>
      <c r="B305" s="565">
        <v>73060</v>
      </c>
      <c r="C305" s="565">
        <v>75000</v>
      </c>
      <c r="D305" s="565">
        <v>5229</v>
      </c>
      <c r="E305" s="565">
        <v>75120</v>
      </c>
      <c r="F305" s="565">
        <v>75120</v>
      </c>
      <c r="G305" s="565">
        <v>21409</v>
      </c>
      <c r="H305" s="44">
        <f t="shared" si="6"/>
        <v>-2.742279020234295E-2</v>
      </c>
      <c r="I305" s="44">
        <f t="shared" si="7"/>
        <v>-5.2489488824961295E-2</v>
      </c>
    </row>
    <row r="306" spans="1:9" x14ac:dyDescent="0.3">
      <c r="A306" t="s">
        <v>862</v>
      </c>
      <c r="B306" s="567">
        <v>73100</v>
      </c>
      <c r="C306" s="567">
        <v>73060</v>
      </c>
      <c r="D306" s="567">
        <v>2716</v>
      </c>
      <c r="E306" s="567">
        <v>73540</v>
      </c>
      <c r="F306" s="567">
        <v>73260</v>
      </c>
      <c r="G306" s="567">
        <v>20119</v>
      </c>
      <c r="H306" s="44">
        <f t="shared" si="6"/>
        <v>-5.9831384280663036E-3</v>
      </c>
      <c r="I306" s="44">
        <f t="shared" si="7"/>
        <v>-6.0255032930076169E-2</v>
      </c>
    </row>
    <row r="307" spans="1:9" x14ac:dyDescent="0.3">
      <c r="A307" t="s">
        <v>863</v>
      </c>
      <c r="B307" s="569">
        <v>73660</v>
      </c>
      <c r="C307" s="569">
        <v>73100</v>
      </c>
      <c r="D307" s="569">
        <v>1962</v>
      </c>
      <c r="E307" s="569">
        <v>73040</v>
      </c>
      <c r="F307" s="569">
        <v>72740</v>
      </c>
      <c r="G307" s="569">
        <v>19372</v>
      </c>
      <c r="H307" s="44">
        <f t="shared" si="6"/>
        <v>8.4884994523548585E-3</v>
      </c>
      <c r="I307" s="44">
        <f t="shared" si="7"/>
        <v>-3.7129081962324118E-2</v>
      </c>
    </row>
    <row r="308" spans="1:9" x14ac:dyDescent="0.3">
      <c r="A308" t="s">
        <v>864</v>
      </c>
      <c r="B308" s="571">
        <v>73600</v>
      </c>
      <c r="C308" s="571">
        <v>73660</v>
      </c>
      <c r="D308" s="571">
        <v>1515</v>
      </c>
      <c r="E308" s="571">
        <v>73360</v>
      </c>
      <c r="F308" s="571">
        <v>73520</v>
      </c>
      <c r="G308" s="571">
        <v>18593</v>
      </c>
      <c r="H308" s="44">
        <f t="shared" si="6"/>
        <v>3.2715376226826187E-3</v>
      </c>
      <c r="I308" s="44">
        <f t="shared" si="7"/>
        <v>-4.0212678092091725E-2</v>
      </c>
    </row>
    <row r="309" spans="1:9" x14ac:dyDescent="0.3">
      <c r="A309" t="s">
        <v>865</v>
      </c>
      <c r="B309" s="574">
        <v>74220</v>
      </c>
      <c r="C309" s="574">
        <v>73600</v>
      </c>
      <c r="D309" s="574">
        <v>2826</v>
      </c>
      <c r="E309" s="574">
        <v>73740</v>
      </c>
      <c r="F309" s="574">
        <v>73740</v>
      </c>
      <c r="G309" s="574">
        <v>17784</v>
      </c>
      <c r="H309" s="44">
        <f t="shared" si="6"/>
        <v>6.5093572009764511E-3</v>
      </c>
      <c r="I309" s="44">
        <f t="shared" si="7"/>
        <v>-4.3510998762975261E-2</v>
      </c>
    </row>
    <row r="310" spans="1:9" x14ac:dyDescent="0.3">
      <c r="A310" t="s">
        <v>866</v>
      </c>
      <c r="B310" s="576">
        <v>74200</v>
      </c>
      <c r="C310" s="576">
        <v>74220</v>
      </c>
      <c r="D310" s="576">
        <v>2743</v>
      </c>
      <c r="E310" s="576">
        <v>73860</v>
      </c>
      <c r="F310" s="576">
        <v>74040</v>
      </c>
      <c r="G310" s="576">
        <v>16026</v>
      </c>
      <c r="H310" s="44">
        <f t="shared" si="6"/>
        <v>4.6033035472514694E-3</v>
      </c>
      <c r="I310" s="44">
        <f t="shared" si="7"/>
        <v>-9.8852901484480449E-2</v>
      </c>
    </row>
    <row r="311" spans="1:9" x14ac:dyDescent="0.3">
      <c r="A311" t="s">
        <v>867</v>
      </c>
      <c r="B311" s="578">
        <v>73940</v>
      </c>
      <c r="C311" s="578">
        <v>74200</v>
      </c>
      <c r="D311" s="578">
        <v>2256</v>
      </c>
      <c r="E311" s="578">
        <v>74340</v>
      </c>
      <c r="F311" s="578">
        <v>74340</v>
      </c>
      <c r="G311" s="578">
        <v>14926</v>
      </c>
      <c r="H311" s="44">
        <f t="shared" si="6"/>
        <v>-5.3806833467849868E-3</v>
      </c>
      <c r="I311" s="44">
        <f t="shared" si="7"/>
        <v>-6.8638462498440078E-2</v>
      </c>
    </row>
    <row r="312" spans="1:9" x14ac:dyDescent="0.3">
      <c r="A312" t="s">
        <v>868</v>
      </c>
      <c r="B312" s="580">
        <v>74240</v>
      </c>
      <c r="C312" s="580">
        <v>73920</v>
      </c>
      <c r="D312" s="580">
        <v>1193</v>
      </c>
      <c r="E312" s="580">
        <v>73880</v>
      </c>
      <c r="F312" s="580">
        <v>74400</v>
      </c>
      <c r="G312" s="580">
        <v>9851</v>
      </c>
      <c r="H312" s="44">
        <f t="shared" si="6"/>
        <v>4.8727666486194643E-3</v>
      </c>
      <c r="I312" s="44">
        <f t="shared" si="7"/>
        <v>-0.34001071954977891</v>
      </c>
    </row>
    <row r="313" spans="1:9" x14ac:dyDescent="0.3">
      <c r="A313" t="s">
        <v>869</v>
      </c>
      <c r="B313" s="582">
        <v>73200</v>
      </c>
      <c r="C313" s="582">
        <v>74240</v>
      </c>
      <c r="D313" s="582">
        <v>1010</v>
      </c>
      <c r="E313" s="582">
        <v>74260</v>
      </c>
      <c r="F313" s="582">
        <v>74260</v>
      </c>
      <c r="G313" s="582">
        <v>8876</v>
      </c>
      <c r="H313" s="44">
        <f t="shared" si="6"/>
        <v>-1.4274171828709936E-2</v>
      </c>
      <c r="I313" s="44">
        <f t="shared" si="7"/>
        <v>-9.8974723378337237E-2</v>
      </c>
    </row>
    <row r="314" spans="1:9" x14ac:dyDescent="0.3">
      <c r="A314" t="s">
        <v>870</v>
      </c>
      <c r="B314" s="584">
        <v>72960</v>
      </c>
      <c r="C314" s="584">
        <v>73200</v>
      </c>
      <c r="D314" s="584">
        <v>168</v>
      </c>
      <c r="E314" s="584">
        <v>73980</v>
      </c>
      <c r="F314" s="584">
        <v>72820</v>
      </c>
      <c r="G314" s="584">
        <v>4062</v>
      </c>
      <c r="H314" s="44">
        <f t="shared" si="6"/>
        <v>-1.3787510137875048E-2</v>
      </c>
      <c r="I314" s="44">
        <f t="shared" si="7"/>
        <v>-0.54236142406489407</v>
      </c>
    </row>
    <row r="315" spans="1:9" x14ac:dyDescent="0.3">
      <c r="A315" t="s">
        <v>871</v>
      </c>
      <c r="B315" s="586">
        <v>70800</v>
      </c>
      <c r="C315" s="586">
        <v>72960</v>
      </c>
      <c r="D315" s="586">
        <v>884</v>
      </c>
      <c r="E315" s="586">
        <v>73140</v>
      </c>
      <c r="F315" s="586">
        <v>71300</v>
      </c>
      <c r="G315" s="586">
        <v>3084</v>
      </c>
      <c r="H315" s="44">
        <f t="shared" si="6"/>
        <v>-3.1993437243642342E-2</v>
      </c>
      <c r="I315" s="44">
        <f t="shared" si="7"/>
        <v>-0.24076809453471193</v>
      </c>
    </row>
    <row r="316" spans="1:9" x14ac:dyDescent="0.3">
      <c r="A316" t="s">
        <v>872</v>
      </c>
      <c r="B316" s="588">
        <v>70000</v>
      </c>
      <c r="C316" s="588">
        <v>70800</v>
      </c>
      <c r="D316" s="588">
        <v>735</v>
      </c>
      <c r="E316" s="588">
        <v>71200</v>
      </c>
      <c r="F316" s="588">
        <v>71200</v>
      </c>
      <c r="G316" s="588">
        <v>1798</v>
      </c>
      <c r="H316" s="44">
        <f t="shared" si="6"/>
        <v>-1.6853932584269704E-2</v>
      </c>
      <c r="I316" s="44">
        <f t="shared" si="7"/>
        <v>-0.41699092088197143</v>
      </c>
    </row>
    <row r="317" spans="1:9" x14ac:dyDescent="0.3">
      <c r="A317" t="s">
        <v>873</v>
      </c>
      <c r="B317" s="590">
        <v>69900</v>
      </c>
      <c r="C317" s="590">
        <v>70000</v>
      </c>
      <c r="D317" s="590">
        <v>425</v>
      </c>
      <c r="E317" s="590">
        <v>70940</v>
      </c>
      <c r="F317" s="590">
        <v>69800</v>
      </c>
      <c r="G317" s="590">
        <v>1035</v>
      </c>
      <c r="H317" s="44">
        <f t="shared" si="6"/>
        <v>-1.466027628982236E-2</v>
      </c>
      <c r="I317" s="44">
        <f t="shared" si="7"/>
        <v>-0.42436040044493883</v>
      </c>
    </row>
    <row r="318" spans="1:9" x14ac:dyDescent="0.3">
      <c r="A318" t="s">
        <v>874</v>
      </c>
      <c r="B318" s="592">
        <v>70700</v>
      </c>
      <c r="C318" s="592">
        <v>69900</v>
      </c>
      <c r="D318" s="592">
        <v>103</v>
      </c>
      <c r="E318" s="592">
        <v>69220</v>
      </c>
      <c r="F318" s="592">
        <v>69220</v>
      </c>
      <c r="G318" s="592">
        <v>518</v>
      </c>
      <c r="H318" s="44">
        <f t="shared" si="6"/>
        <v>2.1381103727246442E-2</v>
      </c>
      <c r="I318" s="44">
        <f t="shared" si="7"/>
        <v>-0.49951690821256034</v>
      </c>
    </row>
    <row r="319" spans="1:9" x14ac:dyDescent="0.3">
      <c r="A319" t="s">
        <v>875</v>
      </c>
      <c r="B319" s="596">
        <v>71000</v>
      </c>
      <c r="C319" s="596">
        <v>70340</v>
      </c>
      <c r="D319" s="596">
        <v>34</v>
      </c>
      <c r="E319" s="596">
        <v>70340</v>
      </c>
      <c r="F319" s="596">
        <v>70800</v>
      </c>
      <c r="G319" s="596">
        <v>455</v>
      </c>
      <c r="H319" s="44">
        <f t="shared" si="6"/>
        <v>9.3829968723344592E-3</v>
      </c>
      <c r="I319" s="44">
        <f t="shared" si="7"/>
        <v>-0.1216216216216216</v>
      </c>
    </row>
    <row r="320" spans="1:9" x14ac:dyDescent="0.3">
      <c r="A320" t="s">
        <v>876</v>
      </c>
      <c r="B320" s="598">
        <v>70600</v>
      </c>
      <c r="C320" s="598">
        <v>71000</v>
      </c>
      <c r="D320" s="598">
        <v>514</v>
      </c>
      <c r="E320" s="598">
        <v>70880</v>
      </c>
      <c r="F320" s="598">
        <v>70600</v>
      </c>
      <c r="G320" s="598">
        <v>0</v>
      </c>
      <c r="H320" s="44">
        <f t="shared" si="6"/>
        <v>-3.950338600451464E-3</v>
      </c>
      <c r="I320" s="44">
        <f t="shared" si="7"/>
        <v>-1</v>
      </c>
    </row>
    <row r="321" spans="1:9" x14ac:dyDescent="0.3">
      <c r="A321" t="s">
        <v>876</v>
      </c>
      <c r="B321" s="600">
        <v>70600</v>
      </c>
      <c r="C321" s="600">
        <v>71000</v>
      </c>
      <c r="D321" s="600">
        <v>514</v>
      </c>
      <c r="E321" s="600">
        <v>70880</v>
      </c>
      <c r="F321" s="600">
        <v>70600</v>
      </c>
      <c r="G321" s="600">
        <v>0</v>
      </c>
      <c r="H321" s="44">
        <f t="shared" si="6"/>
        <v>-3.950338600451464E-3</v>
      </c>
      <c r="I321" s="44" t="e">
        <f t="shared" si="7"/>
        <v>#DIV/0!</v>
      </c>
    </row>
  </sheetData>
  <conditionalFormatting sqref="H1:I70 H72 H73:I1048576">
    <cfRule type="cellIs" dxfId="77" priority="1" operator="lessThan">
      <formula>0</formula>
    </cfRule>
  </conditionalFormatting>
  <conditionalFormatting sqref="H2:I70 H72 H73:I1048576">
    <cfRule type="cellIs" dxfId="76"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338"/>
  <sheetViews>
    <sheetView showGridLines="0" workbookViewId="0">
      <pane xSplit="1" ySplit="1" topLeftCell="B319" activePane="bottomRight" state="frozen"/>
      <selection activeCell="B189" sqref="B189"/>
      <selection pane="topRight" activeCell="B189" sqref="B189"/>
      <selection pane="bottomLeft" activeCell="B189" sqref="B189"/>
      <selection pane="bottomRight" activeCell="H338" sqref="A338:XFD338"/>
    </sheetView>
  </sheetViews>
  <sheetFormatPr defaultColWidth="10.44140625" defaultRowHeight="14.4" x14ac:dyDescent="0.3"/>
  <cols>
    <col min="1" max="1" width="19.44140625" bestFit="1" customWidth="1"/>
    <col min="2" max="2" width="9.5546875" bestFit="1" customWidth="1"/>
    <col min="3" max="3" width="10.5546875" bestFit="1" customWidth="1"/>
    <col min="4" max="4" width="9.5546875" bestFit="1" customWidth="1"/>
    <col min="5" max="5" width="11.44140625" bestFit="1" customWidth="1"/>
    <col min="6" max="6" width="9.5546875" bestFit="1" customWidth="1"/>
    <col min="7" max="7" width="13.5546875" bestFit="1" customWidth="1"/>
    <col min="8" max="8" width="7.5546875" bestFit="1" customWidth="1"/>
    <col min="9" max="9" width="11.554687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52"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t="1.35" customHeight="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row>
    <row r="80" spans="1:9" hidden="1" x14ac:dyDescent="0.3">
      <c r="B80" s="81"/>
      <c r="C80" s="81"/>
      <c r="D80" s="81"/>
      <c r="E80" s="81"/>
      <c r="F80" s="81"/>
      <c r="G80" s="81"/>
    </row>
    <row r="81" spans="2:9" hidden="1" x14ac:dyDescent="0.3">
      <c r="B81" s="82"/>
      <c r="C81" s="82"/>
      <c r="D81" s="82"/>
      <c r="E81" s="82"/>
      <c r="F81" s="82"/>
      <c r="G81" s="82"/>
    </row>
    <row r="82" spans="2:9" hidden="1" x14ac:dyDescent="0.3">
      <c r="B82" s="83"/>
      <c r="C82" s="83"/>
      <c r="D82" s="83"/>
      <c r="E82" s="83"/>
      <c r="F82" s="83"/>
      <c r="G82" s="83"/>
    </row>
    <row r="83" spans="2:9" hidden="1" x14ac:dyDescent="0.3">
      <c r="B83" s="84"/>
      <c r="C83" s="84"/>
      <c r="D83" s="84"/>
      <c r="E83" s="84"/>
      <c r="F83" s="84"/>
      <c r="G83" s="84"/>
    </row>
    <row r="84" spans="2:9" hidden="1" x14ac:dyDescent="0.3">
      <c r="B84" s="85"/>
      <c r="C84" s="85"/>
      <c r="D84" s="85"/>
      <c r="E84" s="85"/>
      <c r="F84" s="85"/>
      <c r="G84" s="85"/>
    </row>
    <row r="85" spans="2:9" hidden="1" x14ac:dyDescent="0.3">
      <c r="B85" s="86"/>
      <c r="C85" s="86"/>
      <c r="D85" s="86"/>
      <c r="E85" s="86"/>
      <c r="F85" s="86"/>
      <c r="G85" s="86"/>
    </row>
    <row r="86" spans="2:9" hidden="1" x14ac:dyDescent="0.3">
      <c r="B86" s="89"/>
      <c r="C86" s="89"/>
      <c r="D86" s="89"/>
      <c r="E86" s="89"/>
      <c r="F86" s="89"/>
      <c r="G86" s="89"/>
    </row>
    <row r="87" spans="2:9" hidden="1" x14ac:dyDescent="0.3">
      <c r="B87" s="93"/>
      <c r="C87" s="93"/>
      <c r="D87" s="93"/>
      <c r="E87" s="93"/>
      <c r="F87" s="93"/>
      <c r="G87" s="93"/>
    </row>
    <row r="88" spans="2:9" hidden="1" x14ac:dyDescent="0.3">
      <c r="B88" s="96"/>
      <c r="C88" s="96"/>
      <c r="D88" s="96"/>
      <c r="E88" s="96"/>
      <c r="F88" s="96"/>
      <c r="G88" s="96"/>
    </row>
    <row r="89" spans="2:9" hidden="1" x14ac:dyDescent="0.3">
      <c r="B89" s="99"/>
      <c r="C89" s="99"/>
      <c r="D89" s="99"/>
      <c r="E89" s="99"/>
      <c r="F89" s="99"/>
      <c r="G89" s="99"/>
    </row>
    <row r="90" spans="2:9" hidden="1" x14ac:dyDescent="0.3">
      <c r="B90" s="102"/>
      <c r="C90" s="102"/>
      <c r="D90" s="102"/>
      <c r="E90" s="102"/>
      <c r="F90" s="102"/>
      <c r="G90" s="102"/>
    </row>
    <row r="91" spans="2:9" hidden="1" x14ac:dyDescent="0.3">
      <c r="B91" s="105"/>
      <c r="C91" s="105"/>
      <c r="D91" s="105"/>
      <c r="E91" s="105"/>
      <c r="F91" s="105"/>
      <c r="G91" s="105"/>
    </row>
    <row r="92" spans="2:9" hidden="1" x14ac:dyDescent="0.3">
      <c r="B92" s="108"/>
      <c r="C92" s="108"/>
      <c r="D92" s="108"/>
      <c r="E92" s="108"/>
      <c r="F92" s="108"/>
      <c r="G92" s="108"/>
    </row>
    <row r="93" spans="2:9" hidden="1" x14ac:dyDescent="0.3">
      <c r="B93" s="115"/>
      <c r="C93" s="115"/>
      <c r="D93" s="115"/>
      <c r="E93" s="115"/>
      <c r="F93" s="115"/>
      <c r="G93" s="115"/>
      <c r="H93" s="44"/>
      <c r="I93" s="44"/>
    </row>
    <row r="94" spans="2:9" hidden="1" x14ac:dyDescent="0.3">
      <c r="B94" s="118"/>
      <c r="C94" s="118"/>
      <c r="D94" s="118"/>
      <c r="E94" s="118"/>
      <c r="F94" s="118"/>
      <c r="G94" s="118"/>
      <c r="H94" s="44"/>
      <c r="I94" s="44"/>
    </row>
    <row r="95" spans="2:9" hidden="1" x14ac:dyDescent="0.3">
      <c r="B95" s="124"/>
      <c r="C95" s="124"/>
      <c r="D95" s="124"/>
      <c r="E95" s="124"/>
      <c r="F95" s="124"/>
      <c r="G95" s="124"/>
      <c r="H95" s="44"/>
      <c r="I95" s="44"/>
    </row>
    <row r="96" spans="2:9" hidden="1" x14ac:dyDescent="0.3">
      <c r="B96" s="126"/>
      <c r="C96" s="126"/>
      <c r="D96" s="126"/>
      <c r="E96" s="126"/>
      <c r="F96" s="126"/>
      <c r="G96" s="126"/>
      <c r="H96" s="44"/>
      <c r="I96" s="44"/>
    </row>
    <row r="97" spans="1:9" hidden="1" x14ac:dyDescent="0.3">
      <c r="B97" s="129"/>
      <c r="C97" s="129"/>
      <c r="D97" s="129"/>
      <c r="E97" s="129"/>
      <c r="F97" s="129"/>
      <c r="G97" s="129"/>
      <c r="H97" s="44"/>
      <c r="I97" s="44"/>
    </row>
    <row r="98" spans="1:9" hidden="1" x14ac:dyDescent="0.3">
      <c r="B98" s="132"/>
      <c r="C98" s="132"/>
      <c r="D98" s="132"/>
      <c r="E98" s="132"/>
      <c r="F98" s="132"/>
      <c r="G98" s="132"/>
      <c r="H98" s="44"/>
      <c r="I98" s="44"/>
    </row>
    <row r="99" spans="1:9" hidden="1" x14ac:dyDescent="0.3">
      <c r="B99" s="135"/>
      <c r="C99" s="135"/>
      <c r="D99" s="135"/>
      <c r="E99" s="135"/>
      <c r="F99" s="135"/>
      <c r="G99" s="135"/>
      <c r="H99" s="44"/>
      <c r="I99" s="44"/>
    </row>
    <row r="100" spans="1:9" hidden="1" x14ac:dyDescent="0.3">
      <c r="B100" s="138"/>
      <c r="C100" s="138"/>
      <c r="D100" s="138"/>
      <c r="E100" s="138"/>
      <c r="F100" s="138"/>
      <c r="G100" s="138"/>
      <c r="H100" s="44"/>
      <c r="I100" s="44"/>
    </row>
    <row r="101" spans="1:9" hidden="1" x14ac:dyDescent="0.3">
      <c r="B101" s="140"/>
      <c r="C101" s="140"/>
      <c r="D101" s="140"/>
      <c r="E101" s="140"/>
      <c r="F101" s="140"/>
      <c r="G101" s="140"/>
      <c r="H101" s="44"/>
      <c r="I101" s="44"/>
    </row>
    <row r="102" spans="1:9" hidden="1" x14ac:dyDescent="0.3">
      <c r="B102" s="143"/>
      <c r="C102" s="143"/>
      <c r="D102" s="143"/>
      <c r="E102" s="143"/>
      <c r="F102" s="143"/>
      <c r="G102" s="143"/>
      <c r="H102" s="44"/>
      <c r="I102" s="44"/>
    </row>
    <row r="103" spans="1:9" hidden="1" x14ac:dyDescent="0.3">
      <c r="B103" s="146"/>
      <c r="C103" s="146"/>
      <c r="D103" s="146"/>
      <c r="E103" s="146"/>
      <c r="F103" s="146"/>
      <c r="G103" s="146"/>
      <c r="H103" s="44"/>
      <c r="I103" s="44"/>
    </row>
    <row r="104" spans="1:9" hidden="1" x14ac:dyDescent="0.3">
      <c r="B104" s="151"/>
      <c r="C104" s="151"/>
      <c r="D104" s="151"/>
      <c r="E104" s="151"/>
      <c r="F104" s="151"/>
      <c r="G104" s="151"/>
      <c r="H104" s="44"/>
      <c r="I104" s="44"/>
    </row>
    <row r="105" spans="1:9" hidden="1" x14ac:dyDescent="0.3">
      <c r="B105" s="154"/>
      <c r="C105" s="154"/>
      <c r="D105" s="154"/>
      <c r="E105" s="154"/>
      <c r="F105" s="154"/>
      <c r="G105" s="154"/>
      <c r="H105" s="44"/>
      <c r="I105" s="44"/>
    </row>
    <row r="106" spans="1:9" hidden="1" x14ac:dyDescent="0.3">
      <c r="B106" s="156"/>
      <c r="C106" s="156"/>
      <c r="D106" s="156"/>
      <c r="E106" s="156"/>
      <c r="F106" s="156"/>
      <c r="G106" s="156"/>
      <c r="H106" s="44"/>
      <c r="I106" s="44"/>
    </row>
    <row r="107" spans="1:9" hidden="1" x14ac:dyDescent="0.3">
      <c r="B107" s="158"/>
      <c r="C107" s="158"/>
      <c r="D107" s="158"/>
      <c r="E107" s="158"/>
      <c r="F107" s="158"/>
      <c r="G107" s="158"/>
      <c r="H107" s="44"/>
      <c r="I107" s="44"/>
    </row>
    <row r="108" spans="1:9" hidden="1" x14ac:dyDescent="0.3">
      <c r="B108" s="160"/>
      <c r="C108" s="160"/>
      <c r="D108" s="160"/>
      <c r="E108" s="160"/>
      <c r="F108" s="160"/>
      <c r="G108" s="160"/>
      <c r="H108" s="44"/>
      <c r="I108" s="44"/>
    </row>
    <row r="109" spans="1:9" hidden="1" x14ac:dyDescent="0.3">
      <c r="B109" s="162"/>
      <c r="C109" s="162"/>
      <c r="D109" s="162"/>
      <c r="E109" s="162"/>
      <c r="F109" s="162"/>
      <c r="G109" s="162"/>
      <c r="H109" s="44"/>
      <c r="I109" s="44"/>
    </row>
    <row r="110" spans="1:9" ht="0.6" customHeight="1" x14ac:dyDescent="0.3">
      <c r="B110" s="164"/>
      <c r="C110" s="164"/>
      <c r="D110" s="164"/>
      <c r="E110" s="164"/>
      <c r="F110" s="164"/>
      <c r="G110" s="164"/>
      <c r="H110" s="44"/>
      <c r="I110" s="44"/>
    </row>
    <row r="111" spans="1:9" hidden="1" x14ac:dyDescent="0.3">
      <c r="B111" s="166"/>
      <c r="C111" s="166"/>
      <c r="D111" s="166"/>
      <c r="E111" s="166"/>
      <c r="F111" s="166"/>
      <c r="G111" s="166"/>
      <c r="H111" s="44"/>
      <c r="I111" s="44"/>
    </row>
    <row r="112" spans="1:9" x14ac:dyDescent="0.3">
      <c r="A112" t="s">
        <v>670</v>
      </c>
      <c r="B112" s="173">
        <v>113400</v>
      </c>
      <c r="C112" s="173">
        <v>112450</v>
      </c>
      <c r="D112" s="173">
        <v>4</v>
      </c>
      <c r="E112" s="173">
        <v>112450</v>
      </c>
      <c r="F112" s="173">
        <v>114500</v>
      </c>
      <c r="G112" s="173">
        <v>459200</v>
      </c>
      <c r="H112">
        <v>0</v>
      </c>
      <c r="I112">
        <v>0</v>
      </c>
    </row>
    <row r="113" spans="1:9" x14ac:dyDescent="0.3">
      <c r="A113" t="s">
        <v>671</v>
      </c>
      <c r="B113" s="175">
        <v>114400</v>
      </c>
      <c r="C113" s="175">
        <v>113400</v>
      </c>
      <c r="D113" s="175">
        <v>28</v>
      </c>
      <c r="E113" s="175">
        <v>114800</v>
      </c>
      <c r="F113" s="175">
        <v>115000</v>
      </c>
      <c r="G113" s="175">
        <v>25</v>
      </c>
      <c r="H113" s="44">
        <f t="shared" ref="H113:H176" si="0">+B113/E113-1</f>
        <v>-3.4843205574912606E-3</v>
      </c>
      <c r="I113" s="44">
        <f t="shared" ref="I113:I176" si="1">+G113/G112-1</f>
        <v>-0.99994555749128922</v>
      </c>
    </row>
    <row r="114" spans="1:9" x14ac:dyDescent="0.3">
      <c r="A114" t="s">
        <v>672</v>
      </c>
      <c r="B114" s="177">
        <v>113800</v>
      </c>
      <c r="C114" s="177">
        <v>114400</v>
      </c>
      <c r="D114" s="177">
        <v>49</v>
      </c>
      <c r="E114" s="177">
        <v>114750</v>
      </c>
      <c r="F114" s="177">
        <v>114750</v>
      </c>
      <c r="G114" s="177">
        <v>62</v>
      </c>
      <c r="H114" s="44">
        <f t="shared" si="0"/>
        <v>-8.2788671023965588E-3</v>
      </c>
      <c r="I114" s="44">
        <f t="shared" si="1"/>
        <v>1.48</v>
      </c>
    </row>
    <row r="115" spans="1:9" x14ac:dyDescent="0.3">
      <c r="A115" t="s">
        <v>673</v>
      </c>
      <c r="B115" s="179">
        <v>114200</v>
      </c>
      <c r="C115" s="179">
        <v>113800</v>
      </c>
      <c r="D115" s="179">
        <v>21</v>
      </c>
      <c r="E115" s="179">
        <v>114200</v>
      </c>
      <c r="F115" s="179">
        <v>113550</v>
      </c>
      <c r="G115" s="179">
        <v>69</v>
      </c>
      <c r="H115" s="44">
        <f t="shared" si="0"/>
        <v>0</v>
      </c>
      <c r="I115" s="44">
        <f t="shared" si="1"/>
        <v>0.11290322580645151</v>
      </c>
    </row>
    <row r="116" spans="1:9" x14ac:dyDescent="0.3">
      <c r="A116" t="s">
        <v>674</v>
      </c>
      <c r="B116" s="181">
        <v>114650</v>
      </c>
      <c r="C116" s="181">
        <v>114200</v>
      </c>
      <c r="D116" s="181">
        <v>75</v>
      </c>
      <c r="E116" s="181">
        <v>113550</v>
      </c>
      <c r="F116" s="181">
        <v>114350</v>
      </c>
      <c r="G116" s="181">
        <v>106</v>
      </c>
      <c r="H116" s="44">
        <f t="shared" si="0"/>
        <v>9.6873623954205623E-3</v>
      </c>
      <c r="I116" s="44">
        <f t="shared" si="1"/>
        <v>0.53623188405797095</v>
      </c>
    </row>
    <row r="117" spans="1:9" x14ac:dyDescent="0.3">
      <c r="A117" t="s">
        <v>675</v>
      </c>
      <c r="B117" s="183">
        <v>113800</v>
      </c>
      <c r="C117" s="183">
        <v>114650</v>
      </c>
      <c r="D117" s="183">
        <v>45</v>
      </c>
      <c r="E117" s="183">
        <v>114650</v>
      </c>
      <c r="F117" s="183">
        <v>115100</v>
      </c>
      <c r="G117" s="183">
        <v>116</v>
      </c>
      <c r="H117" s="44">
        <f t="shared" si="0"/>
        <v>-7.4138682948102774E-3</v>
      </c>
      <c r="I117" s="44">
        <f t="shared" si="1"/>
        <v>9.4339622641509413E-2</v>
      </c>
    </row>
    <row r="118" spans="1:9" x14ac:dyDescent="0.3">
      <c r="A118" t="s">
        <v>676</v>
      </c>
      <c r="B118" s="185">
        <v>112850</v>
      </c>
      <c r="C118" s="185">
        <v>113800</v>
      </c>
      <c r="D118" s="185">
        <v>69</v>
      </c>
      <c r="E118" s="185">
        <v>114300</v>
      </c>
      <c r="F118" s="185">
        <v>114900</v>
      </c>
      <c r="G118" s="185">
        <v>139</v>
      </c>
      <c r="H118" s="44">
        <f t="shared" si="0"/>
        <v>-1.2685914260717412E-2</v>
      </c>
      <c r="I118" s="44">
        <f t="shared" si="1"/>
        <v>0.19827586206896552</v>
      </c>
    </row>
    <row r="119" spans="1:9" x14ac:dyDescent="0.3">
      <c r="A119" t="s">
        <v>677</v>
      </c>
      <c r="B119" s="187">
        <v>112650</v>
      </c>
      <c r="C119" s="187">
        <v>112850</v>
      </c>
      <c r="D119" s="187">
        <v>48</v>
      </c>
      <c r="E119" s="187">
        <v>113500</v>
      </c>
      <c r="F119" s="187">
        <v>112950</v>
      </c>
      <c r="G119" s="187">
        <v>162</v>
      </c>
      <c r="H119" s="44">
        <f t="shared" si="0"/>
        <v>-7.4889867841410052E-3</v>
      </c>
      <c r="I119" s="44">
        <f t="shared" si="1"/>
        <v>0.16546762589928066</v>
      </c>
    </row>
    <row r="120" spans="1:9" x14ac:dyDescent="0.3">
      <c r="A120" t="s">
        <v>678</v>
      </c>
      <c r="B120" s="189">
        <v>113050</v>
      </c>
      <c r="C120" s="189">
        <v>112650</v>
      </c>
      <c r="D120" s="189">
        <v>49</v>
      </c>
      <c r="E120" s="189">
        <v>112450</v>
      </c>
      <c r="F120" s="189">
        <v>112650</v>
      </c>
      <c r="G120" s="189">
        <v>181</v>
      </c>
      <c r="H120" s="44">
        <f t="shared" si="0"/>
        <v>5.33570475767009E-3</v>
      </c>
      <c r="I120" s="44">
        <f t="shared" si="1"/>
        <v>0.11728395061728403</v>
      </c>
    </row>
    <row r="121" spans="1:9" x14ac:dyDescent="0.3">
      <c r="A121" t="s">
        <v>679</v>
      </c>
      <c r="B121" s="191">
        <v>113000</v>
      </c>
      <c r="C121" s="191">
        <v>113050</v>
      </c>
      <c r="D121" s="191">
        <v>31</v>
      </c>
      <c r="E121" s="191">
        <v>113900</v>
      </c>
      <c r="F121" s="191">
        <v>113750</v>
      </c>
      <c r="G121" s="191">
        <v>199</v>
      </c>
      <c r="H121" s="44">
        <f t="shared" si="0"/>
        <v>-7.9016681299385327E-3</v>
      </c>
      <c r="I121" s="44">
        <f t="shared" si="1"/>
        <v>9.9447513812154664E-2</v>
      </c>
    </row>
    <row r="122" spans="1:9" x14ac:dyDescent="0.3">
      <c r="A122" t="s">
        <v>680</v>
      </c>
      <c r="B122" s="192">
        <v>111350</v>
      </c>
      <c r="C122" s="192">
        <v>113000</v>
      </c>
      <c r="D122" s="192">
        <v>99</v>
      </c>
      <c r="E122" s="192">
        <v>113000</v>
      </c>
      <c r="F122" s="192">
        <v>112000</v>
      </c>
      <c r="G122" s="192">
        <v>243</v>
      </c>
      <c r="H122" s="44">
        <f t="shared" si="0"/>
        <v>-1.4601769911504414E-2</v>
      </c>
      <c r="I122" s="44">
        <f t="shared" si="1"/>
        <v>0.22110552763819102</v>
      </c>
    </row>
    <row r="123" spans="1:9" x14ac:dyDescent="0.3">
      <c r="A123" t="s">
        <v>681</v>
      </c>
      <c r="B123" s="194">
        <v>110600</v>
      </c>
      <c r="C123" s="194">
        <v>111350</v>
      </c>
      <c r="D123" s="194">
        <v>42</v>
      </c>
      <c r="E123" s="194">
        <v>111250</v>
      </c>
      <c r="F123" s="194">
        <v>111300</v>
      </c>
      <c r="G123" s="194">
        <v>264</v>
      </c>
      <c r="H123" s="44">
        <f t="shared" si="0"/>
        <v>-5.8426966292134397E-3</v>
      </c>
      <c r="I123" s="44">
        <f t="shared" si="1"/>
        <v>8.6419753086419693E-2</v>
      </c>
    </row>
    <row r="124" spans="1:9" x14ac:dyDescent="0.3">
      <c r="A124" t="s">
        <v>682</v>
      </c>
      <c r="B124" s="196">
        <v>109050</v>
      </c>
      <c r="C124" s="196">
        <v>110600</v>
      </c>
      <c r="D124" s="196">
        <v>145</v>
      </c>
      <c r="E124" s="196">
        <v>111050</v>
      </c>
      <c r="F124" s="196">
        <v>110000</v>
      </c>
      <c r="G124" s="196">
        <v>321</v>
      </c>
      <c r="H124" s="44">
        <f t="shared" si="0"/>
        <v>-1.800990544799641E-2</v>
      </c>
      <c r="I124" s="44">
        <f t="shared" si="1"/>
        <v>0.21590909090909083</v>
      </c>
    </row>
    <row r="125" spans="1:9" x14ac:dyDescent="0.3">
      <c r="A125" t="s">
        <v>683</v>
      </c>
      <c r="B125" s="198">
        <v>109650</v>
      </c>
      <c r="C125" s="198">
        <v>109050</v>
      </c>
      <c r="D125" s="198">
        <v>87</v>
      </c>
      <c r="E125" s="198">
        <v>109700</v>
      </c>
      <c r="F125" s="198">
        <v>109650</v>
      </c>
      <c r="G125" s="198">
        <v>358</v>
      </c>
      <c r="H125" s="44">
        <f t="shared" si="0"/>
        <v>-4.5578851412941823E-4</v>
      </c>
      <c r="I125" s="44">
        <f t="shared" si="1"/>
        <v>0.11526479750778806</v>
      </c>
    </row>
    <row r="126" spans="1:9" x14ac:dyDescent="0.3">
      <c r="A126" t="s">
        <v>688</v>
      </c>
      <c r="B126" s="200">
        <v>107700</v>
      </c>
      <c r="C126" s="200">
        <v>109650</v>
      </c>
      <c r="D126" s="200">
        <v>161</v>
      </c>
      <c r="E126" s="200">
        <v>109450</v>
      </c>
      <c r="F126" s="200">
        <v>110150</v>
      </c>
      <c r="G126" s="200">
        <v>419</v>
      </c>
      <c r="H126" s="44">
        <f t="shared" si="0"/>
        <v>-1.5989036089538611E-2</v>
      </c>
      <c r="I126" s="44">
        <f t="shared" si="1"/>
        <v>0.17039106145251393</v>
      </c>
    </row>
    <row r="127" spans="1:9" x14ac:dyDescent="0.3">
      <c r="A127" t="s">
        <v>689</v>
      </c>
      <c r="B127" s="203">
        <v>105300</v>
      </c>
      <c r="C127" s="203">
        <v>107700</v>
      </c>
      <c r="D127" s="203">
        <v>416</v>
      </c>
      <c r="E127" s="203">
        <v>108250</v>
      </c>
      <c r="F127" s="203">
        <v>107350</v>
      </c>
      <c r="G127" s="203">
        <v>637</v>
      </c>
      <c r="H127" s="44">
        <f t="shared" si="0"/>
        <v>-2.7251732101616577E-2</v>
      </c>
      <c r="I127" s="44">
        <f t="shared" si="1"/>
        <v>0.52028639618138417</v>
      </c>
    </row>
    <row r="128" spans="1:9" x14ac:dyDescent="0.3">
      <c r="A128" t="s">
        <v>684</v>
      </c>
      <c r="B128" s="205">
        <v>107400</v>
      </c>
      <c r="C128" s="205">
        <v>105300</v>
      </c>
      <c r="D128" s="205">
        <v>310</v>
      </c>
      <c r="E128" s="205">
        <v>106450</v>
      </c>
      <c r="F128" s="205">
        <v>105300</v>
      </c>
      <c r="G128" s="205">
        <v>744</v>
      </c>
      <c r="H128" s="44">
        <f t="shared" si="0"/>
        <v>8.9243776420855347E-3</v>
      </c>
      <c r="I128" s="44">
        <f t="shared" si="1"/>
        <v>0.16797488226059665</v>
      </c>
    </row>
    <row r="129" spans="1:9" x14ac:dyDescent="0.3">
      <c r="A129" t="s">
        <v>685</v>
      </c>
      <c r="B129" s="207">
        <v>106150</v>
      </c>
      <c r="C129" s="207">
        <v>107400</v>
      </c>
      <c r="D129" s="207">
        <v>138</v>
      </c>
      <c r="E129" s="207">
        <v>105300</v>
      </c>
      <c r="F129" s="207">
        <v>106800</v>
      </c>
      <c r="G129" s="207">
        <v>756</v>
      </c>
      <c r="H129" s="44">
        <f t="shared" si="0"/>
        <v>8.0721747388414755E-3</v>
      </c>
      <c r="I129" s="44">
        <f t="shared" si="1"/>
        <v>1.6129032258064502E-2</v>
      </c>
    </row>
    <row r="130" spans="1:9" x14ac:dyDescent="0.3">
      <c r="A130" t="s">
        <v>686</v>
      </c>
      <c r="B130" s="209">
        <v>105400</v>
      </c>
      <c r="C130" s="209">
        <v>106150</v>
      </c>
      <c r="D130" s="209">
        <v>102</v>
      </c>
      <c r="E130" s="209">
        <v>106400</v>
      </c>
      <c r="F130" s="209">
        <v>105600</v>
      </c>
      <c r="G130" s="209">
        <v>779</v>
      </c>
      <c r="H130" s="44">
        <f t="shared" si="0"/>
        <v>-9.3984962406015171E-3</v>
      </c>
      <c r="I130" s="44">
        <f t="shared" si="1"/>
        <v>3.0423280423280463E-2</v>
      </c>
    </row>
    <row r="131" spans="1:9" x14ac:dyDescent="0.3">
      <c r="A131" t="s">
        <v>687</v>
      </c>
      <c r="B131" s="212">
        <v>104100</v>
      </c>
      <c r="C131" s="212">
        <v>105400</v>
      </c>
      <c r="D131" s="212">
        <v>200</v>
      </c>
      <c r="E131" s="212">
        <v>105550</v>
      </c>
      <c r="F131" s="212">
        <v>104500</v>
      </c>
      <c r="G131" s="212">
        <v>851</v>
      </c>
      <c r="H131" s="44">
        <f t="shared" si="0"/>
        <v>-1.3737565135007124E-2</v>
      </c>
      <c r="I131" s="44">
        <f t="shared" si="1"/>
        <v>9.2426187419768935E-2</v>
      </c>
    </row>
    <row r="132" spans="1:9" x14ac:dyDescent="0.3">
      <c r="A132" t="s">
        <v>690</v>
      </c>
      <c r="B132" s="214">
        <v>101900</v>
      </c>
      <c r="C132" s="214">
        <v>104100</v>
      </c>
      <c r="D132" s="214">
        <v>365</v>
      </c>
      <c r="E132" s="214">
        <v>104150</v>
      </c>
      <c r="F132" s="214">
        <v>104950</v>
      </c>
      <c r="G132" s="214">
        <v>991</v>
      </c>
      <c r="H132" s="44">
        <f t="shared" si="0"/>
        <v>-2.1603456553048517E-2</v>
      </c>
      <c r="I132" s="44">
        <f t="shared" si="1"/>
        <v>0.16451233842538193</v>
      </c>
    </row>
    <row r="133" spans="1:9" x14ac:dyDescent="0.3">
      <c r="A133" t="s">
        <v>691</v>
      </c>
      <c r="B133" s="216">
        <v>101850</v>
      </c>
      <c r="C133" s="216">
        <v>101900</v>
      </c>
      <c r="D133" s="216">
        <v>745</v>
      </c>
      <c r="E133" s="216">
        <v>102700</v>
      </c>
      <c r="F133" s="216">
        <v>102150</v>
      </c>
      <c r="G133" s="216">
        <v>1324</v>
      </c>
      <c r="H133" s="44">
        <f t="shared" si="0"/>
        <v>-8.2765335929892991E-3</v>
      </c>
      <c r="I133" s="44">
        <f t="shared" si="1"/>
        <v>0.33602421796165483</v>
      </c>
    </row>
    <row r="134" spans="1:9" x14ac:dyDescent="0.3">
      <c r="A134" t="s">
        <v>692</v>
      </c>
      <c r="B134" s="218">
        <v>102550</v>
      </c>
      <c r="C134" s="218">
        <v>101850</v>
      </c>
      <c r="D134" s="218">
        <v>72</v>
      </c>
      <c r="E134" s="218">
        <v>101750</v>
      </c>
      <c r="F134" s="218">
        <v>102400</v>
      </c>
      <c r="G134" s="218">
        <v>1335</v>
      </c>
      <c r="H134" s="44">
        <f t="shared" si="0"/>
        <v>7.862407862407883E-3</v>
      </c>
      <c r="I134" s="44">
        <f t="shared" si="1"/>
        <v>8.3081570996978993E-3</v>
      </c>
    </row>
    <row r="135" spans="1:9" x14ac:dyDescent="0.3">
      <c r="A135" t="s">
        <v>693</v>
      </c>
      <c r="B135" s="220">
        <v>101700</v>
      </c>
      <c r="C135" s="220">
        <v>102550</v>
      </c>
      <c r="D135" s="220">
        <v>351</v>
      </c>
      <c r="E135" s="220">
        <v>102300</v>
      </c>
      <c r="F135" s="220">
        <v>103250</v>
      </c>
      <c r="G135" s="220">
        <v>1453</v>
      </c>
      <c r="H135" s="44">
        <f t="shared" si="0"/>
        <v>-5.8651026392961825E-3</v>
      </c>
      <c r="I135" s="44">
        <f t="shared" si="1"/>
        <v>8.8389513108614315E-2</v>
      </c>
    </row>
    <row r="136" spans="1:9" x14ac:dyDescent="0.3">
      <c r="A136" t="s">
        <v>694</v>
      </c>
      <c r="B136" s="222">
        <v>98000</v>
      </c>
      <c r="C136" s="222">
        <v>101700</v>
      </c>
      <c r="D136" s="222">
        <v>319</v>
      </c>
      <c r="E136" s="222">
        <v>101600</v>
      </c>
      <c r="F136" s="222">
        <v>101000</v>
      </c>
      <c r="G136" s="222">
        <v>1587</v>
      </c>
      <c r="H136" s="44">
        <f t="shared" si="0"/>
        <v>-3.543307086614178E-2</v>
      </c>
      <c r="I136" s="44">
        <f t="shared" si="1"/>
        <v>9.222298692360642E-2</v>
      </c>
    </row>
    <row r="137" spans="1:9" x14ac:dyDescent="0.3">
      <c r="A137" t="s">
        <v>695</v>
      </c>
      <c r="B137" s="224">
        <v>99850</v>
      </c>
      <c r="C137" s="224">
        <v>98000</v>
      </c>
      <c r="D137" s="224">
        <v>880</v>
      </c>
      <c r="E137" s="224">
        <v>99300</v>
      </c>
      <c r="F137" s="224">
        <v>98250</v>
      </c>
      <c r="G137" s="224">
        <v>1757</v>
      </c>
      <c r="H137" s="44">
        <f t="shared" si="0"/>
        <v>5.5387713997985255E-3</v>
      </c>
      <c r="I137" s="44">
        <f t="shared" si="1"/>
        <v>0.1071203528670448</v>
      </c>
    </row>
    <row r="138" spans="1:9" x14ac:dyDescent="0.3">
      <c r="A138" t="s">
        <v>696</v>
      </c>
      <c r="B138" s="226">
        <v>102050</v>
      </c>
      <c r="C138" s="226">
        <v>99850</v>
      </c>
      <c r="D138" s="226">
        <v>416</v>
      </c>
      <c r="E138" s="226">
        <v>99250</v>
      </c>
      <c r="F138" s="226">
        <v>100500</v>
      </c>
      <c r="G138" s="226">
        <v>1870</v>
      </c>
      <c r="H138" s="44">
        <f t="shared" si="0"/>
        <v>2.8211586901763175E-2</v>
      </c>
      <c r="I138" s="44">
        <f t="shared" si="1"/>
        <v>6.4314171883893101E-2</v>
      </c>
    </row>
    <row r="139" spans="1:9" x14ac:dyDescent="0.3">
      <c r="A139" t="s">
        <v>697</v>
      </c>
      <c r="B139" s="228">
        <v>99600</v>
      </c>
      <c r="C139" s="228">
        <v>102050</v>
      </c>
      <c r="D139" s="228">
        <v>196</v>
      </c>
      <c r="E139" s="228">
        <v>101600</v>
      </c>
      <c r="F139" s="228">
        <v>101200</v>
      </c>
      <c r="G139" s="228">
        <v>1905</v>
      </c>
      <c r="H139" s="44">
        <f t="shared" si="0"/>
        <v>-1.9685039370078705E-2</v>
      </c>
      <c r="I139" s="44">
        <f t="shared" si="1"/>
        <v>1.8716577540107027E-2</v>
      </c>
    </row>
    <row r="140" spans="1:9" x14ac:dyDescent="0.3">
      <c r="A140" t="s">
        <v>698</v>
      </c>
      <c r="B140" s="230">
        <v>99850</v>
      </c>
      <c r="C140" s="230">
        <v>99600</v>
      </c>
      <c r="D140" s="230">
        <v>237</v>
      </c>
      <c r="E140" s="230">
        <v>100700</v>
      </c>
      <c r="F140" s="230">
        <v>99350</v>
      </c>
      <c r="G140" s="230">
        <v>1949</v>
      </c>
      <c r="H140" s="44">
        <f t="shared" si="0"/>
        <v>-8.44091360476662E-3</v>
      </c>
      <c r="I140" s="44">
        <f t="shared" si="1"/>
        <v>2.3097112860892333E-2</v>
      </c>
    </row>
    <row r="141" spans="1:9" x14ac:dyDescent="0.3">
      <c r="A141" t="s">
        <v>699</v>
      </c>
      <c r="B141" s="232">
        <v>100500</v>
      </c>
      <c r="C141" s="232">
        <v>99850</v>
      </c>
      <c r="D141" s="232">
        <v>706</v>
      </c>
      <c r="E141" s="232">
        <v>99700</v>
      </c>
      <c r="F141" s="232">
        <v>99200</v>
      </c>
      <c r="G141" s="232">
        <v>2194</v>
      </c>
      <c r="H141" s="44">
        <f t="shared" si="0"/>
        <v>8.0240722166500245E-3</v>
      </c>
      <c r="I141" s="44">
        <f t="shared" si="1"/>
        <v>0.12570548999486908</v>
      </c>
    </row>
    <row r="142" spans="1:9" x14ac:dyDescent="0.3">
      <c r="A142" t="s">
        <v>700</v>
      </c>
      <c r="B142" s="234">
        <v>99450</v>
      </c>
      <c r="C142" s="234">
        <v>100500</v>
      </c>
      <c r="D142" s="234">
        <v>121</v>
      </c>
      <c r="E142" s="234">
        <v>98800</v>
      </c>
      <c r="F142" s="234">
        <v>100350</v>
      </c>
      <c r="G142" s="234">
        <v>2199</v>
      </c>
      <c r="H142" s="44">
        <f t="shared" si="0"/>
        <v>6.5789473684210176E-3</v>
      </c>
      <c r="I142" s="44">
        <f t="shared" si="1"/>
        <v>2.2789425706473132E-3</v>
      </c>
    </row>
    <row r="143" spans="1:9" x14ac:dyDescent="0.3">
      <c r="A143" t="s">
        <v>701</v>
      </c>
      <c r="B143" s="236">
        <v>100050</v>
      </c>
      <c r="C143" s="236">
        <v>99450</v>
      </c>
      <c r="D143" s="236">
        <v>241</v>
      </c>
      <c r="E143" s="236">
        <v>99800</v>
      </c>
      <c r="F143" s="236">
        <v>98950</v>
      </c>
      <c r="G143" s="236">
        <v>2269</v>
      </c>
      <c r="H143" s="44">
        <f t="shared" si="0"/>
        <v>2.5050100200401104E-3</v>
      </c>
      <c r="I143" s="44">
        <f t="shared" si="1"/>
        <v>3.1832651205093265E-2</v>
      </c>
    </row>
    <row r="144" spans="1:9" x14ac:dyDescent="0.3">
      <c r="A144" t="s">
        <v>702</v>
      </c>
      <c r="B144" s="238">
        <v>99450</v>
      </c>
      <c r="C144" s="238">
        <v>100050</v>
      </c>
      <c r="D144" s="238">
        <v>117</v>
      </c>
      <c r="E144" s="238">
        <v>99200</v>
      </c>
      <c r="F144" s="238">
        <v>100650</v>
      </c>
      <c r="G144" s="238">
        <v>2267</v>
      </c>
      <c r="H144" s="44">
        <f t="shared" si="0"/>
        <v>2.520161290322509E-3</v>
      </c>
      <c r="I144" s="44">
        <f t="shared" si="1"/>
        <v>-8.8144557073599472E-4</v>
      </c>
    </row>
    <row r="145" spans="1:9" x14ac:dyDescent="0.3">
      <c r="A145" t="s">
        <v>703</v>
      </c>
      <c r="B145" s="240">
        <v>99150</v>
      </c>
      <c r="C145" s="240">
        <v>99450</v>
      </c>
      <c r="D145" s="240">
        <v>98</v>
      </c>
      <c r="E145" s="240">
        <v>99900</v>
      </c>
      <c r="F145" s="240">
        <v>98350</v>
      </c>
      <c r="G145" s="240">
        <v>2281</v>
      </c>
      <c r="H145" s="44">
        <f t="shared" si="0"/>
        <v>-7.5075075075075048E-3</v>
      </c>
      <c r="I145" s="44">
        <f t="shared" si="1"/>
        <v>6.175562417291669E-3</v>
      </c>
    </row>
    <row r="146" spans="1:9" x14ac:dyDescent="0.3">
      <c r="A146" t="s">
        <v>704</v>
      </c>
      <c r="B146" s="242">
        <v>99200</v>
      </c>
      <c r="C146" s="242">
        <v>99150</v>
      </c>
      <c r="D146" s="242">
        <v>47</v>
      </c>
      <c r="E146" s="242">
        <v>99250</v>
      </c>
      <c r="F146" s="242">
        <v>98350</v>
      </c>
      <c r="G146" s="242">
        <v>2287</v>
      </c>
      <c r="H146" s="44">
        <f t="shared" si="0"/>
        <v>-5.0377833753145751E-4</v>
      </c>
      <c r="I146" s="44">
        <f t="shared" si="1"/>
        <v>2.6304252520823468E-3</v>
      </c>
    </row>
    <row r="147" spans="1:9" x14ac:dyDescent="0.3">
      <c r="A147" t="s">
        <v>705</v>
      </c>
      <c r="B147" s="244">
        <v>100000</v>
      </c>
      <c r="C147" s="244">
        <v>99200</v>
      </c>
      <c r="D147" s="244">
        <v>109</v>
      </c>
      <c r="E147" s="244">
        <v>99650</v>
      </c>
      <c r="F147" s="244">
        <v>98900</v>
      </c>
      <c r="G147" s="244">
        <v>2302</v>
      </c>
      <c r="H147" s="44">
        <f t="shared" si="0"/>
        <v>3.5122930255895302E-3</v>
      </c>
      <c r="I147" s="44">
        <f t="shared" si="1"/>
        <v>6.5588106689986603E-3</v>
      </c>
    </row>
    <row r="148" spans="1:9" x14ac:dyDescent="0.3">
      <c r="A148" t="s">
        <v>706</v>
      </c>
      <c r="B148" s="246">
        <v>98000</v>
      </c>
      <c r="C148" s="246">
        <v>100000</v>
      </c>
      <c r="D148" s="246">
        <v>110</v>
      </c>
      <c r="E148" s="246">
        <v>99450</v>
      </c>
      <c r="F148" s="246">
        <v>99550</v>
      </c>
      <c r="G148" s="246">
        <v>2321</v>
      </c>
      <c r="H148" s="44">
        <f t="shared" si="0"/>
        <v>-1.4580191050779234E-2</v>
      </c>
      <c r="I148" s="44">
        <f t="shared" si="1"/>
        <v>8.2536924413554313E-3</v>
      </c>
    </row>
    <row r="149" spans="1:9" x14ac:dyDescent="0.3">
      <c r="A149" t="s">
        <v>707</v>
      </c>
      <c r="B149" s="248">
        <v>98350</v>
      </c>
      <c r="C149" s="248">
        <v>98000</v>
      </c>
      <c r="D149" s="248">
        <v>310</v>
      </c>
      <c r="E149" s="248">
        <v>98800</v>
      </c>
      <c r="F149" s="248">
        <v>98400</v>
      </c>
      <c r="G149" s="248">
        <v>2450</v>
      </c>
      <c r="H149" s="44">
        <f t="shared" si="0"/>
        <v>-4.5546558704453455E-3</v>
      </c>
      <c r="I149" s="44">
        <f t="shared" si="1"/>
        <v>5.5579491598448882E-2</v>
      </c>
    </row>
    <row r="150" spans="1:9" x14ac:dyDescent="0.3">
      <c r="A150" t="s">
        <v>708</v>
      </c>
      <c r="B150" s="250">
        <v>97850</v>
      </c>
      <c r="C150" s="250">
        <v>98350</v>
      </c>
      <c r="D150" s="250">
        <v>60</v>
      </c>
      <c r="E150" s="250">
        <v>97550</v>
      </c>
      <c r="F150" s="250">
        <v>98450</v>
      </c>
      <c r="G150" s="250">
        <v>2451</v>
      </c>
      <c r="H150" s="44">
        <f t="shared" si="0"/>
        <v>3.075345976422339E-3</v>
      </c>
      <c r="I150" s="44">
        <f t="shared" si="1"/>
        <v>4.0816326530612734E-4</v>
      </c>
    </row>
    <row r="151" spans="1:9" x14ac:dyDescent="0.3">
      <c r="A151" t="s">
        <v>709</v>
      </c>
      <c r="B151" s="252">
        <v>95800</v>
      </c>
      <c r="C151" s="252">
        <v>97850</v>
      </c>
      <c r="D151" s="252">
        <v>830</v>
      </c>
      <c r="E151" s="252">
        <v>97800</v>
      </c>
      <c r="F151" s="252">
        <v>97200</v>
      </c>
      <c r="G151" s="252">
        <v>2751</v>
      </c>
      <c r="H151" s="44">
        <f t="shared" si="0"/>
        <v>-2.0449897750511203E-2</v>
      </c>
      <c r="I151" s="44">
        <f t="shared" si="1"/>
        <v>0.1223990208078336</v>
      </c>
    </row>
    <row r="152" spans="1:9" x14ac:dyDescent="0.3">
      <c r="A152" t="s">
        <v>710</v>
      </c>
      <c r="B152" s="255">
        <v>94600</v>
      </c>
      <c r="C152" s="255">
        <v>96600</v>
      </c>
      <c r="D152" s="255">
        <v>1017</v>
      </c>
      <c r="E152" s="255">
        <v>96300</v>
      </c>
      <c r="F152" s="255">
        <v>97600</v>
      </c>
      <c r="G152" s="255">
        <v>3118</v>
      </c>
      <c r="H152" s="44">
        <f t="shared" si="0"/>
        <v>-1.7653167185877505E-2</v>
      </c>
      <c r="I152" s="44">
        <f t="shared" si="1"/>
        <v>0.13340603416939301</v>
      </c>
    </row>
    <row r="153" spans="1:9" x14ac:dyDescent="0.3">
      <c r="A153" t="s">
        <v>711</v>
      </c>
      <c r="B153" s="258">
        <v>94400</v>
      </c>
      <c r="C153" s="258">
        <v>94600</v>
      </c>
      <c r="D153" s="258">
        <v>1017</v>
      </c>
      <c r="E153" s="258">
        <v>95700</v>
      </c>
      <c r="F153" s="258">
        <v>95900</v>
      </c>
      <c r="G153" s="258">
        <v>3440</v>
      </c>
      <c r="H153" s="44">
        <f t="shared" si="0"/>
        <v>-1.3584117032392928E-2</v>
      </c>
      <c r="I153" s="44">
        <f t="shared" si="1"/>
        <v>0.10327132777421433</v>
      </c>
    </row>
    <row r="154" spans="1:9" x14ac:dyDescent="0.3">
      <c r="A154" t="s">
        <v>712</v>
      </c>
      <c r="B154" s="260">
        <v>95350</v>
      </c>
      <c r="C154" s="260">
        <v>94400</v>
      </c>
      <c r="D154" s="260">
        <v>570</v>
      </c>
      <c r="E154" s="260">
        <v>93550</v>
      </c>
      <c r="F154" s="260">
        <v>94100</v>
      </c>
      <c r="G154" s="260">
        <v>3491</v>
      </c>
      <c r="H154" s="44">
        <f t="shared" si="0"/>
        <v>1.9241047568145486E-2</v>
      </c>
      <c r="I154" s="44">
        <f t="shared" si="1"/>
        <v>1.4825581395348841E-2</v>
      </c>
    </row>
    <row r="155" spans="1:9" x14ac:dyDescent="0.3">
      <c r="A155" t="s">
        <v>713</v>
      </c>
      <c r="B155" s="262">
        <v>95600</v>
      </c>
      <c r="C155" s="262">
        <v>95350</v>
      </c>
      <c r="D155" s="262">
        <v>422</v>
      </c>
      <c r="E155" s="262">
        <v>95000</v>
      </c>
      <c r="F155" s="262">
        <v>95100</v>
      </c>
      <c r="G155" s="262">
        <v>3474</v>
      </c>
      <c r="H155" s="44">
        <f t="shared" si="0"/>
        <v>6.3157894736842746E-3</v>
      </c>
      <c r="I155" s="44">
        <f t="shared" si="1"/>
        <v>-4.8696648524777508E-3</v>
      </c>
    </row>
    <row r="156" spans="1:9" x14ac:dyDescent="0.3">
      <c r="A156" t="s">
        <v>714</v>
      </c>
      <c r="B156" s="264">
        <v>94150</v>
      </c>
      <c r="C156" s="264">
        <v>95600</v>
      </c>
      <c r="D156" s="264">
        <v>326</v>
      </c>
      <c r="E156" s="264">
        <v>95600</v>
      </c>
      <c r="F156" s="264">
        <v>95500</v>
      </c>
      <c r="G156" s="264">
        <v>3469</v>
      </c>
      <c r="H156" s="44">
        <f t="shared" si="0"/>
        <v>-1.5167364016736351E-2</v>
      </c>
      <c r="I156" s="44">
        <f t="shared" si="1"/>
        <v>-1.4392630972941411E-3</v>
      </c>
    </row>
    <row r="157" spans="1:9" x14ac:dyDescent="0.3">
      <c r="A157" t="s">
        <v>715</v>
      </c>
      <c r="B157" s="266">
        <v>93200</v>
      </c>
      <c r="C157" s="266">
        <v>94150</v>
      </c>
      <c r="D157" s="266">
        <v>745</v>
      </c>
      <c r="E157" s="266">
        <v>95250</v>
      </c>
      <c r="F157" s="266">
        <v>93200</v>
      </c>
      <c r="G157" s="266">
        <v>3587</v>
      </c>
      <c r="H157" s="44">
        <f t="shared" si="0"/>
        <v>-2.1522309711286103E-2</v>
      </c>
      <c r="I157" s="44">
        <f t="shared" si="1"/>
        <v>3.4015566445661616E-2</v>
      </c>
    </row>
    <row r="158" spans="1:9" x14ac:dyDescent="0.3">
      <c r="A158" t="s">
        <v>716</v>
      </c>
      <c r="B158" s="268">
        <v>93900</v>
      </c>
      <c r="C158" s="268">
        <v>93200</v>
      </c>
      <c r="D158" s="268">
        <v>728</v>
      </c>
      <c r="E158" s="268">
        <v>93350</v>
      </c>
      <c r="F158" s="268">
        <v>93200</v>
      </c>
      <c r="G158" s="268">
        <v>3716</v>
      </c>
      <c r="H158" s="44">
        <f t="shared" si="0"/>
        <v>5.891805034815123E-3</v>
      </c>
      <c r="I158" s="44">
        <f t="shared" si="1"/>
        <v>3.5963200446055277E-2</v>
      </c>
    </row>
    <row r="159" spans="1:9" x14ac:dyDescent="0.3">
      <c r="A159" t="s">
        <v>717</v>
      </c>
      <c r="B159" s="270">
        <v>93650</v>
      </c>
      <c r="C159" s="270">
        <v>93900</v>
      </c>
      <c r="D159" s="270">
        <v>175</v>
      </c>
      <c r="E159" s="270">
        <v>93000</v>
      </c>
      <c r="F159" s="270">
        <v>94000</v>
      </c>
      <c r="G159" s="270">
        <v>3724</v>
      </c>
      <c r="H159" s="44">
        <f t="shared" si="0"/>
        <v>6.9892473118280396E-3</v>
      </c>
      <c r="I159" s="44">
        <f t="shared" si="1"/>
        <v>2.1528525296017342E-3</v>
      </c>
    </row>
    <row r="160" spans="1:9" x14ac:dyDescent="0.3">
      <c r="A160" t="s">
        <v>718</v>
      </c>
      <c r="B160" s="272">
        <v>91600</v>
      </c>
      <c r="C160" s="272">
        <v>93650</v>
      </c>
      <c r="D160" s="272">
        <v>1257</v>
      </c>
      <c r="E160" s="272">
        <v>93900</v>
      </c>
      <c r="F160" s="272">
        <v>93500</v>
      </c>
      <c r="G160" s="272">
        <v>3859</v>
      </c>
      <c r="H160" s="44">
        <f t="shared" si="0"/>
        <v>-2.4494142705005273E-2</v>
      </c>
      <c r="I160" s="44">
        <f t="shared" si="1"/>
        <v>3.6251342642320106E-2</v>
      </c>
    </row>
    <row r="161" spans="1:9" x14ac:dyDescent="0.3">
      <c r="A161" t="s">
        <v>719</v>
      </c>
      <c r="B161" s="274">
        <v>88450</v>
      </c>
      <c r="C161" s="274">
        <v>91600</v>
      </c>
      <c r="D161" s="274">
        <v>1206</v>
      </c>
      <c r="E161" s="274">
        <v>92200</v>
      </c>
      <c r="F161" s="274">
        <v>92000</v>
      </c>
      <c r="G161" s="274">
        <v>4038</v>
      </c>
      <c r="H161" s="44">
        <f t="shared" si="0"/>
        <v>-4.0672451193058623E-2</v>
      </c>
      <c r="I161" s="44">
        <f t="shared" si="1"/>
        <v>4.6385073853329795E-2</v>
      </c>
    </row>
    <row r="162" spans="1:9" x14ac:dyDescent="0.3">
      <c r="A162" t="s">
        <v>720</v>
      </c>
      <c r="B162" s="276">
        <v>89400</v>
      </c>
      <c r="C162" s="276">
        <v>88450</v>
      </c>
      <c r="D162" s="276">
        <v>700</v>
      </c>
      <c r="E162" s="276">
        <v>89600</v>
      </c>
      <c r="F162" s="276">
        <v>89600</v>
      </c>
      <c r="G162" s="276">
        <v>4097</v>
      </c>
      <c r="H162" s="44">
        <f t="shared" si="0"/>
        <v>-2.2321428571429047E-3</v>
      </c>
      <c r="I162" s="44">
        <f t="shared" si="1"/>
        <v>1.4611193660227784E-2</v>
      </c>
    </row>
    <row r="163" spans="1:9" x14ac:dyDescent="0.3">
      <c r="A163" t="s">
        <v>721</v>
      </c>
      <c r="B163" s="278">
        <v>88050</v>
      </c>
      <c r="C163" s="278">
        <v>89400</v>
      </c>
      <c r="D163" s="278">
        <v>1129</v>
      </c>
      <c r="E163" s="278">
        <v>89700</v>
      </c>
      <c r="F163" s="278">
        <v>90550</v>
      </c>
      <c r="G163" s="278">
        <v>4333</v>
      </c>
      <c r="H163" s="44">
        <f t="shared" si="0"/>
        <v>-1.8394648829431426E-2</v>
      </c>
      <c r="I163" s="44">
        <f t="shared" si="1"/>
        <v>5.7603124237246783E-2</v>
      </c>
    </row>
    <row r="164" spans="1:9" x14ac:dyDescent="0.3">
      <c r="A164" t="s">
        <v>722</v>
      </c>
      <c r="B164" s="280">
        <v>88100</v>
      </c>
      <c r="C164" s="280">
        <v>88050</v>
      </c>
      <c r="D164" s="280">
        <v>899</v>
      </c>
      <c r="E164" s="280">
        <v>88500</v>
      </c>
      <c r="F164" s="280">
        <v>87700</v>
      </c>
      <c r="G164" s="280">
        <v>4476</v>
      </c>
      <c r="H164" s="44">
        <f t="shared" si="0"/>
        <v>-4.5197740112994378E-3</v>
      </c>
      <c r="I164" s="44">
        <f t="shared" si="1"/>
        <v>3.3002538656819791E-2</v>
      </c>
    </row>
    <row r="165" spans="1:9" x14ac:dyDescent="0.3">
      <c r="A165" t="s">
        <v>723</v>
      </c>
      <c r="B165" s="282">
        <v>87900</v>
      </c>
      <c r="C165" s="282">
        <v>88100</v>
      </c>
      <c r="D165" s="282">
        <v>716</v>
      </c>
      <c r="E165" s="282">
        <v>87400</v>
      </c>
      <c r="F165" s="282">
        <v>87850</v>
      </c>
      <c r="G165" s="282">
        <v>4586</v>
      </c>
      <c r="H165" s="44">
        <f t="shared" si="0"/>
        <v>5.7208237986270394E-3</v>
      </c>
      <c r="I165" s="44">
        <f t="shared" si="1"/>
        <v>2.4575513851653241E-2</v>
      </c>
    </row>
    <row r="166" spans="1:9" x14ac:dyDescent="0.3">
      <c r="A166" t="s">
        <v>724</v>
      </c>
      <c r="B166" s="284">
        <v>88350</v>
      </c>
      <c r="C166" s="284">
        <v>87900</v>
      </c>
      <c r="D166" s="284">
        <v>506</v>
      </c>
      <c r="E166" s="284">
        <v>87800</v>
      </c>
      <c r="F166" s="284">
        <v>88100</v>
      </c>
      <c r="G166" s="284">
        <v>4580</v>
      </c>
      <c r="H166" s="44">
        <f t="shared" si="0"/>
        <v>6.2642369020500244E-3</v>
      </c>
      <c r="I166" s="44">
        <f t="shared" si="1"/>
        <v>-1.3083296990841209E-3</v>
      </c>
    </row>
    <row r="167" spans="1:9" x14ac:dyDescent="0.3">
      <c r="A167" t="s">
        <v>725</v>
      </c>
      <c r="B167" s="286">
        <v>86450</v>
      </c>
      <c r="C167" s="286">
        <v>88350</v>
      </c>
      <c r="D167" s="286">
        <v>528</v>
      </c>
      <c r="E167" s="286">
        <v>87800</v>
      </c>
      <c r="F167" s="286">
        <v>88600</v>
      </c>
      <c r="G167" s="286">
        <v>4679</v>
      </c>
      <c r="H167" s="44">
        <f t="shared" si="0"/>
        <v>-1.5375854214123019E-2</v>
      </c>
      <c r="I167" s="44">
        <f t="shared" si="1"/>
        <v>2.1615720524017501E-2</v>
      </c>
    </row>
    <row r="168" spans="1:9" x14ac:dyDescent="0.3">
      <c r="A168" t="s">
        <v>726</v>
      </c>
      <c r="B168" s="288">
        <v>85100</v>
      </c>
      <c r="C168" s="288">
        <v>86450</v>
      </c>
      <c r="D168" s="288">
        <v>899</v>
      </c>
      <c r="E168" s="288">
        <v>87150</v>
      </c>
      <c r="F168" s="288">
        <v>86550</v>
      </c>
      <c r="G168" s="288">
        <v>4872</v>
      </c>
      <c r="H168" s="44">
        <f t="shared" si="0"/>
        <v>-2.352266207687892E-2</v>
      </c>
      <c r="I168" s="44">
        <f t="shared" si="1"/>
        <v>4.124812994229532E-2</v>
      </c>
    </row>
    <row r="169" spans="1:9" x14ac:dyDescent="0.3">
      <c r="A169" t="s">
        <v>727</v>
      </c>
      <c r="B169" s="290">
        <v>84000</v>
      </c>
      <c r="C169" s="290">
        <v>85100</v>
      </c>
      <c r="D169" s="290">
        <v>703</v>
      </c>
      <c r="E169" s="290">
        <v>86000</v>
      </c>
      <c r="F169" s="290">
        <v>85550</v>
      </c>
      <c r="G169" s="290">
        <v>4915</v>
      </c>
      <c r="H169" s="44">
        <f t="shared" si="0"/>
        <v>-2.3255813953488413E-2</v>
      </c>
      <c r="I169" s="44">
        <f t="shared" si="1"/>
        <v>8.8259441707716491E-3</v>
      </c>
    </row>
    <row r="170" spans="1:9" x14ac:dyDescent="0.3">
      <c r="A170" t="s">
        <v>728</v>
      </c>
      <c r="B170" s="292">
        <v>82500</v>
      </c>
      <c r="C170" s="292">
        <v>84000</v>
      </c>
      <c r="D170" s="292">
        <v>568</v>
      </c>
      <c r="E170" s="292">
        <v>85000</v>
      </c>
      <c r="F170" s="292">
        <v>84000</v>
      </c>
      <c r="G170" s="292">
        <v>4915</v>
      </c>
      <c r="H170" s="44">
        <f t="shared" si="0"/>
        <v>-2.9411764705882359E-2</v>
      </c>
      <c r="I170" s="44">
        <f t="shared" si="1"/>
        <v>0</v>
      </c>
    </row>
    <row r="171" spans="1:9" x14ac:dyDescent="0.3">
      <c r="A171" t="s">
        <v>729</v>
      </c>
      <c r="B171" s="294">
        <v>83400</v>
      </c>
      <c r="C171" s="294">
        <v>82500</v>
      </c>
      <c r="D171" s="294">
        <v>968</v>
      </c>
      <c r="E171" s="294">
        <v>83300</v>
      </c>
      <c r="F171" s="294">
        <v>82450</v>
      </c>
      <c r="G171" s="294">
        <v>4857</v>
      </c>
      <c r="H171" s="44">
        <f t="shared" si="0"/>
        <v>1.2004801920768582E-3</v>
      </c>
      <c r="I171" s="44">
        <f t="shared" si="1"/>
        <v>-1.180061037639879E-2</v>
      </c>
    </row>
    <row r="172" spans="1:9" x14ac:dyDescent="0.3">
      <c r="A172" t="s">
        <v>730</v>
      </c>
      <c r="B172" s="296">
        <v>79500</v>
      </c>
      <c r="C172" s="296">
        <v>83400</v>
      </c>
      <c r="D172" s="296">
        <v>1022</v>
      </c>
      <c r="E172" s="296">
        <v>82700</v>
      </c>
      <c r="F172" s="296">
        <v>82450</v>
      </c>
      <c r="G172" s="296">
        <v>4817</v>
      </c>
      <c r="H172" s="44">
        <f t="shared" si="0"/>
        <v>-3.8694074969770287E-2</v>
      </c>
      <c r="I172" s="44">
        <f t="shared" si="1"/>
        <v>-8.2355363393040726E-3</v>
      </c>
    </row>
    <row r="173" spans="1:9" x14ac:dyDescent="0.3">
      <c r="A173" t="s">
        <v>731</v>
      </c>
      <c r="B173" s="298">
        <v>79250</v>
      </c>
      <c r="C173" s="298">
        <v>79500</v>
      </c>
      <c r="D173" s="298">
        <v>1113</v>
      </c>
      <c r="E173" s="298">
        <v>80850</v>
      </c>
      <c r="F173" s="298">
        <v>79000</v>
      </c>
      <c r="G173" s="298">
        <v>4739</v>
      </c>
      <c r="H173" s="44">
        <f t="shared" si="0"/>
        <v>-1.9789734075448373E-2</v>
      </c>
      <c r="I173" s="44">
        <f t="shared" si="1"/>
        <v>-1.6192651027610583E-2</v>
      </c>
    </row>
    <row r="174" spans="1:9" x14ac:dyDescent="0.3">
      <c r="A174" t="s">
        <v>732</v>
      </c>
      <c r="B174" s="300">
        <v>80200</v>
      </c>
      <c r="C174" s="300">
        <v>79250</v>
      </c>
      <c r="D174" s="300">
        <v>1120</v>
      </c>
      <c r="E174" s="300">
        <v>78950</v>
      </c>
      <c r="F174" s="300">
        <v>79500</v>
      </c>
      <c r="G174" s="300">
        <v>4851</v>
      </c>
      <c r="H174" s="44">
        <f t="shared" si="0"/>
        <v>1.583280557314759E-2</v>
      </c>
      <c r="I174" s="44">
        <f t="shared" si="1"/>
        <v>2.3633677991137469E-2</v>
      </c>
    </row>
    <row r="175" spans="1:9" x14ac:dyDescent="0.3">
      <c r="A175" t="s">
        <v>733</v>
      </c>
      <c r="B175" s="302">
        <v>80250</v>
      </c>
      <c r="C175" s="302">
        <v>80200</v>
      </c>
      <c r="D175" s="302">
        <v>1132</v>
      </c>
      <c r="E175" s="302">
        <v>80100</v>
      </c>
      <c r="F175" s="302">
        <v>80550</v>
      </c>
      <c r="G175" s="302">
        <v>4920</v>
      </c>
      <c r="H175" s="44">
        <f t="shared" si="0"/>
        <v>1.8726591760298561E-3</v>
      </c>
      <c r="I175" s="44">
        <f t="shared" si="1"/>
        <v>1.4223871366728424E-2</v>
      </c>
    </row>
    <row r="176" spans="1:9" x14ac:dyDescent="0.3">
      <c r="A176" t="s">
        <v>734</v>
      </c>
      <c r="B176" s="304">
        <v>81000</v>
      </c>
      <c r="C176" s="304">
        <v>80250</v>
      </c>
      <c r="D176" s="304">
        <v>1826</v>
      </c>
      <c r="E176" s="304">
        <v>79900</v>
      </c>
      <c r="F176" s="304">
        <v>80400</v>
      </c>
      <c r="G176" s="304">
        <v>5085</v>
      </c>
      <c r="H176" s="44">
        <f t="shared" si="0"/>
        <v>1.3767209011264159E-2</v>
      </c>
      <c r="I176" s="44">
        <f t="shared" si="1"/>
        <v>3.3536585365853577E-2</v>
      </c>
    </row>
    <row r="177" spans="1:9" x14ac:dyDescent="0.3">
      <c r="A177" t="s">
        <v>735</v>
      </c>
      <c r="B177" s="306">
        <v>83500</v>
      </c>
      <c r="C177" s="306">
        <v>81000</v>
      </c>
      <c r="D177" s="306">
        <v>2104</v>
      </c>
      <c r="E177" s="306">
        <v>80650</v>
      </c>
      <c r="F177" s="306">
        <v>81000</v>
      </c>
      <c r="G177" s="306">
        <v>5599</v>
      </c>
      <c r="H177" s="44">
        <f t="shared" ref="H177:H240" si="2">+B177/E177-1</f>
        <v>3.5337879727216359E-2</v>
      </c>
      <c r="I177" s="44">
        <f t="shared" ref="I177:I240" si="3">+G177/G176-1</f>
        <v>0.10108161258603743</v>
      </c>
    </row>
    <row r="178" spans="1:9" x14ac:dyDescent="0.3">
      <c r="A178" t="s">
        <v>736</v>
      </c>
      <c r="B178" s="308">
        <v>81350</v>
      </c>
      <c r="C178" s="308">
        <v>83500</v>
      </c>
      <c r="D178" s="308">
        <v>1931</v>
      </c>
      <c r="E178" s="308">
        <v>82450</v>
      </c>
      <c r="F178" s="308">
        <v>82650</v>
      </c>
      <c r="G178" s="308">
        <v>5720</v>
      </c>
      <c r="H178" s="44">
        <f t="shared" si="2"/>
        <v>-1.3341419041843494E-2</v>
      </c>
      <c r="I178" s="44">
        <f t="shared" si="3"/>
        <v>2.16110019646365E-2</v>
      </c>
    </row>
    <row r="179" spans="1:9" x14ac:dyDescent="0.3">
      <c r="A179" t="s">
        <v>737</v>
      </c>
      <c r="B179" s="310">
        <v>79950</v>
      </c>
      <c r="C179" s="310">
        <v>81350</v>
      </c>
      <c r="D179" s="310">
        <v>1093</v>
      </c>
      <c r="E179" s="310">
        <v>82700</v>
      </c>
      <c r="F179" s="310">
        <v>80150</v>
      </c>
      <c r="G179" s="310">
        <v>5720</v>
      </c>
      <c r="H179" s="44">
        <f t="shared" si="2"/>
        <v>-3.3252720677146352E-2</v>
      </c>
      <c r="I179" s="44">
        <f t="shared" si="3"/>
        <v>0</v>
      </c>
    </row>
    <row r="180" spans="1:9" x14ac:dyDescent="0.3">
      <c r="A180" t="s">
        <v>738</v>
      </c>
      <c r="B180" s="312">
        <v>80300</v>
      </c>
      <c r="C180" s="312">
        <v>79950</v>
      </c>
      <c r="D180" s="312">
        <v>1424</v>
      </c>
      <c r="E180" s="312">
        <v>80500</v>
      </c>
      <c r="F180" s="312">
        <v>80450</v>
      </c>
      <c r="G180" s="312">
        <v>6085</v>
      </c>
      <c r="H180" s="44">
        <f t="shared" si="2"/>
        <v>-2.4844720496894901E-3</v>
      </c>
      <c r="I180" s="44">
        <f t="shared" si="3"/>
        <v>6.3811188811188746E-2</v>
      </c>
    </row>
    <row r="181" spans="1:9" x14ac:dyDescent="0.3">
      <c r="A181" t="s">
        <v>739</v>
      </c>
      <c r="B181" s="314">
        <v>81650</v>
      </c>
      <c r="C181" s="314">
        <v>80300</v>
      </c>
      <c r="D181" s="314">
        <v>1357</v>
      </c>
      <c r="E181" s="314">
        <v>80450</v>
      </c>
      <c r="F181" s="314">
        <v>80450</v>
      </c>
      <c r="G181" s="314">
        <v>6349</v>
      </c>
      <c r="H181" s="44">
        <f t="shared" si="2"/>
        <v>1.4916096954630254E-2</v>
      </c>
      <c r="I181" s="44">
        <f t="shared" si="3"/>
        <v>4.3385373870172605E-2</v>
      </c>
    </row>
    <row r="182" spans="1:9" x14ac:dyDescent="0.3">
      <c r="A182" t="s">
        <v>740</v>
      </c>
      <c r="B182" s="316">
        <v>81600</v>
      </c>
      <c r="C182" s="316">
        <v>81650</v>
      </c>
      <c r="D182" s="316">
        <v>967</v>
      </c>
      <c r="E182" s="316">
        <v>81250</v>
      </c>
      <c r="F182" s="316">
        <v>81550</v>
      </c>
      <c r="G182" s="316">
        <v>6501</v>
      </c>
      <c r="H182" s="44">
        <f t="shared" si="2"/>
        <v>4.3076923076923457E-3</v>
      </c>
      <c r="I182" s="44">
        <f t="shared" si="3"/>
        <v>2.3940778075287383E-2</v>
      </c>
    </row>
    <row r="183" spans="1:9" x14ac:dyDescent="0.3">
      <c r="A183" t="s">
        <v>741</v>
      </c>
      <c r="B183" s="318">
        <v>82400</v>
      </c>
      <c r="C183" s="318">
        <v>81600</v>
      </c>
      <c r="D183" s="318">
        <v>1355</v>
      </c>
      <c r="E183" s="318">
        <v>81250</v>
      </c>
      <c r="F183" s="318">
        <v>81300</v>
      </c>
      <c r="G183" s="318">
        <v>6753</v>
      </c>
      <c r="H183" s="44">
        <f t="shared" si="2"/>
        <v>1.4153846153846183E-2</v>
      </c>
      <c r="I183" s="44">
        <f t="shared" si="3"/>
        <v>3.8763267189663164E-2</v>
      </c>
    </row>
    <row r="184" spans="1:9" x14ac:dyDescent="0.3">
      <c r="A184" t="s">
        <v>742</v>
      </c>
      <c r="B184" s="320">
        <v>83800</v>
      </c>
      <c r="C184" s="320">
        <v>82400</v>
      </c>
      <c r="D184" s="320">
        <v>1294</v>
      </c>
      <c r="E184" s="320">
        <v>81900</v>
      </c>
      <c r="F184" s="320">
        <v>82100</v>
      </c>
      <c r="G184" s="320">
        <v>6886</v>
      </c>
      <c r="H184" s="44">
        <f t="shared" si="2"/>
        <v>2.3199023199023117E-2</v>
      </c>
      <c r="I184" s="44">
        <f t="shared" si="3"/>
        <v>1.9694950392418198E-2</v>
      </c>
    </row>
    <row r="185" spans="1:9" x14ac:dyDescent="0.3">
      <c r="A185" t="s">
        <v>743</v>
      </c>
      <c r="B185" s="322">
        <v>80750</v>
      </c>
      <c r="C185" s="322">
        <v>83800</v>
      </c>
      <c r="D185" s="322">
        <v>2054</v>
      </c>
      <c r="E185" s="322">
        <v>83450</v>
      </c>
      <c r="F185" s="322">
        <v>83300</v>
      </c>
      <c r="G185" s="322">
        <v>6852</v>
      </c>
      <c r="H185" s="44">
        <f t="shared" si="2"/>
        <v>-3.2354703415218733E-2</v>
      </c>
      <c r="I185" s="44">
        <f t="shared" si="3"/>
        <v>-4.937554458321225E-3</v>
      </c>
    </row>
    <row r="186" spans="1:9" x14ac:dyDescent="0.3">
      <c r="A186" t="s">
        <v>744</v>
      </c>
      <c r="B186" s="324">
        <v>80450</v>
      </c>
      <c r="C186" s="324">
        <v>80750</v>
      </c>
      <c r="D186" s="324">
        <v>2654</v>
      </c>
      <c r="E186" s="324">
        <v>81850</v>
      </c>
      <c r="F186" s="324">
        <v>80750</v>
      </c>
      <c r="G186" s="324">
        <v>7210</v>
      </c>
      <c r="H186" s="44">
        <f t="shared" si="2"/>
        <v>-1.7104459376908965E-2</v>
      </c>
      <c r="I186" s="44">
        <f t="shared" si="3"/>
        <v>5.2247518972562856E-2</v>
      </c>
    </row>
    <row r="187" spans="1:9" x14ac:dyDescent="0.3">
      <c r="A187" t="s">
        <v>745</v>
      </c>
      <c r="B187" s="326">
        <v>78750</v>
      </c>
      <c r="C187" s="326">
        <v>80450</v>
      </c>
      <c r="D187" s="326">
        <v>1966</v>
      </c>
      <c r="E187" s="326">
        <v>79950</v>
      </c>
      <c r="F187" s="326">
        <v>79450</v>
      </c>
      <c r="G187" s="326">
        <v>7253</v>
      </c>
      <c r="H187" s="44">
        <f t="shared" si="2"/>
        <v>-1.5009380863039379E-2</v>
      </c>
      <c r="I187" s="44">
        <f t="shared" si="3"/>
        <v>5.9639389736476645E-3</v>
      </c>
    </row>
    <row r="188" spans="1:9" x14ac:dyDescent="0.3">
      <c r="A188" t="s">
        <v>746</v>
      </c>
      <c r="B188" s="328">
        <v>76050</v>
      </c>
      <c r="C188" s="328">
        <v>78750</v>
      </c>
      <c r="D188" s="328">
        <v>3018</v>
      </c>
      <c r="E188" s="328">
        <v>79150</v>
      </c>
      <c r="F188" s="328">
        <v>79400</v>
      </c>
      <c r="G188" s="328">
        <v>7240</v>
      </c>
      <c r="H188" s="44">
        <f t="shared" si="2"/>
        <v>-3.9166140240050495E-2</v>
      </c>
      <c r="I188" s="44">
        <f t="shared" si="3"/>
        <v>-1.7923617813319082E-3</v>
      </c>
    </row>
    <row r="189" spans="1:9" x14ac:dyDescent="0.3">
      <c r="A189" t="s">
        <v>747</v>
      </c>
      <c r="B189" s="330">
        <v>75500</v>
      </c>
      <c r="C189" s="330">
        <v>76050</v>
      </c>
      <c r="D189" s="330">
        <v>2568</v>
      </c>
      <c r="E189" s="330">
        <v>77850</v>
      </c>
      <c r="F189" s="330">
        <v>76700</v>
      </c>
      <c r="G189" s="330">
        <v>7593</v>
      </c>
      <c r="H189" s="44">
        <f t="shared" si="2"/>
        <v>-3.018625561978161E-2</v>
      </c>
      <c r="I189" s="44">
        <f t="shared" si="3"/>
        <v>4.8756906077348061E-2</v>
      </c>
    </row>
    <row r="190" spans="1:9" x14ac:dyDescent="0.3">
      <c r="A190" t="s">
        <v>748</v>
      </c>
      <c r="B190" s="332">
        <v>76600</v>
      </c>
      <c r="C190" s="332">
        <v>75500</v>
      </c>
      <c r="D190" s="332">
        <v>3599</v>
      </c>
      <c r="E190" s="332">
        <v>75800</v>
      </c>
      <c r="F190" s="332">
        <v>75000</v>
      </c>
      <c r="G190" s="332">
        <v>8824</v>
      </c>
      <c r="H190" s="44">
        <f t="shared" si="2"/>
        <v>1.055408970976246E-2</v>
      </c>
      <c r="I190" s="44">
        <f t="shared" si="3"/>
        <v>0.16212300803371527</v>
      </c>
    </row>
    <row r="191" spans="1:9" x14ac:dyDescent="0.3">
      <c r="A191" t="s">
        <v>749</v>
      </c>
      <c r="B191" s="334">
        <v>75550</v>
      </c>
      <c r="C191" s="334">
        <v>76600</v>
      </c>
      <c r="D191" s="334">
        <v>2541</v>
      </c>
      <c r="E191" s="334">
        <v>75500</v>
      </c>
      <c r="F191" s="334">
        <v>76600</v>
      </c>
      <c r="G191" s="334">
        <v>9388</v>
      </c>
      <c r="H191" s="44">
        <f t="shared" si="2"/>
        <v>6.6225165562916466E-4</v>
      </c>
      <c r="I191" s="44">
        <f t="shared" si="3"/>
        <v>6.3916591115140475E-2</v>
      </c>
    </row>
    <row r="192" spans="1:9" x14ac:dyDescent="0.3">
      <c r="A192" t="s">
        <v>750</v>
      </c>
      <c r="B192" s="336">
        <v>81450</v>
      </c>
      <c r="C192" s="336">
        <v>75550</v>
      </c>
      <c r="D192" s="336">
        <v>10378</v>
      </c>
      <c r="E192" s="336">
        <v>76100</v>
      </c>
      <c r="F192" s="336">
        <v>75000</v>
      </c>
      <c r="G192" s="336">
        <v>11691</v>
      </c>
      <c r="H192" s="44">
        <f t="shared" si="2"/>
        <v>7.030223390275947E-2</v>
      </c>
      <c r="I192" s="44">
        <f t="shared" si="3"/>
        <v>0.24531316574350237</v>
      </c>
    </row>
    <row r="193" spans="1:9" x14ac:dyDescent="0.3">
      <c r="A193" t="s">
        <v>751</v>
      </c>
      <c r="B193" s="338">
        <v>81000</v>
      </c>
      <c r="C193" s="338">
        <v>81450</v>
      </c>
      <c r="D193" s="338">
        <v>7569</v>
      </c>
      <c r="E193" s="338">
        <v>79200</v>
      </c>
      <c r="F193" s="338">
        <v>82050</v>
      </c>
      <c r="G193" s="338">
        <v>12155</v>
      </c>
      <c r="H193" s="44">
        <f t="shared" si="2"/>
        <v>2.2727272727272707E-2</v>
      </c>
      <c r="I193" s="44">
        <f t="shared" si="3"/>
        <v>3.968864938841854E-2</v>
      </c>
    </row>
    <row r="194" spans="1:9" x14ac:dyDescent="0.3">
      <c r="A194" t="s">
        <v>752</v>
      </c>
      <c r="B194" s="340">
        <v>81300</v>
      </c>
      <c r="C194" s="340">
        <v>81000</v>
      </c>
      <c r="D194" s="340">
        <v>3800</v>
      </c>
      <c r="E194" s="340">
        <v>80600</v>
      </c>
      <c r="F194" s="340">
        <v>81250</v>
      </c>
      <c r="G194" s="340">
        <v>12062</v>
      </c>
      <c r="H194" s="44">
        <f t="shared" si="2"/>
        <v>8.6848635235732274E-3</v>
      </c>
      <c r="I194" s="44">
        <f t="shared" si="3"/>
        <v>-7.651172357054703E-3</v>
      </c>
    </row>
    <row r="195" spans="1:9" x14ac:dyDescent="0.3">
      <c r="A195" t="s">
        <v>753</v>
      </c>
      <c r="B195" s="344">
        <v>80250</v>
      </c>
      <c r="C195" s="344">
        <v>81300</v>
      </c>
      <c r="D195" s="344">
        <v>3678</v>
      </c>
      <c r="E195" s="344">
        <v>81000</v>
      </c>
      <c r="F195" s="344">
        <v>80800</v>
      </c>
      <c r="G195" s="344">
        <v>12225</v>
      </c>
      <c r="H195" s="44">
        <f t="shared" si="2"/>
        <v>-9.2592592592593004E-3</v>
      </c>
      <c r="I195" s="44">
        <f t="shared" si="3"/>
        <v>1.3513513513513598E-2</v>
      </c>
    </row>
    <row r="196" spans="1:9" x14ac:dyDescent="0.3">
      <c r="A196" t="s">
        <v>754</v>
      </c>
      <c r="B196" s="346">
        <v>81000</v>
      </c>
      <c r="C196" s="346">
        <v>80250</v>
      </c>
      <c r="D196" s="346">
        <v>4998</v>
      </c>
      <c r="E196" s="346">
        <v>80200</v>
      </c>
      <c r="F196" s="346">
        <v>80750</v>
      </c>
      <c r="G196" s="346">
        <v>12867</v>
      </c>
      <c r="H196" s="44">
        <f t="shared" si="2"/>
        <v>9.9750623441396957E-3</v>
      </c>
      <c r="I196" s="44">
        <f t="shared" si="3"/>
        <v>5.2515337423312936E-2</v>
      </c>
    </row>
    <row r="197" spans="1:9" x14ac:dyDescent="0.3">
      <c r="A197" t="s">
        <v>755</v>
      </c>
      <c r="B197" s="348">
        <v>80100</v>
      </c>
      <c r="C197" s="348">
        <v>81000</v>
      </c>
      <c r="D197" s="348">
        <v>4155</v>
      </c>
      <c r="E197" s="348">
        <v>80000</v>
      </c>
      <c r="F197" s="348">
        <v>81450</v>
      </c>
      <c r="G197" s="348">
        <v>12960</v>
      </c>
      <c r="H197" s="44">
        <f t="shared" si="2"/>
        <v>1.2499999999999734E-3</v>
      </c>
      <c r="I197" s="44">
        <f t="shared" si="3"/>
        <v>7.2277920261132333E-3</v>
      </c>
    </row>
    <row r="198" spans="1:9" x14ac:dyDescent="0.3">
      <c r="A198" t="s">
        <v>756</v>
      </c>
      <c r="B198" s="350">
        <v>79250</v>
      </c>
      <c r="C198" s="350">
        <v>80100</v>
      </c>
      <c r="D198" s="350">
        <v>5491</v>
      </c>
      <c r="E198" s="350">
        <v>80350</v>
      </c>
      <c r="F198" s="350">
        <v>79000</v>
      </c>
      <c r="G198" s="350">
        <v>13764</v>
      </c>
      <c r="H198" s="44">
        <f t="shared" si="2"/>
        <v>-1.3690105787181106E-2</v>
      </c>
      <c r="I198" s="44">
        <f t="shared" si="3"/>
        <v>6.2037037037037113E-2</v>
      </c>
    </row>
    <row r="199" spans="1:9" x14ac:dyDescent="0.3">
      <c r="A199" t="s">
        <v>757</v>
      </c>
      <c r="B199" s="352">
        <v>80350</v>
      </c>
      <c r="C199" s="352">
        <v>79250</v>
      </c>
      <c r="D199" s="352">
        <v>4665</v>
      </c>
      <c r="E199" s="352">
        <v>79300</v>
      </c>
      <c r="F199" s="352">
        <v>79550</v>
      </c>
      <c r="G199" s="352">
        <v>14736</v>
      </c>
      <c r="H199" s="44">
        <f t="shared" si="2"/>
        <v>1.3240857503152625E-2</v>
      </c>
      <c r="I199" s="44">
        <f t="shared" si="3"/>
        <v>7.061900610287708E-2</v>
      </c>
    </row>
    <row r="200" spans="1:9" x14ac:dyDescent="0.3">
      <c r="A200" t="s">
        <v>758</v>
      </c>
      <c r="B200" s="354">
        <v>80100</v>
      </c>
      <c r="C200" s="354">
        <v>80350</v>
      </c>
      <c r="D200" s="354">
        <v>8784</v>
      </c>
      <c r="E200" s="354">
        <v>80200</v>
      </c>
      <c r="F200" s="354">
        <v>81400</v>
      </c>
      <c r="G200" s="354">
        <v>15440</v>
      </c>
      <c r="H200" s="44">
        <f t="shared" si="2"/>
        <v>-1.2468827930174342E-3</v>
      </c>
      <c r="I200" s="44">
        <f t="shared" si="3"/>
        <v>4.7774158523344212E-2</v>
      </c>
    </row>
    <row r="201" spans="1:9" x14ac:dyDescent="0.3">
      <c r="A201" t="s">
        <v>759</v>
      </c>
      <c r="B201" s="356">
        <v>81550</v>
      </c>
      <c r="C201" s="356">
        <v>80100</v>
      </c>
      <c r="D201" s="356">
        <v>4135</v>
      </c>
      <c r="E201" s="356">
        <v>81800</v>
      </c>
      <c r="F201" s="356">
        <v>80000</v>
      </c>
      <c r="G201" s="356">
        <v>15548</v>
      </c>
      <c r="H201" s="44">
        <f t="shared" si="2"/>
        <v>-3.0562347188264338E-3</v>
      </c>
      <c r="I201" s="44">
        <f t="shared" si="3"/>
        <v>6.994818652849677E-3</v>
      </c>
    </row>
    <row r="202" spans="1:9" x14ac:dyDescent="0.3">
      <c r="A202" t="s">
        <v>760</v>
      </c>
      <c r="B202" s="358">
        <v>82500</v>
      </c>
      <c r="C202" s="358">
        <v>81550</v>
      </c>
      <c r="D202" s="358">
        <v>24246</v>
      </c>
      <c r="E202" s="358">
        <v>80650</v>
      </c>
      <c r="F202" s="358">
        <v>82000</v>
      </c>
      <c r="G202" s="358">
        <v>14727</v>
      </c>
      <c r="H202" s="44">
        <f t="shared" si="2"/>
        <v>2.293862368257904E-2</v>
      </c>
      <c r="I202" s="44">
        <f t="shared" si="3"/>
        <v>-5.2804219192179036E-2</v>
      </c>
    </row>
    <row r="203" spans="1:9" x14ac:dyDescent="0.3">
      <c r="A203" t="s">
        <v>761</v>
      </c>
      <c r="B203" s="360">
        <v>84950</v>
      </c>
      <c r="C203" s="360">
        <v>82500</v>
      </c>
      <c r="D203" s="360">
        <v>15459</v>
      </c>
      <c r="E203" s="360">
        <v>83000</v>
      </c>
      <c r="F203" s="360">
        <v>83500</v>
      </c>
      <c r="G203" s="360">
        <v>16655</v>
      </c>
      <c r="H203" s="44">
        <f t="shared" si="2"/>
        <v>2.349397590361435E-2</v>
      </c>
      <c r="I203" s="44">
        <f t="shared" si="3"/>
        <v>0.13091600461736941</v>
      </c>
    </row>
    <row r="204" spans="1:9" x14ac:dyDescent="0.3">
      <c r="A204" t="s">
        <v>762</v>
      </c>
      <c r="B204" s="362">
        <v>82200</v>
      </c>
      <c r="C204" s="362">
        <v>84950</v>
      </c>
      <c r="D204" s="362">
        <v>17522</v>
      </c>
      <c r="E204" s="362">
        <v>84100</v>
      </c>
      <c r="F204" s="362">
        <v>86000</v>
      </c>
      <c r="G204" s="362">
        <v>17951</v>
      </c>
      <c r="H204" s="44">
        <f t="shared" si="2"/>
        <v>-2.2592152199762183E-2</v>
      </c>
      <c r="I204" s="44">
        <f t="shared" si="3"/>
        <v>7.7814470129090374E-2</v>
      </c>
    </row>
    <row r="205" spans="1:9" x14ac:dyDescent="0.3">
      <c r="A205" t="s">
        <v>763</v>
      </c>
      <c r="B205" s="364">
        <v>82200</v>
      </c>
      <c r="C205" s="364">
        <v>82200</v>
      </c>
      <c r="D205" s="364">
        <v>7253</v>
      </c>
      <c r="E205" s="364">
        <v>85300</v>
      </c>
      <c r="F205" s="364">
        <v>81800</v>
      </c>
      <c r="G205" s="364">
        <v>18829</v>
      </c>
      <c r="H205" s="44">
        <f t="shared" si="2"/>
        <v>-3.6342321219226315E-2</v>
      </c>
      <c r="I205" s="44">
        <f t="shared" si="3"/>
        <v>4.8910924182496762E-2</v>
      </c>
    </row>
    <row r="206" spans="1:9" x14ac:dyDescent="0.3">
      <c r="A206" t="s">
        <v>764</v>
      </c>
      <c r="B206" s="366">
        <v>79900</v>
      </c>
      <c r="C206" s="366">
        <v>82200</v>
      </c>
      <c r="D206" s="366">
        <v>9544</v>
      </c>
      <c r="E206" s="366">
        <v>82400</v>
      </c>
      <c r="F206" s="366">
        <v>82200</v>
      </c>
      <c r="G206" s="366">
        <v>19510</v>
      </c>
      <c r="H206" s="44">
        <f t="shared" si="2"/>
        <v>-3.033980582524276E-2</v>
      </c>
      <c r="I206" s="44">
        <f t="shared" si="3"/>
        <v>3.6167613787243091E-2</v>
      </c>
    </row>
    <row r="207" spans="1:9" x14ac:dyDescent="0.3">
      <c r="A207" t="s">
        <v>765</v>
      </c>
      <c r="B207" s="368">
        <v>81000</v>
      </c>
      <c r="C207" s="368">
        <v>79900</v>
      </c>
      <c r="D207" s="368">
        <v>7945</v>
      </c>
      <c r="E207" s="368">
        <v>82050</v>
      </c>
      <c r="F207" s="368">
        <v>80400</v>
      </c>
      <c r="G207" s="368">
        <v>20058</v>
      </c>
      <c r="H207" s="44">
        <f t="shared" si="2"/>
        <v>-1.2797074954296161E-2</v>
      </c>
      <c r="I207" s="44">
        <f t="shared" si="3"/>
        <v>2.808815991799074E-2</v>
      </c>
    </row>
    <row r="208" spans="1:9" x14ac:dyDescent="0.3">
      <c r="A208" t="s">
        <v>766</v>
      </c>
      <c r="B208" s="370">
        <v>80150</v>
      </c>
      <c r="C208" s="370">
        <v>81000</v>
      </c>
      <c r="D208" s="370">
        <v>7382</v>
      </c>
      <c r="E208" s="370">
        <v>80200</v>
      </c>
      <c r="F208" s="370">
        <v>81400</v>
      </c>
      <c r="G208" s="370">
        <v>20822</v>
      </c>
      <c r="H208" s="44">
        <f t="shared" si="2"/>
        <v>-6.2344139650871711E-4</v>
      </c>
      <c r="I208" s="44">
        <f t="shared" si="3"/>
        <v>3.8089540333034133E-2</v>
      </c>
    </row>
    <row r="209" spans="1:9" x14ac:dyDescent="0.3">
      <c r="A209" t="s">
        <v>767</v>
      </c>
      <c r="B209" s="372">
        <v>81000</v>
      </c>
      <c r="C209" s="372">
        <v>80150</v>
      </c>
      <c r="D209" s="372">
        <v>5637</v>
      </c>
      <c r="E209" s="372">
        <v>80650</v>
      </c>
      <c r="F209" s="372">
        <v>80000</v>
      </c>
      <c r="G209" s="372">
        <v>21004</v>
      </c>
      <c r="H209" s="44">
        <f t="shared" si="2"/>
        <v>4.3397396156230617E-3</v>
      </c>
      <c r="I209" s="44">
        <f t="shared" si="3"/>
        <v>8.7407549707041454E-3</v>
      </c>
    </row>
    <row r="210" spans="1:9" x14ac:dyDescent="0.3">
      <c r="A210" t="s">
        <v>768</v>
      </c>
      <c r="B210" s="374">
        <v>78600</v>
      </c>
      <c r="C210" s="374">
        <v>81000</v>
      </c>
      <c r="D210" s="374">
        <v>7167</v>
      </c>
      <c r="E210" s="374">
        <v>80650</v>
      </c>
      <c r="F210" s="374">
        <v>81050</v>
      </c>
      <c r="G210" s="374">
        <v>21859</v>
      </c>
      <c r="H210" s="44">
        <f t="shared" si="2"/>
        <v>-2.5418474891506504E-2</v>
      </c>
      <c r="I210" s="44">
        <f t="shared" si="3"/>
        <v>4.070653208912578E-2</v>
      </c>
    </row>
    <row r="211" spans="1:9" x14ac:dyDescent="0.3">
      <c r="A211" t="s">
        <v>769</v>
      </c>
      <c r="B211" s="376">
        <v>76050</v>
      </c>
      <c r="C211" s="376">
        <v>78600</v>
      </c>
      <c r="D211" s="376">
        <v>10013</v>
      </c>
      <c r="E211" s="376">
        <v>79800</v>
      </c>
      <c r="F211" s="376">
        <v>79000</v>
      </c>
      <c r="G211" s="376">
        <v>21423</v>
      </c>
      <c r="H211" s="44">
        <f t="shared" si="2"/>
        <v>-4.6992481203007475E-2</v>
      </c>
      <c r="I211" s="44">
        <f t="shared" si="3"/>
        <v>-1.9946017658630355E-2</v>
      </c>
    </row>
    <row r="212" spans="1:9" x14ac:dyDescent="0.3">
      <c r="A212" t="s">
        <v>771</v>
      </c>
      <c r="B212" s="378">
        <v>78000</v>
      </c>
      <c r="C212" s="378">
        <v>76050</v>
      </c>
      <c r="D212" s="378">
        <v>12738</v>
      </c>
      <c r="E212" s="378">
        <v>77800</v>
      </c>
      <c r="F212" s="378">
        <v>76050</v>
      </c>
      <c r="G212" s="378">
        <v>22635</v>
      </c>
      <c r="H212" s="44">
        <f t="shared" si="2"/>
        <v>2.5706940874035134E-3</v>
      </c>
      <c r="I212" s="44">
        <f t="shared" si="3"/>
        <v>5.657470942445042E-2</v>
      </c>
    </row>
    <row r="213" spans="1:9" x14ac:dyDescent="0.3">
      <c r="A213" t="s">
        <v>770</v>
      </c>
      <c r="B213" s="380">
        <v>76600</v>
      </c>
      <c r="C213" s="380">
        <v>78000</v>
      </c>
      <c r="D213" s="380">
        <v>9747</v>
      </c>
      <c r="E213" s="380">
        <v>77550</v>
      </c>
      <c r="F213" s="380">
        <v>77800</v>
      </c>
      <c r="G213" s="380">
        <v>23507</v>
      </c>
      <c r="H213" s="44">
        <f t="shared" si="2"/>
        <v>-1.2250161186331376E-2</v>
      </c>
      <c r="I213" s="44">
        <f t="shared" si="3"/>
        <v>3.8524409100949786E-2</v>
      </c>
    </row>
    <row r="214" spans="1:9" x14ac:dyDescent="0.3">
      <c r="A214" t="s">
        <v>772</v>
      </c>
      <c r="B214" s="383">
        <v>77700</v>
      </c>
      <c r="C214" s="383">
        <v>76600</v>
      </c>
      <c r="D214" s="383">
        <v>10531</v>
      </c>
      <c r="E214" s="383">
        <v>77250</v>
      </c>
      <c r="F214" s="383">
        <v>76400</v>
      </c>
      <c r="G214" s="383">
        <v>24848</v>
      </c>
      <c r="H214" s="44">
        <f t="shared" si="2"/>
        <v>5.8252427184466438E-3</v>
      </c>
      <c r="I214" s="44">
        <f t="shared" si="3"/>
        <v>5.7046837112349591E-2</v>
      </c>
    </row>
    <row r="215" spans="1:9" x14ac:dyDescent="0.3">
      <c r="A215" t="s">
        <v>773</v>
      </c>
      <c r="B215" s="385">
        <v>78900</v>
      </c>
      <c r="C215" s="385">
        <v>77700</v>
      </c>
      <c r="D215" s="385">
        <v>10710</v>
      </c>
      <c r="E215" s="385">
        <v>77150</v>
      </c>
      <c r="F215" s="385">
        <v>78050</v>
      </c>
      <c r="G215" s="385">
        <v>25310</v>
      </c>
      <c r="H215" s="44">
        <f t="shared" si="2"/>
        <v>2.2683084899546291E-2</v>
      </c>
      <c r="I215" s="44">
        <f t="shared" si="3"/>
        <v>1.8593045717965273E-2</v>
      </c>
    </row>
    <row r="216" spans="1:9" x14ac:dyDescent="0.3">
      <c r="A216" t="s">
        <v>774</v>
      </c>
      <c r="B216" s="387">
        <v>78150</v>
      </c>
      <c r="C216" s="387">
        <v>78900</v>
      </c>
      <c r="D216" s="387">
        <v>8881</v>
      </c>
      <c r="E216" s="387">
        <v>78400</v>
      </c>
      <c r="F216" s="387">
        <v>79050</v>
      </c>
      <c r="G216" s="387">
        <v>26025</v>
      </c>
      <c r="H216" s="44">
        <f t="shared" si="2"/>
        <v>-3.1887755102041337E-3</v>
      </c>
      <c r="I216" s="44">
        <f t="shared" si="3"/>
        <v>2.824970367443691E-2</v>
      </c>
    </row>
    <row r="217" spans="1:9" x14ac:dyDescent="0.3">
      <c r="A217" t="s">
        <v>775</v>
      </c>
      <c r="B217" s="389">
        <v>78500</v>
      </c>
      <c r="C217" s="389">
        <v>78150</v>
      </c>
      <c r="D217" s="389">
        <v>9243</v>
      </c>
      <c r="E217" s="389">
        <v>78000</v>
      </c>
      <c r="F217" s="389">
        <v>78600</v>
      </c>
      <c r="G217" s="389">
        <v>26472</v>
      </c>
      <c r="H217" s="44">
        <f t="shared" si="2"/>
        <v>6.4102564102563875E-3</v>
      </c>
      <c r="I217" s="44">
        <f t="shared" si="3"/>
        <v>1.717579250720469E-2</v>
      </c>
    </row>
    <row r="218" spans="1:9" x14ac:dyDescent="0.3">
      <c r="A218" t="s">
        <v>776</v>
      </c>
      <c r="B218" s="391">
        <v>80100</v>
      </c>
      <c r="C218" s="391">
        <v>78500</v>
      </c>
      <c r="D218" s="391">
        <v>14536</v>
      </c>
      <c r="E218" s="391">
        <v>78750</v>
      </c>
      <c r="F218" s="391">
        <v>79000</v>
      </c>
      <c r="G218" s="391">
        <v>28411</v>
      </c>
      <c r="H218" s="44">
        <f t="shared" si="2"/>
        <v>1.7142857142857126E-2</v>
      </c>
      <c r="I218" s="44">
        <f t="shared" si="3"/>
        <v>7.3247204593532844E-2</v>
      </c>
    </row>
    <row r="219" spans="1:9" x14ac:dyDescent="0.3">
      <c r="A219" t="s">
        <v>777</v>
      </c>
      <c r="B219" s="393">
        <v>78850</v>
      </c>
      <c r="C219" s="393">
        <v>80100</v>
      </c>
      <c r="D219" s="393">
        <v>11437</v>
      </c>
      <c r="E219" s="393">
        <v>79950</v>
      </c>
      <c r="F219" s="393">
        <v>80300</v>
      </c>
      <c r="G219" s="393">
        <v>29610</v>
      </c>
      <c r="H219" s="44">
        <f t="shared" si="2"/>
        <v>-1.3758599124452764E-2</v>
      </c>
      <c r="I219" s="44">
        <f t="shared" si="3"/>
        <v>4.2201964028017347E-2</v>
      </c>
    </row>
    <row r="220" spans="1:9" x14ac:dyDescent="0.3">
      <c r="A220" t="s">
        <v>778</v>
      </c>
      <c r="B220" s="395">
        <v>77550</v>
      </c>
      <c r="C220" s="395">
        <v>78850</v>
      </c>
      <c r="D220" s="395">
        <v>15873</v>
      </c>
      <c r="E220" s="395">
        <v>79700</v>
      </c>
      <c r="F220" s="395">
        <v>78800</v>
      </c>
      <c r="G220" s="395">
        <v>30842</v>
      </c>
      <c r="H220" s="44">
        <f t="shared" si="2"/>
        <v>-2.6976160602258492E-2</v>
      </c>
      <c r="I220" s="44">
        <f t="shared" si="3"/>
        <v>4.1607565011820391E-2</v>
      </c>
    </row>
    <row r="221" spans="1:9" x14ac:dyDescent="0.3">
      <c r="A221" t="s">
        <v>779</v>
      </c>
      <c r="B221" s="397">
        <v>78300</v>
      </c>
      <c r="C221" s="397">
        <v>77550</v>
      </c>
      <c r="D221" s="397">
        <v>11601</v>
      </c>
      <c r="E221" s="397">
        <v>77600</v>
      </c>
      <c r="F221" s="397">
        <v>77700</v>
      </c>
      <c r="G221" s="397">
        <v>31553</v>
      </c>
      <c r="H221" s="44">
        <f t="shared" si="2"/>
        <v>9.0206185567009989E-3</v>
      </c>
      <c r="I221" s="44">
        <f t="shared" si="3"/>
        <v>2.3052979703002352E-2</v>
      </c>
    </row>
    <row r="222" spans="1:9" x14ac:dyDescent="0.3">
      <c r="A222" t="s">
        <v>780</v>
      </c>
      <c r="B222" s="399">
        <v>80250</v>
      </c>
      <c r="C222" s="399">
        <v>79550</v>
      </c>
      <c r="D222" s="399">
        <v>13768</v>
      </c>
      <c r="E222" s="399">
        <v>79600</v>
      </c>
      <c r="F222" s="399">
        <v>79500</v>
      </c>
      <c r="G222" s="399">
        <v>33273</v>
      </c>
      <c r="H222" s="44">
        <f t="shared" si="2"/>
        <v>8.1658291457287202E-3</v>
      </c>
      <c r="I222" s="44">
        <f t="shared" si="3"/>
        <v>5.4511456913764134E-2</v>
      </c>
    </row>
    <row r="223" spans="1:9" x14ac:dyDescent="0.3">
      <c r="A223" t="s">
        <v>781</v>
      </c>
      <c r="B223" s="401">
        <v>80200</v>
      </c>
      <c r="C223" s="401">
        <v>80250</v>
      </c>
      <c r="D223" s="401">
        <v>15270</v>
      </c>
      <c r="E223" s="401">
        <v>80000</v>
      </c>
      <c r="F223" s="401">
        <v>80050</v>
      </c>
      <c r="G223" s="401">
        <v>34917</v>
      </c>
      <c r="H223" s="44">
        <f t="shared" si="2"/>
        <v>2.4999999999999467E-3</v>
      </c>
      <c r="I223" s="44">
        <f t="shared" si="3"/>
        <v>4.9409431070237098E-2</v>
      </c>
    </row>
    <row r="224" spans="1:9" x14ac:dyDescent="0.3">
      <c r="A224" t="s">
        <v>782</v>
      </c>
      <c r="B224" s="403">
        <v>78900</v>
      </c>
      <c r="C224" s="403">
        <v>80200</v>
      </c>
      <c r="D224" s="403">
        <v>17829</v>
      </c>
      <c r="E224" s="403">
        <v>80500</v>
      </c>
      <c r="F224" s="403">
        <v>80350</v>
      </c>
      <c r="G224" s="403">
        <v>35037</v>
      </c>
      <c r="H224" s="44">
        <f t="shared" si="2"/>
        <v>-1.9875776397515477E-2</v>
      </c>
      <c r="I224" s="44">
        <f t="shared" si="3"/>
        <v>3.4367213678150321E-3</v>
      </c>
    </row>
    <row r="225" spans="1:9" x14ac:dyDescent="0.3">
      <c r="A225" t="s">
        <v>783</v>
      </c>
      <c r="B225" s="405">
        <v>79800</v>
      </c>
      <c r="C225" s="405">
        <v>78900</v>
      </c>
      <c r="D225" s="405">
        <v>11123</v>
      </c>
      <c r="E225" s="405">
        <v>79150</v>
      </c>
      <c r="F225" s="405">
        <v>78900</v>
      </c>
      <c r="G225" s="405">
        <v>36106</v>
      </c>
      <c r="H225" s="44">
        <f t="shared" si="2"/>
        <v>8.2122552116234981E-3</v>
      </c>
      <c r="I225" s="44">
        <f t="shared" si="3"/>
        <v>3.0510603076747467E-2</v>
      </c>
    </row>
    <row r="226" spans="1:9" x14ac:dyDescent="0.3">
      <c r="A226" t="s">
        <v>784</v>
      </c>
      <c r="B226" s="407">
        <v>79350</v>
      </c>
      <c r="C226" s="407">
        <v>79800</v>
      </c>
      <c r="D226" s="407">
        <v>21055</v>
      </c>
      <c r="E226" s="407">
        <v>79250</v>
      </c>
      <c r="F226" s="407">
        <v>80250</v>
      </c>
      <c r="G226" s="407">
        <v>38217</v>
      </c>
      <c r="H226" s="44">
        <f t="shared" si="2"/>
        <v>1.2618296529969264E-3</v>
      </c>
      <c r="I226" s="44">
        <f t="shared" si="3"/>
        <v>5.8466736830443677E-2</v>
      </c>
    </row>
    <row r="227" spans="1:9" x14ac:dyDescent="0.3">
      <c r="A227" t="s">
        <v>785</v>
      </c>
      <c r="B227" s="409">
        <v>83750</v>
      </c>
      <c r="C227" s="409">
        <v>79350</v>
      </c>
      <c r="D227" s="409">
        <v>40466</v>
      </c>
      <c r="E227" s="409">
        <v>80350</v>
      </c>
      <c r="F227" s="409">
        <v>80050</v>
      </c>
      <c r="G227" s="409">
        <v>45737</v>
      </c>
      <c r="H227" s="44">
        <f t="shared" si="2"/>
        <v>4.2314872433105055E-2</v>
      </c>
      <c r="I227" s="44">
        <f t="shared" si="3"/>
        <v>0.19677107046602305</v>
      </c>
    </row>
    <row r="228" spans="1:9" x14ac:dyDescent="0.3">
      <c r="A228" t="s">
        <v>786</v>
      </c>
      <c r="B228" s="411">
        <v>83500</v>
      </c>
      <c r="C228" s="411">
        <v>83750</v>
      </c>
      <c r="D228" s="411">
        <v>41386</v>
      </c>
      <c r="E228" s="411">
        <v>81350</v>
      </c>
      <c r="F228" s="411">
        <v>83550</v>
      </c>
      <c r="G228" s="411">
        <v>48546</v>
      </c>
      <c r="H228" s="44">
        <f t="shared" si="2"/>
        <v>2.6429010448678625E-2</v>
      </c>
      <c r="I228" s="44">
        <f t="shared" si="3"/>
        <v>6.1416358746747779E-2</v>
      </c>
    </row>
    <row r="229" spans="1:9" x14ac:dyDescent="0.3">
      <c r="A229" t="s">
        <v>787</v>
      </c>
      <c r="B229" s="413">
        <v>85700</v>
      </c>
      <c r="C229" s="413">
        <v>83500</v>
      </c>
      <c r="D229" s="413">
        <v>64557</v>
      </c>
      <c r="E229" s="413">
        <v>83900</v>
      </c>
      <c r="F229" s="413">
        <v>84400</v>
      </c>
      <c r="G229" s="413">
        <v>53316</v>
      </c>
      <c r="H229" s="44">
        <f t="shared" si="2"/>
        <v>2.1454112038140627E-2</v>
      </c>
      <c r="I229" s="44">
        <f t="shared" si="3"/>
        <v>9.8257322951427417E-2</v>
      </c>
    </row>
    <row r="230" spans="1:9" x14ac:dyDescent="0.3">
      <c r="A230" t="s">
        <v>788</v>
      </c>
      <c r="B230" s="415">
        <v>82350</v>
      </c>
      <c r="C230" s="415">
        <v>85700</v>
      </c>
      <c r="D230" s="415">
        <v>74967</v>
      </c>
      <c r="E230" s="415">
        <v>85050</v>
      </c>
      <c r="F230" s="415">
        <v>85700</v>
      </c>
      <c r="G230" s="415">
        <v>55792</v>
      </c>
      <c r="H230" s="44">
        <f t="shared" si="2"/>
        <v>-3.1746031746031744E-2</v>
      </c>
      <c r="I230" s="44">
        <f t="shared" si="3"/>
        <v>4.6440093030234886E-2</v>
      </c>
    </row>
    <row r="231" spans="1:9" x14ac:dyDescent="0.3">
      <c r="A231" t="s">
        <v>789</v>
      </c>
      <c r="B231" s="417">
        <v>80600</v>
      </c>
      <c r="C231" s="417">
        <v>82350</v>
      </c>
      <c r="D231" s="417">
        <v>46521</v>
      </c>
      <c r="E231" s="417">
        <v>84000</v>
      </c>
      <c r="F231" s="417">
        <v>81550</v>
      </c>
      <c r="G231" s="417">
        <v>57383</v>
      </c>
      <c r="H231" s="44">
        <f t="shared" si="2"/>
        <v>-4.0476190476190443E-2</v>
      </c>
      <c r="I231" s="44">
        <f t="shared" si="3"/>
        <v>2.8516633209062281E-2</v>
      </c>
    </row>
    <row r="232" spans="1:9" x14ac:dyDescent="0.3">
      <c r="A232" t="s">
        <v>790</v>
      </c>
      <c r="B232" s="419">
        <v>82650</v>
      </c>
      <c r="C232" s="419">
        <v>80600</v>
      </c>
      <c r="D232" s="419">
        <v>35418</v>
      </c>
      <c r="E232" s="419">
        <v>81400</v>
      </c>
      <c r="F232" s="419">
        <v>81000</v>
      </c>
      <c r="G232" s="419">
        <v>61378</v>
      </c>
      <c r="H232" s="44">
        <f t="shared" si="2"/>
        <v>1.5356265356265331E-2</v>
      </c>
      <c r="I232" s="44">
        <f t="shared" si="3"/>
        <v>6.9619922276632495E-2</v>
      </c>
    </row>
    <row r="233" spans="1:9" x14ac:dyDescent="0.3">
      <c r="A233" t="s">
        <v>791</v>
      </c>
      <c r="B233" s="421">
        <v>84000</v>
      </c>
      <c r="C233" s="421">
        <v>82650</v>
      </c>
      <c r="D233" s="421">
        <v>43117</v>
      </c>
      <c r="E233" s="421">
        <v>81650</v>
      </c>
      <c r="F233" s="421">
        <v>82650</v>
      </c>
      <c r="G233" s="421">
        <v>65459</v>
      </c>
      <c r="H233" s="44">
        <f t="shared" si="2"/>
        <v>2.8781383955909456E-2</v>
      </c>
      <c r="I233" s="44">
        <f t="shared" si="3"/>
        <v>6.648962168855288E-2</v>
      </c>
    </row>
    <row r="234" spans="1:9" x14ac:dyDescent="0.3">
      <c r="A234" t="s">
        <v>792</v>
      </c>
      <c r="B234" s="423">
        <v>84200</v>
      </c>
      <c r="C234" s="423">
        <v>84000</v>
      </c>
      <c r="D234" s="423">
        <v>44954</v>
      </c>
      <c r="E234" s="423">
        <v>83450</v>
      </c>
      <c r="F234" s="423">
        <v>83600</v>
      </c>
      <c r="G234" s="423">
        <v>70949</v>
      </c>
      <c r="H234" s="44">
        <f t="shared" si="2"/>
        <v>8.9874176153386109E-3</v>
      </c>
      <c r="I234" s="44">
        <f t="shared" si="3"/>
        <v>8.3869292228723413E-2</v>
      </c>
    </row>
    <row r="235" spans="1:9" x14ac:dyDescent="0.3">
      <c r="A235" t="s">
        <v>793</v>
      </c>
      <c r="B235" s="425">
        <v>83800</v>
      </c>
      <c r="C235" s="425">
        <v>84200</v>
      </c>
      <c r="D235" s="425">
        <v>35297</v>
      </c>
      <c r="E235" s="425">
        <v>84050</v>
      </c>
      <c r="F235" s="425">
        <v>84400</v>
      </c>
      <c r="G235" s="425">
        <v>72849</v>
      </c>
      <c r="H235" s="44">
        <f t="shared" si="2"/>
        <v>-2.9744199881023281E-3</v>
      </c>
      <c r="I235" s="44">
        <f t="shared" si="3"/>
        <v>2.6779799574342178E-2</v>
      </c>
    </row>
    <row r="236" spans="1:9" x14ac:dyDescent="0.3">
      <c r="A236" t="s">
        <v>794</v>
      </c>
      <c r="B236" s="427">
        <v>81250</v>
      </c>
      <c r="C236" s="427">
        <v>83800</v>
      </c>
      <c r="D236" s="427">
        <v>40056</v>
      </c>
      <c r="E236" s="427">
        <v>84500</v>
      </c>
      <c r="F236" s="427">
        <v>83150</v>
      </c>
      <c r="G236" s="427">
        <v>73847</v>
      </c>
      <c r="H236" s="44">
        <f t="shared" si="2"/>
        <v>-3.8461538461538436E-2</v>
      </c>
      <c r="I236" s="44">
        <f t="shared" si="3"/>
        <v>1.3699570344136491E-2</v>
      </c>
    </row>
    <row r="237" spans="1:9" x14ac:dyDescent="0.3">
      <c r="A237" t="s">
        <v>795</v>
      </c>
      <c r="B237" s="429">
        <v>82350</v>
      </c>
      <c r="C237" s="429">
        <v>81250</v>
      </c>
      <c r="D237" s="429">
        <v>31505</v>
      </c>
      <c r="E237" s="429">
        <v>82000</v>
      </c>
      <c r="F237" s="429">
        <v>81900</v>
      </c>
      <c r="G237" s="429">
        <v>76465</v>
      </c>
      <c r="H237" s="44">
        <f t="shared" si="2"/>
        <v>4.268292682926722E-3</v>
      </c>
      <c r="I237" s="44">
        <f t="shared" si="3"/>
        <v>3.5451677116199676E-2</v>
      </c>
    </row>
    <row r="238" spans="1:9" x14ac:dyDescent="0.3">
      <c r="A238" t="s">
        <v>796</v>
      </c>
      <c r="B238" s="431">
        <v>81050</v>
      </c>
      <c r="C238" s="431">
        <v>82350</v>
      </c>
      <c r="D238" s="431">
        <v>34577</v>
      </c>
      <c r="E238" s="431">
        <v>82200</v>
      </c>
      <c r="F238" s="431">
        <v>82000</v>
      </c>
      <c r="G238" s="431">
        <v>79055</v>
      </c>
      <c r="H238" s="44">
        <f t="shared" si="2"/>
        <v>-1.3990267639902632E-2</v>
      </c>
      <c r="I238" s="44">
        <f t="shared" si="3"/>
        <v>3.3871706009285241E-2</v>
      </c>
    </row>
    <row r="239" spans="1:9" x14ac:dyDescent="0.3">
      <c r="A239" t="s">
        <v>797</v>
      </c>
      <c r="B239" s="433">
        <v>81200</v>
      </c>
      <c r="C239" s="433">
        <v>81050</v>
      </c>
      <c r="D239" s="433">
        <v>20013</v>
      </c>
      <c r="E239" s="433">
        <v>81350</v>
      </c>
      <c r="F239" s="433">
        <v>81000</v>
      </c>
      <c r="G239" s="433">
        <v>80146</v>
      </c>
      <c r="H239" s="44">
        <f t="shared" si="2"/>
        <v>-1.8438844499077955E-3</v>
      </c>
      <c r="I239" s="44">
        <f t="shared" si="3"/>
        <v>1.3800518626272851E-2</v>
      </c>
    </row>
    <row r="240" spans="1:9" x14ac:dyDescent="0.3">
      <c r="A240" t="s">
        <v>798</v>
      </c>
      <c r="B240" s="435">
        <v>80800</v>
      </c>
      <c r="C240" s="435">
        <v>81200</v>
      </c>
      <c r="D240" s="435">
        <v>31952</v>
      </c>
      <c r="E240" s="435">
        <v>81200</v>
      </c>
      <c r="F240" s="435">
        <v>81000</v>
      </c>
      <c r="G240" s="435">
        <v>81082</v>
      </c>
      <c r="H240" s="44">
        <f t="shared" si="2"/>
        <v>-4.9261083743842304E-3</v>
      </c>
      <c r="I240" s="44">
        <f t="shared" si="3"/>
        <v>1.1678686397324833E-2</v>
      </c>
    </row>
    <row r="241" spans="1:9" x14ac:dyDescent="0.3">
      <c r="A241" t="s">
        <v>799</v>
      </c>
      <c r="B241" s="437">
        <v>81800</v>
      </c>
      <c r="C241" s="437">
        <v>80800</v>
      </c>
      <c r="D241" s="437">
        <v>44240</v>
      </c>
      <c r="E241" s="437">
        <v>80550</v>
      </c>
      <c r="F241" s="437">
        <v>80850</v>
      </c>
      <c r="G241" s="437">
        <v>88730</v>
      </c>
      <c r="H241" s="44">
        <f t="shared" ref="H241:H304" si="4">+B241/E241-1</f>
        <v>1.5518311607697122E-2</v>
      </c>
      <c r="I241" s="44">
        <f t="shared" ref="I241:I304" si="5">+G241/G240-1</f>
        <v>9.4324264325004403E-2</v>
      </c>
    </row>
    <row r="242" spans="1:9" x14ac:dyDescent="0.3">
      <c r="A242" t="s">
        <v>800</v>
      </c>
      <c r="B242" s="439">
        <v>81400</v>
      </c>
      <c r="C242" s="439">
        <v>81800</v>
      </c>
      <c r="D242" s="439">
        <v>34657</v>
      </c>
      <c r="E242" s="439">
        <v>81600</v>
      </c>
      <c r="F242" s="439">
        <v>80900</v>
      </c>
      <c r="G242" s="439">
        <v>94627</v>
      </c>
      <c r="H242" s="44">
        <f t="shared" si="4"/>
        <v>-2.450980392156854E-3</v>
      </c>
      <c r="I242" s="44">
        <f t="shared" si="5"/>
        <v>6.6460047334610639E-2</v>
      </c>
    </row>
    <row r="243" spans="1:9" x14ac:dyDescent="0.3">
      <c r="A243" t="s">
        <v>801</v>
      </c>
      <c r="B243" s="441">
        <v>80700</v>
      </c>
      <c r="C243" s="441">
        <v>81400</v>
      </c>
      <c r="D243" s="441">
        <v>40153</v>
      </c>
      <c r="E243" s="441">
        <v>81650</v>
      </c>
      <c r="F243" s="441">
        <v>81400</v>
      </c>
      <c r="G243" s="441">
        <v>98017</v>
      </c>
      <c r="H243" s="44">
        <f t="shared" si="4"/>
        <v>-1.1635027556644251E-2</v>
      </c>
      <c r="I243" s="44">
        <f t="shared" si="5"/>
        <v>3.5824870280152687E-2</v>
      </c>
    </row>
    <row r="244" spans="1:9" x14ac:dyDescent="0.3">
      <c r="A244" t="s">
        <v>802</v>
      </c>
      <c r="B244" s="443">
        <v>79150</v>
      </c>
      <c r="C244" s="443">
        <v>80700</v>
      </c>
      <c r="D244" s="443">
        <v>51484</v>
      </c>
      <c r="E244" s="443">
        <v>81400</v>
      </c>
      <c r="F244" s="443">
        <v>80900</v>
      </c>
      <c r="G244" s="443">
        <v>99735</v>
      </c>
      <c r="H244" s="44">
        <f t="shared" si="4"/>
        <v>-2.7641277641277662E-2</v>
      </c>
      <c r="I244" s="44">
        <f t="shared" si="5"/>
        <v>1.7527571747758097E-2</v>
      </c>
    </row>
    <row r="245" spans="1:9" x14ac:dyDescent="0.3">
      <c r="A245" t="s">
        <v>803</v>
      </c>
      <c r="B245" s="445">
        <v>79650</v>
      </c>
      <c r="C245" s="445">
        <v>79150</v>
      </c>
      <c r="D245" s="445">
        <v>32916</v>
      </c>
      <c r="E245" s="445">
        <v>80200</v>
      </c>
      <c r="F245" s="445">
        <v>79300</v>
      </c>
      <c r="G245" s="445">
        <v>102496</v>
      </c>
      <c r="H245" s="44">
        <f t="shared" si="4"/>
        <v>-6.8578553615959992E-3</v>
      </c>
      <c r="I245" s="44">
        <f t="shared" si="5"/>
        <v>2.7683360906401999E-2</v>
      </c>
    </row>
    <row r="246" spans="1:9" x14ac:dyDescent="0.3">
      <c r="A246" t="s">
        <v>804</v>
      </c>
      <c r="B246" s="447">
        <v>80000</v>
      </c>
      <c r="C246" s="447">
        <v>79650</v>
      </c>
      <c r="D246" s="447">
        <v>42844</v>
      </c>
      <c r="E246" s="447">
        <v>79400</v>
      </c>
      <c r="F246" s="447">
        <v>79750</v>
      </c>
      <c r="G246" s="447">
        <v>105968</v>
      </c>
      <c r="H246" s="44">
        <f t="shared" si="4"/>
        <v>7.5566750629723067E-3</v>
      </c>
      <c r="I246" s="44">
        <f t="shared" si="5"/>
        <v>3.3874492663128253E-2</v>
      </c>
    </row>
    <row r="247" spans="1:9" x14ac:dyDescent="0.3">
      <c r="A247" t="s">
        <v>805</v>
      </c>
      <c r="B247" s="449">
        <v>80100</v>
      </c>
      <c r="C247" s="449">
        <v>80000</v>
      </c>
      <c r="D247" s="449">
        <v>50395</v>
      </c>
      <c r="E247" s="449">
        <v>79850</v>
      </c>
      <c r="F247" s="449">
        <v>79850</v>
      </c>
      <c r="G247" s="449">
        <v>108784</v>
      </c>
      <c r="H247" s="44">
        <f t="shared" si="4"/>
        <v>3.1308703819661332E-3</v>
      </c>
      <c r="I247" s="44">
        <f t="shared" si="5"/>
        <v>2.6574060093613072E-2</v>
      </c>
    </row>
    <row r="248" spans="1:9" x14ac:dyDescent="0.3">
      <c r="A248" t="s">
        <v>806</v>
      </c>
      <c r="B248" s="451">
        <v>80150</v>
      </c>
      <c r="C248" s="451">
        <v>80100</v>
      </c>
      <c r="D248" s="451">
        <v>81866</v>
      </c>
      <c r="E248" s="451">
        <v>79600</v>
      </c>
      <c r="F248" s="451">
        <v>82000</v>
      </c>
      <c r="G248" s="451">
        <v>112325</v>
      </c>
      <c r="H248" s="44">
        <f t="shared" si="4"/>
        <v>6.9095477386935666E-3</v>
      </c>
      <c r="I248" s="44">
        <f t="shared" si="5"/>
        <v>3.2550742756287665E-2</v>
      </c>
    </row>
    <row r="249" spans="1:9" x14ac:dyDescent="0.3">
      <c r="A249" t="s">
        <v>807</v>
      </c>
      <c r="B249" s="453">
        <v>80300</v>
      </c>
      <c r="C249" s="453">
        <v>80150</v>
      </c>
      <c r="D249" s="453">
        <v>43340</v>
      </c>
      <c r="E249" s="453">
        <v>80950</v>
      </c>
      <c r="F249" s="453">
        <v>80300</v>
      </c>
      <c r="G249" s="453">
        <v>116148</v>
      </c>
      <c r="H249" s="44">
        <f t="shared" si="4"/>
        <v>-8.0296479308215041E-3</v>
      </c>
      <c r="I249" s="44">
        <f t="shared" si="5"/>
        <v>3.4035165813487644E-2</v>
      </c>
    </row>
    <row r="250" spans="1:9" x14ac:dyDescent="0.3">
      <c r="A250" t="s">
        <v>808</v>
      </c>
      <c r="B250" s="455">
        <v>80500</v>
      </c>
      <c r="C250" s="455">
        <v>80300</v>
      </c>
      <c r="D250" s="455">
        <v>47486</v>
      </c>
      <c r="E250" s="455">
        <v>80400</v>
      </c>
      <c r="F250" s="455">
        <v>80450</v>
      </c>
      <c r="G250" s="455">
        <v>119147</v>
      </c>
      <c r="H250" s="44">
        <f t="shared" si="4"/>
        <v>1.2437810945273853E-3</v>
      </c>
      <c r="I250" s="44">
        <f t="shared" si="5"/>
        <v>2.5820504873092842E-2</v>
      </c>
    </row>
    <row r="251" spans="1:9" x14ac:dyDescent="0.3">
      <c r="A251" t="s">
        <v>809</v>
      </c>
      <c r="B251" s="457">
        <v>79100</v>
      </c>
      <c r="C251" s="457">
        <v>80500</v>
      </c>
      <c r="D251" s="457">
        <v>60520</v>
      </c>
      <c r="E251" s="457">
        <v>80650</v>
      </c>
      <c r="F251" s="457">
        <v>80200</v>
      </c>
      <c r="G251" s="457">
        <v>120465</v>
      </c>
      <c r="H251" s="44">
        <f t="shared" si="4"/>
        <v>-1.9218846869187844E-2</v>
      </c>
      <c r="I251" s="44">
        <f t="shared" si="5"/>
        <v>1.1061965471224511E-2</v>
      </c>
    </row>
    <row r="252" spans="1:9" x14ac:dyDescent="0.3">
      <c r="A252" t="s">
        <v>810</v>
      </c>
      <c r="B252" s="459">
        <v>78850</v>
      </c>
      <c r="C252" s="459">
        <v>79100</v>
      </c>
      <c r="D252" s="459">
        <v>75831</v>
      </c>
      <c r="E252" s="459">
        <v>79500</v>
      </c>
      <c r="F252" s="459">
        <v>78850</v>
      </c>
      <c r="G252" s="459">
        <v>124194</v>
      </c>
      <c r="H252" s="44">
        <f t="shared" si="4"/>
        <v>-8.1761006289308158E-3</v>
      </c>
      <c r="I252" s="44">
        <f t="shared" si="5"/>
        <v>3.0955049184410388E-2</v>
      </c>
    </row>
    <row r="253" spans="1:9" x14ac:dyDescent="0.3">
      <c r="A253" t="s">
        <v>811</v>
      </c>
      <c r="B253" s="461">
        <v>77800</v>
      </c>
      <c r="C253" s="461">
        <v>78850</v>
      </c>
      <c r="D253" s="461">
        <v>65042</v>
      </c>
      <c r="E253" s="461">
        <v>78600</v>
      </c>
      <c r="F253" s="461">
        <v>78850</v>
      </c>
      <c r="G253" s="461">
        <v>129613</v>
      </c>
      <c r="H253" s="44">
        <f t="shared" si="4"/>
        <v>-1.0178117048346036E-2</v>
      </c>
      <c r="I253" s="44">
        <f t="shared" si="5"/>
        <v>4.3633347826787183E-2</v>
      </c>
    </row>
    <row r="254" spans="1:9" x14ac:dyDescent="0.3">
      <c r="A254" t="s">
        <v>812</v>
      </c>
      <c r="B254" s="463">
        <v>77140</v>
      </c>
      <c r="C254" s="463">
        <v>77800</v>
      </c>
      <c r="D254" s="463">
        <v>79080</v>
      </c>
      <c r="E254" s="463">
        <v>78140</v>
      </c>
      <c r="F254" s="463">
        <v>77800</v>
      </c>
      <c r="G254" s="463">
        <v>135107</v>
      </c>
      <c r="H254" s="44">
        <f t="shared" si="4"/>
        <v>-1.2797542871768597E-2</v>
      </c>
      <c r="I254" s="44">
        <f t="shared" si="5"/>
        <v>4.2387723453665815E-2</v>
      </c>
    </row>
    <row r="255" spans="1:9" x14ac:dyDescent="0.3">
      <c r="A255" t="s">
        <v>813</v>
      </c>
      <c r="B255" s="465">
        <v>76680</v>
      </c>
      <c r="C255" s="465">
        <v>77140</v>
      </c>
      <c r="D255" s="465">
        <v>78488</v>
      </c>
      <c r="E255" s="465">
        <v>77660</v>
      </c>
      <c r="F255" s="465">
        <v>76980</v>
      </c>
      <c r="G255" s="465">
        <v>132883</v>
      </c>
      <c r="H255" s="44">
        <f t="shared" si="4"/>
        <v>-1.26191089363894E-2</v>
      </c>
      <c r="I255" s="44">
        <f t="shared" si="5"/>
        <v>-1.6461027185860067E-2</v>
      </c>
    </row>
    <row r="256" spans="1:9" x14ac:dyDescent="0.3">
      <c r="A256" t="s">
        <v>814</v>
      </c>
      <c r="B256" s="467">
        <v>77880</v>
      </c>
      <c r="C256" s="467">
        <v>76680</v>
      </c>
      <c r="D256" s="467">
        <v>116409</v>
      </c>
      <c r="E256" s="467">
        <v>76740</v>
      </c>
      <c r="F256" s="467">
        <v>76680</v>
      </c>
      <c r="G256" s="467">
        <v>144633</v>
      </c>
      <c r="H256" s="44">
        <f t="shared" si="4"/>
        <v>1.4855355746677068E-2</v>
      </c>
      <c r="I256" s="44">
        <f t="shared" si="5"/>
        <v>8.8423650880850024E-2</v>
      </c>
    </row>
    <row r="257" spans="1:9" x14ac:dyDescent="0.3">
      <c r="A257" t="s">
        <v>815</v>
      </c>
      <c r="B257" s="469">
        <v>77180</v>
      </c>
      <c r="C257" s="469">
        <v>77880</v>
      </c>
      <c r="D257" s="469">
        <v>106661</v>
      </c>
      <c r="E257" s="469">
        <v>77480</v>
      </c>
      <c r="F257" s="469">
        <v>77660</v>
      </c>
      <c r="G257" s="469">
        <v>151398</v>
      </c>
      <c r="H257" s="44">
        <f t="shared" si="4"/>
        <v>-3.8719669592153227E-3</v>
      </c>
      <c r="I257" s="44">
        <f t="shared" si="5"/>
        <v>4.6773557901723661E-2</v>
      </c>
    </row>
    <row r="258" spans="1:9" x14ac:dyDescent="0.3">
      <c r="A258" t="s">
        <v>816</v>
      </c>
      <c r="B258" s="471">
        <v>78200</v>
      </c>
      <c r="C258" s="471">
        <v>77180</v>
      </c>
      <c r="D258" s="471">
        <v>112681</v>
      </c>
      <c r="E258" s="471">
        <v>77480</v>
      </c>
      <c r="F258" s="471">
        <v>77000</v>
      </c>
      <c r="G258" s="471">
        <v>160753</v>
      </c>
      <c r="H258" s="44">
        <f t="shared" si="4"/>
        <v>9.2927207021167302E-3</v>
      </c>
      <c r="I258" s="44">
        <f t="shared" si="5"/>
        <v>6.1790776628489086E-2</v>
      </c>
    </row>
    <row r="259" spans="1:9" x14ac:dyDescent="0.3">
      <c r="A259" t="s">
        <v>817</v>
      </c>
      <c r="B259" s="473">
        <v>77520</v>
      </c>
      <c r="C259" s="473">
        <v>77500</v>
      </c>
      <c r="D259" s="473">
        <v>92560</v>
      </c>
      <c r="E259" s="473">
        <v>77480</v>
      </c>
      <c r="F259" s="473">
        <v>77600</v>
      </c>
      <c r="G259" s="473">
        <v>163310</v>
      </c>
      <c r="H259" s="44">
        <f t="shared" si="4"/>
        <v>5.162622612286949E-4</v>
      </c>
      <c r="I259" s="44">
        <f t="shared" si="5"/>
        <v>1.5906390549476512E-2</v>
      </c>
    </row>
    <row r="260" spans="1:9" x14ac:dyDescent="0.3">
      <c r="A260" t="s">
        <v>818</v>
      </c>
      <c r="B260" s="475">
        <v>76500</v>
      </c>
      <c r="C260" s="475">
        <v>77520</v>
      </c>
      <c r="D260" s="475">
        <v>122618</v>
      </c>
      <c r="E260" s="475">
        <v>77680</v>
      </c>
      <c r="F260" s="475">
        <v>77620</v>
      </c>
      <c r="G260" s="475">
        <v>171752</v>
      </c>
      <c r="H260" s="44">
        <f t="shared" si="4"/>
        <v>-1.5190525231719931E-2</v>
      </c>
      <c r="I260" s="44">
        <f t="shared" si="5"/>
        <v>5.1693099014144872E-2</v>
      </c>
    </row>
    <row r="261" spans="1:9" x14ac:dyDescent="0.3">
      <c r="A261" t="s">
        <v>819</v>
      </c>
      <c r="B261" s="477">
        <v>78320</v>
      </c>
      <c r="C261" s="477">
        <v>76500</v>
      </c>
      <c r="D261" s="477">
        <v>264996</v>
      </c>
      <c r="E261" s="477">
        <v>77420</v>
      </c>
      <c r="F261" s="477">
        <v>76500</v>
      </c>
      <c r="G261" s="477">
        <v>181438</v>
      </c>
      <c r="H261" s="44">
        <f t="shared" si="4"/>
        <v>1.1624903125807329E-2</v>
      </c>
      <c r="I261" s="44">
        <f t="shared" si="5"/>
        <v>5.6395267595137133E-2</v>
      </c>
    </row>
    <row r="262" spans="1:9" x14ac:dyDescent="0.3">
      <c r="A262" t="s">
        <v>820</v>
      </c>
      <c r="B262" s="479">
        <v>76380</v>
      </c>
      <c r="C262" s="479">
        <v>77800</v>
      </c>
      <c r="D262" s="479">
        <v>188527</v>
      </c>
      <c r="E262" s="479">
        <v>77860</v>
      </c>
      <c r="F262" s="479">
        <v>77560</v>
      </c>
      <c r="G262" s="479">
        <v>188017</v>
      </c>
      <c r="H262" s="44">
        <f t="shared" si="4"/>
        <v>-1.9008476753146653E-2</v>
      </c>
      <c r="I262" s="44">
        <f t="shared" si="5"/>
        <v>3.6260320329809526E-2</v>
      </c>
    </row>
    <row r="263" spans="1:9" x14ac:dyDescent="0.3">
      <c r="A263" t="s">
        <v>821</v>
      </c>
      <c r="B263" s="482">
        <v>77660</v>
      </c>
      <c r="C263" s="482">
        <v>76380</v>
      </c>
      <c r="D263" s="482">
        <v>298136</v>
      </c>
      <c r="E263" s="482">
        <v>76500</v>
      </c>
      <c r="F263" s="482">
        <v>76680</v>
      </c>
      <c r="G263" s="482">
        <v>183347</v>
      </c>
      <c r="H263" s="44">
        <f t="shared" si="4"/>
        <v>1.5163398692810359E-2</v>
      </c>
      <c r="I263" s="44">
        <f t="shared" si="5"/>
        <v>-2.4838179526319393E-2</v>
      </c>
    </row>
    <row r="264" spans="1:9" x14ac:dyDescent="0.3">
      <c r="A264" t="s">
        <v>822</v>
      </c>
      <c r="B264" s="484">
        <v>78820</v>
      </c>
      <c r="C264" s="484">
        <v>77660</v>
      </c>
      <c r="D264" s="484">
        <v>262723</v>
      </c>
      <c r="E264" s="484">
        <v>78140</v>
      </c>
      <c r="F264" s="484">
        <v>77860</v>
      </c>
      <c r="G264" s="484">
        <v>204995</v>
      </c>
      <c r="H264" s="44">
        <f t="shared" si="4"/>
        <v>8.702329152802557E-3</v>
      </c>
      <c r="I264" s="44">
        <f t="shared" si="5"/>
        <v>0.11807119832885182</v>
      </c>
    </row>
    <row r="265" spans="1:9" x14ac:dyDescent="0.3">
      <c r="A265" t="s">
        <v>823</v>
      </c>
      <c r="B265" s="486">
        <v>77180</v>
      </c>
      <c r="C265" s="486">
        <v>78820</v>
      </c>
      <c r="D265" s="486">
        <v>202254</v>
      </c>
      <c r="E265" s="486">
        <v>78540</v>
      </c>
      <c r="F265" s="486">
        <v>78920</v>
      </c>
      <c r="G265" s="486">
        <v>195768</v>
      </c>
      <c r="H265" s="44">
        <f t="shared" si="4"/>
        <v>-1.7316017316017285E-2</v>
      </c>
      <c r="I265" s="44">
        <f t="shared" si="5"/>
        <v>-4.5010853923266425E-2</v>
      </c>
    </row>
    <row r="266" spans="1:9" x14ac:dyDescent="0.3">
      <c r="A266" t="s">
        <v>824</v>
      </c>
      <c r="B266" s="488">
        <v>78240</v>
      </c>
      <c r="C266" s="488">
        <v>77180</v>
      </c>
      <c r="D266" s="488">
        <v>162495</v>
      </c>
      <c r="E266" s="488">
        <v>77900</v>
      </c>
      <c r="F266" s="488">
        <v>77400</v>
      </c>
      <c r="G266" s="488">
        <v>198644</v>
      </c>
      <c r="H266" s="44">
        <f t="shared" si="4"/>
        <v>4.3645699614891509E-3</v>
      </c>
      <c r="I266" s="44">
        <f t="shared" si="5"/>
        <v>1.4690858567283804E-2</v>
      </c>
    </row>
    <row r="267" spans="1:9" x14ac:dyDescent="0.3">
      <c r="A267" t="s">
        <v>825</v>
      </c>
      <c r="B267" s="490">
        <v>77920</v>
      </c>
      <c r="C267" s="490">
        <v>78240</v>
      </c>
      <c r="D267" s="490">
        <v>148488</v>
      </c>
      <c r="E267" s="490">
        <v>77900</v>
      </c>
      <c r="F267" s="490">
        <v>78000</v>
      </c>
      <c r="G267" s="490">
        <v>197891</v>
      </c>
      <c r="H267" s="44">
        <f t="shared" si="4"/>
        <v>2.5673940949944019E-4</v>
      </c>
      <c r="I267" s="44">
        <f t="shared" si="5"/>
        <v>-3.790700952457704E-3</v>
      </c>
    </row>
    <row r="268" spans="1:9" x14ac:dyDescent="0.3">
      <c r="A268" t="s">
        <v>826</v>
      </c>
      <c r="B268" s="492">
        <v>78760</v>
      </c>
      <c r="C268" s="492">
        <v>77920</v>
      </c>
      <c r="D268" s="492">
        <v>201942</v>
      </c>
      <c r="E268" s="492">
        <v>77800</v>
      </c>
      <c r="F268" s="492">
        <v>78520</v>
      </c>
      <c r="G268" s="492">
        <v>201358</v>
      </c>
      <c r="H268" s="44">
        <f t="shared" si="4"/>
        <v>1.2339331619537264E-2</v>
      </c>
      <c r="I268" s="44">
        <f t="shared" si="5"/>
        <v>1.7519745718602708E-2</v>
      </c>
    </row>
    <row r="269" spans="1:9" x14ac:dyDescent="0.3">
      <c r="A269" t="s">
        <v>827</v>
      </c>
      <c r="B269" s="494">
        <v>79100</v>
      </c>
      <c r="C269" s="494">
        <v>78760</v>
      </c>
      <c r="D269" s="494">
        <v>204887</v>
      </c>
      <c r="E269" s="494">
        <v>78720</v>
      </c>
      <c r="F269" s="494">
        <v>78740</v>
      </c>
      <c r="G269" s="494">
        <v>219211</v>
      </c>
      <c r="H269" s="44">
        <f t="shared" si="4"/>
        <v>4.8272357723577741E-3</v>
      </c>
      <c r="I269" s="44">
        <f t="shared" si="5"/>
        <v>8.8662978376821355E-2</v>
      </c>
    </row>
    <row r="270" spans="1:9" x14ac:dyDescent="0.3">
      <c r="A270" t="s">
        <v>828</v>
      </c>
      <c r="B270" s="496">
        <v>80260</v>
      </c>
      <c r="C270" s="496">
        <v>79100</v>
      </c>
      <c r="D270" s="496">
        <v>320628</v>
      </c>
      <c r="E270" s="496">
        <v>79280</v>
      </c>
      <c r="F270" s="496">
        <v>78880</v>
      </c>
      <c r="G270" s="496">
        <v>243381</v>
      </c>
      <c r="H270" s="44">
        <f t="shared" si="4"/>
        <v>1.2361251261352235E-2</v>
      </c>
      <c r="I270" s="44">
        <f t="shared" si="5"/>
        <v>0.11025906546660513</v>
      </c>
    </row>
    <row r="271" spans="1:9" x14ac:dyDescent="0.3">
      <c r="A271" t="s">
        <v>829</v>
      </c>
      <c r="B271" s="498">
        <v>79860</v>
      </c>
      <c r="C271" s="498">
        <v>80260</v>
      </c>
      <c r="D271" s="498">
        <v>174290</v>
      </c>
      <c r="E271" s="498">
        <v>80160</v>
      </c>
      <c r="F271" s="498">
        <v>80500</v>
      </c>
      <c r="G271" s="498">
        <v>237300</v>
      </c>
      <c r="H271" s="44">
        <f t="shared" si="4"/>
        <v>-3.7425149700598404E-3</v>
      </c>
      <c r="I271" s="44">
        <f t="shared" si="5"/>
        <v>-2.4985516535801944E-2</v>
      </c>
    </row>
    <row r="272" spans="1:9" x14ac:dyDescent="0.3">
      <c r="A272" t="s">
        <v>830</v>
      </c>
      <c r="B272" s="500">
        <v>80740</v>
      </c>
      <c r="C272" s="500">
        <v>79860</v>
      </c>
      <c r="D272" s="500">
        <v>235115</v>
      </c>
      <c r="E272" s="500">
        <v>79920</v>
      </c>
      <c r="F272" s="500">
        <v>80500</v>
      </c>
      <c r="G272" s="500">
        <v>244609</v>
      </c>
      <c r="H272" s="44">
        <f t="shared" si="4"/>
        <v>1.0260260260260168E-2</v>
      </c>
      <c r="I272" s="44">
        <f t="shared" si="5"/>
        <v>3.0800674252001725E-2</v>
      </c>
    </row>
    <row r="273" spans="1:9" x14ac:dyDescent="0.3">
      <c r="A273" t="s">
        <v>831</v>
      </c>
      <c r="B273" s="502">
        <v>80720</v>
      </c>
      <c r="C273" s="502">
        <v>80740</v>
      </c>
      <c r="D273" s="502">
        <v>244998</v>
      </c>
      <c r="E273" s="502">
        <v>80700</v>
      </c>
      <c r="F273" s="502">
        <v>80900</v>
      </c>
      <c r="G273" s="502">
        <v>248620</v>
      </c>
      <c r="H273" s="44">
        <f t="shared" si="4"/>
        <v>2.4783147459728205E-4</v>
      </c>
      <c r="I273" s="44">
        <f t="shared" si="5"/>
        <v>1.6397597798936348E-2</v>
      </c>
    </row>
    <row r="274" spans="1:9" x14ac:dyDescent="0.3">
      <c r="A274" t="s">
        <v>832</v>
      </c>
      <c r="B274" s="504">
        <v>78520</v>
      </c>
      <c r="C274" s="504">
        <v>80720</v>
      </c>
      <c r="D274" s="504">
        <v>312684</v>
      </c>
      <c r="E274" s="504">
        <v>80500</v>
      </c>
      <c r="F274" s="504">
        <v>81000</v>
      </c>
      <c r="G274" s="504">
        <v>241515</v>
      </c>
      <c r="H274" s="44">
        <f t="shared" si="4"/>
        <v>-2.4596273291925486E-2</v>
      </c>
      <c r="I274" s="44">
        <f t="shared" si="5"/>
        <v>-2.857774917544853E-2</v>
      </c>
    </row>
    <row r="275" spans="1:9" x14ac:dyDescent="0.3">
      <c r="A275" t="s">
        <v>833</v>
      </c>
      <c r="B275" s="506">
        <v>79200</v>
      </c>
      <c r="C275" s="506">
        <v>78520</v>
      </c>
      <c r="D275" s="506">
        <v>134231</v>
      </c>
      <c r="E275" s="506">
        <v>79260</v>
      </c>
      <c r="F275" s="506">
        <v>78520</v>
      </c>
      <c r="G275" s="506">
        <v>234572</v>
      </c>
      <c r="H275" s="44">
        <f t="shared" si="4"/>
        <v>-7.570022710068347E-4</v>
      </c>
      <c r="I275" s="44">
        <f t="shared" si="5"/>
        <v>-2.8747696830424663E-2</v>
      </c>
    </row>
    <row r="276" spans="1:9" x14ac:dyDescent="0.3">
      <c r="A276" t="s">
        <v>834</v>
      </c>
      <c r="B276" s="508">
        <v>79580</v>
      </c>
      <c r="C276" s="508">
        <v>79200</v>
      </c>
      <c r="D276" s="508">
        <v>126404</v>
      </c>
      <c r="E276" s="508">
        <v>79000</v>
      </c>
      <c r="F276" s="508">
        <v>79120</v>
      </c>
      <c r="G276" s="508">
        <v>231918</v>
      </c>
      <c r="H276" s="44">
        <f t="shared" si="4"/>
        <v>7.3417721518986845E-3</v>
      </c>
      <c r="I276" s="44">
        <f t="shared" si="5"/>
        <v>-1.1314223351465702E-2</v>
      </c>
    </row>
    <row r="277" spans="1:9" x14ac:dyDescent="0.3">
      <c r="A277" t="s">
        <v>835</v>
      </c>
      <c r="B277" s="510">
        <v>79580</v>
      </c>
      <c r="C277" s="510">
        <v>79580</v>
      </c>
      <c r="D277" s="510">
        <v>104125</v>
      </c>
      <c r="E277" s="510">
        <v>79520</v>
      </c>
      <c r="F277" s="510">
        <v>79520</v>
      </c>
      <c r="G277" s="510">
        <v>224092</v>
      </c>
      <c r="H277" s="44">
        <f t="shared" si="4"/>
        <v>7.5452716297785827E-4</v>
      </c>
      <c r="I277" s="44">
        <f t="shared" si="5"/>
        <v>-3.3744685621642123E-2</v>
      </c>
    </row>
    <row r="278" spans="1:9" x14ac:dyDescent="0.3">
      <c r="A278" t="s">
        <v>836</v>
      </c>
      <c r="B278" s="512">
        <v>79620</v>
      </c>
      <c r="C278" s="512">
        <v>79580</v>
      </c>
      <c r="D278" s="512">
        <v>135203</v>
      </c>
      <c r="E278" s="512">
        <v>79400</v>
      </c>
      <c r="F278" s="512">
        <v>79480</v>
      </c>
      <c r="G278" s="512">
        <v>222388</v>
      </c>
      <c r="H278" s="44">
        <f t="shared" si="4"/>
        <v>2.7707808564232383E-3</v>
      </c>
      <c r="I278" s="44">
        <f t="shared" si="5"/>
        <v>-7.6040197775913976E-3</v>
      </c>
    </row>
    <row r="279" spans="1:9" x14ac:dyDescent="0.3">
      <c r="A279" t="s">
        <v>837</v>
      </c>
      <c r="B279" s="516">
        <v>77500</v>
      </c>
      <c r="C279" s="516">
        <v>78120</v>
      </c>
      <c r="D279" s="516">
        <v>159155</v>
      </c>
      <c r="E279" s="516">
        <v>78420</v>
      </c>
      <c r="F279" s="516">
        <v>78120</v>
      </c>
      <c r="G279" s="516">
        <v>245868</v>
      </c>
      <c r="H279" s="44">
        <f t="shared" si="4"/>
        <v>-1.1731701096658997E-2</v>
      </c>
      <c r="I279" s="44">
        <f t="shared" si="5"/>
        <v>0.10558123639764738</v>
      </c>
    </row>
    <row r="280" spans="1:9" x14ac:dyDescent="0.3">
      <c r="A280" t="s">
        <v>838</v>
      </c>
      <c r="B280" s="518">
        <v>77800</v>
      </c>
      <c r="C280" s="518">
        <v>77500</v>
      </c>
      <c r="D280" s="518">
        <v>154686</v>
      </c>
      <c r="E280" s="518">
        <v>77600</v>
      </c>
      <c r="F280" s="518">
        <v>77500</v>
      </c>
      <c r="G280" s="518">
        <v>237903</v>
      </c>
      <c r="H280" s="44">
        <f t="shared" si="4"/>
        <v>2.5773195876288568E-3</v>
      </c>
      <c r="I280" s="44">
        <f t="shared" si="5"/>
        <v>-3.2395431695055876E-2</v>
      </c>
    </row>
    <row r="281" spans="1:9" x14ac:dyDescent="0.3">
      <c r="A281" t="s">
        <v>839</v>
      </c>
      <c r="B281" s="520">
        <v>78600</v>
      </c>
      <c r="C281" s="520">
        <v>77800</v>
      </c>
      <c r="D281" s="520">
        <v>199973</v>
      </c>
      <c r="E281" s="520">
        <v>78060</v>
      </c>
      <c r="F281" s="520">
        <v>77600</v>
      </c>
      <c r="G281" s="520">
        <v>238359</v>
      </c>
      <c r="H281" s="44">
        <f t="shared" si="4"/>
        <v>6.9177555726365192E-3</v>
      </c>
      <c r="I281" s="44">
        <f t="shared" si="5"/>
        <v>1.9167475819976687E-3</v>
      </c>
    </row>
    <row r="282" spans="1:9" x14ac:dyDescent="0.3">
      <c r="A282" t="s">
        <v>840</v>
      </c>
      <c r="B282" s="522">
        <v>77300</v>
      </c>
      <c r="C282" s="522">
        <v>78600</v>
      </c>
      <c r="D282" s="522">
        <v>165731</v>
      </c>
      <c r="E282" s="522">
        <v>78440</v>
      </c>
      <c r="F282" s="522">
        <v>78300</v>
      </c>
      <c r="G282" s="522">
        <v>243842</v>
      </c>
      <c r="H282" s="44">
        <f t="shared" si="4"/>
        <v>-1.4533401325854123E-2</v>
      </c>
      <c r="I282" s="44">
        <f t="shared" si="5"/>
        <v>2.3003117146824792E-2</v>
      </c>
    </row>
    <row r="283" spans="1:9" x14ac:dyDescent="0.3">
      <c r="A283" t="s">
        <v>843</v>
      </c>
      <c r="B283" s="524">
        <v>77500</v>
      </c>
      <c r="C283" s="524">
        <v>77300</v>
      </c>
      <c r="D283" s="524">
        <v>121343</v>
      </c>
      <c r="E283" s="524">
        <v>77620</v>
      </c>
      <c r="F283" s="524">
        <v>77300</v>
      </c>
      <c r="G283" s="524">
        <v>246602</v>
      </c>
      <c r="H283" s="44">
        <f t="shared" si="4"/>
        <v>-1.5459933006957138E-3</v>
      </c>
      <c r="I283" s="44">
        <f t="shared" si="5"/>
        <v>1.1318804799829385E-2</v>
      </c>
    </row>
    <row r="284" spans="1:9" x14ac:dyDescent="0.3">
      <c r="A284" t="s">
        <v>841</v>
      </c>
      <c r="B284" s="526">
        <v>77300</v>
      </c>
      <c r="C284" s="526">
        <v>77500</v>
      </c>
      <c r="D284" s="526">
        <v>134408</v>
      </c>
      <c r="E284" s="526">
        <v>77640</v>
      </c>
      <c r="F284" s="526">
        <v>77300</v>
      </c>
      <c r="G284" s="526">
        <v>248595</v>
      </c>
      <c r="H284" s="44">
        <f t="shared" si="4"/>
        <v>-4.3791859866048055E-3</v>
      </c>
      <c r="I284" s="44">
        <f t="shared" si="5"/>
        <v>8.0818484846028049E-3</v>
      </c>
    </row>
    <row r="285" spans="1:9" x14ac:dyDescent="0.3">
      <c r="A285" t="s">
        <v>844</v>
      </c>
      <c r="B285" s="528">
        <v>76780</v>
      </c>
      <c r="C285" s="528">
        <v>77300</v>
      </c>
      <c r="D285" s="528">
        <v>153612</v>
      </c>
      <c r="E285" s="528">
        <v>77540</v>
      </c>
      <c r="F285" s="528">
        <v>77200</v>
      </c>
      <c r="G285" s="528">
        <v>255409</v>
      </c>
      <c r="H285" s="44">
        <f t="shared" si="4"/>
        <v>-9.8013928295073161E-3</v>
      </c>
      <c r="I285" s="44">
        <f t="shared" si="5"/>
        <v>2.7410044449807991E-2</v>
      </c>
    </row>
    <row r="286" spans="1:9" x14ac:dyDescent="0.3">
      <c r="A286" t="s">
        <v>842</v>
      </c>
      <c r="B286" s="530">
        <v>77160</v>
      </c>
      <c r="C286" s="530">
        <v>76780</v>
      </c>
      <c r="D286" s="530">
        <v>120500</v>
      </c>
      <c r="E286" s="530">
        <v>76980</v>
      </c>
      <c r="F286" s="530">
        <v>76600</v>
      </c>
      <c r="G286" s="530">
        <v>248480</v>
      </c>
      <c r="H286" s="44">
        <f t="shared" si="4"/>
        <v>2.3382696804363778E-3</v>
      </c>
      <c r="I286" s="44">
        <f t="shared" si="5"/>
        <v>-2.7129036173353382E-2</v>
      </c>
    </row>
    <row r="287" spans="1:9" x14ac:dyDescent="0.3">
      <c r="A287" t="s">
        <v>845</v>
      </c>
      <c r="B287" s="532">
        <v>77060</v>
      </c>
      <c r="C287" s="532">
        <v>77160</v>
      </c>
      <c r="D287" s="532">
        <v>93893</v>
      </c>
      <c r="E287" s="532">
        <v>76960</v>
      </c>
      <c r="F287" s="532">
        <v>77420</v>
      </c>
      <c r="G287" s="532">
        <v>247338</v>
      </c>
      <c r="H287" s="44">
        <f t="shared" si="4"/>
        <v>1.2993762993762648E-3</v>
      </c>
      <c r="I287" s="44">
        <f t="shared" si="5"/>
        <v>-4.5959433354797463E-3</v>
      </c>
    </row>
    <row r="288" spans="1:9" x14ac:dyDescent="0.3">
      <c r="A288" t="s">
        <v>846</v>
      </c>
      <c r="B288" s="534">
        <v>77300</v>
      </c>
      <c r="C288" s="534">
        <v>77060</v>
      </c>
      <c r="D288" s="534">
        <v>111053</v>
      </c>
      <c r="E288" s="534">
        <v>77200</v>
      </c>
      <c r="F288" s="534">
        <v>77260</v>
      </c>
      <c r="G288" s="534">
        <v>245775</v>
      </c>
      <c r="H288" s="44">
        <f t="shared" si="4"/>
        <v>1.2953367875647714E-3</v>
      </c>
      <c r="I288" s="44">
        <f t="shared" si="5"/>
        <v>-6.3192877762414668E-3</v>
      </c>
    </row>
    <row r="289" spans="1:9" x14ac:dyDescent="0.3">
      <c r="A289" t="s">
        <v>847</v>
      </c>
      <c r="B289" s="536">
        <v>77180</v>
      </c>
      <c r="C289" s="536">
        <v>77300</v>
      </c>
      <c r="D289" s="536">
        <v>110015</v>
      </c>
      <c r="E289" s="536">
        <v>77420</v>
      </c>
      <c r="F289" s="536">
        <v>77300</v>
      </c>
      <c r="G289" s="536">
        <v>243976</v>
      </c>
      <c r="H289" s="44">
        <f t="shared" si="4"/>
        <v>-3.0999741668819025E-3</v>
      </c>
      <c r="I289" s="44">
        <f t="shared" si="5"/>
        <v>-7.3197029803682145E-3</v>
      </c>
    </row>
    <row r="290" spans="1:9" x14ac:dyDescent="0.3">
      <c r="A290" t="s">
        <v>848</v>
      </c>
      <c r="B290" s="540">
        <v>76620</v>
      </c>
      <c r="C290" s="540">
        <v>77180</v>
      </c>
      <c r="D290" s="540">
        <v>134313</v>
      </c>
      <c r="E290" s="540">
        <v>77320</v>
      </c>
      <c r="F290" s="540">
        <v>77020</v>
      </c>
      <c r="G290" s="540">
        <v>256680</v>
      </c>
      <c r="H290" s="44">
        <f t="shared" si="4"/>
        <v>-9.0532850491463757E-3</v>
      </c>
      <c r="I290" s="44">
        <f t="shared" si="5"/>
        <v>5.2070695478243723E-2</v>
      </c>
    </row>
    <row r="291" spans="1:9" x14ac:dyDescent="0.3">
      <c r="A291" t="s">
        <v>849</v>
      </c>
      <c r="B291" s="541">
        <v>75260</v>
      </c>
      <c r="C291" s="541">
        <v>75400</v>
      </c>
      <c r="D291" s="541">
        <v>91783</v>
      </c>
      <c r="E291" s="541">
        <v>75500</v>
      </c>
      <c r="F291" s="541">
        <v>75300</v>
      </c>
      <c r="G291" s="541">
        <v>273492</v>
      </c>
      <c r="H291" s="44">
        <f t="shared" si="4"/>
        <v>-3.1788079470198571E-3</v>
      </c>
      <c r="I291" s="44">
        <f t="shared" si="5"/>
        <v>6.5497896213183804E-2</v>
      </c>
    </row>
    <row r="292" spans="1:9" x14ac:dyDescent="0.3">
      <c r="A292" t="s">
        <v>850</v>
      </c>
      <c r="B292" s="543">
        <v>75340</v>
      </c>
      <c r="C292" s="543">
        <v>75260</v>
      </c>
      <c r="D292" s="543">
        <v>107729</v>
      </c>
      <c r="E292" s="543">
        <v>75280</v>
      </c>
      <c r="F292" s="543">
        <v>75320</v>
      </c>
      <c r="G292" s="543">
        <v>267741</v>
      </c>
      <c r="H292" s="44">
        <f t="shared" si="4"/>
        <v>7.9702444208296086E-4</v>
      </c>
      <c r="I292" s="44">
        <f t="shared" si="5"/>
        <v>-2.10280373831776E-2</v>
      </c>
    </row>
    <row r="293" spans="1:9" x14ac:dyDescent="0.3">
      <c r="A293" t="s">
        <v>851</v>
      </c>
      <c r="B293" s="545">
        <v>76800</v>
      </c>
      <c r="C293" s="545">
        <v>75340</v>
      </c>
      <c r="D293" s="545">
        <v>156436</v>
      </c>
      <c r="E293" s="545">
        <v>75340</v>
      </c>
      <c r="F293" s="545">
        <v>75340</v>
      </c>
      <c r="G293" s="545">
        <v>257990</v>
      </c>
      <c r="H293" s="44">
        <f t="shared" si="4"/>
        <v>1.9378816033979396E-2</v>
      </c>
      <c r="I293" s="44">
        <f t="shared" si="5"/>
        <v>-3.6419524839303663E-2</v>
      </c>
    </row>
    <row r="294" spans="1:9" x14ac:dyDescent="0.3">
      <c r="A294" t="s">
        <v>852</v>
      </c>
      <c r="B294" s="547">
        <v>76120</v>
      </c>
      <c r="C294" s="547">
        <v>76800</v>
      </c>
      <c r="D294" s="547">
        <v>167557</v>
      </c>
      <c r="E294" s="547">
        <v>75960</v>
      </c>
      <c r="F294" s="547">
        <v>76720</v>
      </c>
      <c r="G294" s="547">
        <v>258267</v>
      </c>
      <c r="H294" s="44">
        <f t="shared" si="4"/>
        <v>2.1063717746181432E-3</v>
      </c>
      <c r="I294" s="44">
        <f t="shared" si="5"/>
        <v>1.0736850265513631E-3</v>
      </c>
    </row>
    <row r="295" spans="1:9" x14ac:dyDescent="0.3">
      <c r="A295" t="s">
        <v>853</v>
      </c>
      <c r="B295" s="549">
        <v>75760</v>
      </c>
      <c r="C295" s="549">
        <v>76120</v>
      </c>
      <c r="D295" s="549">
        <v>106629</v>
      </c>
      <c r="E295" s="549">
        <v>76520</v>
      </c>
      <c r="F295" s="549">
        <v>76040</v>
      </c>
      <c r="G295" s="549">
        <v>256739</v>
      </c>
      <c r="H295" s="44">
        <f t="shared" si="4"/>
        <v>-9.9320439100888391E-3</v>
      </c>
      <c r="I295" s="44">
        <f t="shared" si="5"/>
        <v>-5.9163578777001735E-3</v>
      </c>
    </row>
    <row r="296" spans="1:9" x14ac:dyDescent="0.3">
      <c r="A296" t="s">
        <v>854</v>
      </c>
      <c r="B296" s="551">
        <v>75960</v>
      </c>
      <c r="C296" s="551">
        <v>75760</v>
      </c>
      <c r="D296" s="551">
        <v>88034</v>
      </c>
      <c r="E296" s="551">
        <v>76100</v>
      </c>
      <c r="F296" s="551">
        <v>75620</v>
      </c>
      <c r="G296" s="551">
        <v>256599</v>
      </c>
      <c r="H296" s="44">
        <f t="shared" si="4"/>
        <v>-1.8396846254927768E-3</v>
      </c>
      <c r="I296" s="44">
        <f t="shared" si="5"/>
        <v>-5.4530086975490555E-4</v>
      </c>
    </row>
    <row r="297" spans="1:9" x14ac:dyDescent="0.3">
      <c r="A297" t="s">
        <v>855</v>
      </c>
      <c r="B297" s="553">
        <v>75600</v>
      </c>
      <c r="C297" s="553">
        <v>75960</v>
      </c>
      <c r="D297" s="553">
        <v>75956</v>
      </c>
      <c r="E297" s="553">
        <v>75660</v>
      </c>
      <c r="F297" s="553">
        <v>76100</v>
      </c>
      <c r="G297" s="553">
        <v>256166</v>
      </c>
      <c r="H297" s="44">
        <f t="shared" si="4"/>
        <v>-7.9302141157810979E-4</v>
      </c>
      <c r="I297" s="44">
        <f t="shared" si="5"/>
        <v>-1.6874578622675385E-3</v>
      </c>
    </row>
    <row r="298" spans="1:9" x14ac:dyDescent="0.3">
      <c r="A298" t="s">
        <v>856</v>
      </c>
      <c r="B298" s="555">
        <v>75340</v>
      </c>
      <c r="C298" s="555">
        <v>75600</v>
      </c>
      <c r="D298" s="555">
        <v>71232</v>
      </c>
      <c r="E298" s="555">
        <v>75820</v>
      </c>
      <c r="F298" s="555">
        <v>75600</v>
      </c>
      <c r="G298" s="555">
        <v>258337</v>
      </c>
      <c r="H298" s="44">
        <f t="shared" si="4"/>
        <v>-6.330783434450038E-3</v>
      </c>
      <c r="I298" s="44">
        <f t="shared" si="5"/>
        <v>8.4749732595270633E-3</v>
      </c>
    </row>
    <row r="299" spans="1:9" x14ac:dyDescent="0.3">
      <c r="A299" t="s">
        <v>857</v>
      </c>
      <c r="B299" s="557">
        <v>75540</v>
      </c>
      <c r="C299" s="557">
        <v>75340</v>
      </c>
      <c r="D299" s="557">
        <v>99360</v>
      </c>
      <c r="E299" s="557">
        <v>75460</v>
      </c>
      <c r="F299" s="557">
        <v>75540</v>
      </c>
      <c r="G299" s="557">
        <v>255256</v>
      </c>
      <c r="H299" s="44">
        <f t="shared" si="4"/>
        <v>1.060164325470403E-3</v>
      </c>
      <c r="I299" s="44">
        <f t="shared" si="5"/>
        <v>-1.1926282336637839E-2</v>
      </c>
    </row>
    <row r="300" spans="1:9" x14ac:dyDescent="0.3">
      <c r="A300" t="s">
        <v>858</v>
      </c>
      <c r="B300" s="559">
        <v>76240</v>
      </c>
      <c r="C300" s="559">
        <v>75540</v>
      </c>
      <c r="D300" s="559">
        <v>137017</v>
      </c>
      <c r="E300" s="559">
        <v>75720</v>
      </c>
      <c r="F300" s="559">
        <v>75780</v>
      </c>
      <c r="G300" s="559">
        <v>254611</v>
      </c>
      <c r="H300" s="44">
        <f t="shared" si="4"/>
        <v>6.8674062334919128E-3</v>
      </c>
      <c r="I300" s="44">
        <f t="shared" si="5"/>
        <v>-2.5268749804118196E-3</v>
      </c>
    </row>
    <row r="301" spans="1:9" x14ac:dyDescent="0.3">
      <c r="A301" t="s">
        <v>859</v>
      </c>
      <c r="B301" s="561">
        <v>75400</v>
      </c>
      <c r="C301" s="561">
        <v>76240</v>
      </c>
      <c r="D301" s="561">
        <v>134587</v>
      </c>
      <c r="E301" s="561">
        <v>76120</v>
      </c>
      <c r="F301" s="561">
        <v>76200</v>
      </c>
      <c r="G301" s="561">
        <v>256955</v>
      </c>
      <c r="H301" s="44">
        <f t="shared" si="4"/>
        <v>-9.4587493431423919E-3</v>
      </c>
      <c r="I301" s="44">
        <f t="shared" si="5"/>
        <v>9.206200831857192E-3</v>
      </c>
    </row>
    <row r="302" spans="1:9" x14ac:dyDescent="0.3">
      <c r="A302" t="s">
        <v>860</v>
      </c>
      <c r="B302" s="563">
        <v>75200</v>
      </c>
      <c r="C302" s="563">
        <v>75400</v>
      </c>
      <c r="D302" s="563">
        <v>69936</v>
      </c>
      <c r="E302" s="563">
        <v>75780</v>
      </c>
      <c r="F302" s="563">
        <v>75580</v>
      </c>
      <c r="G302" s="563">
        <v>253930</v>
      </c>
      <c r="H302" s="44">
        <f t="shared" si="4"/>
        <v>-7.6537344945896146E-3</v>
      </c>
      <c r="I302" s="44">
        <f t="shared" si="5"/>
        <v>-1.1772489346383641E-2</v>
      </c>
    </row>
    <row r="303" spans="1:9" x14ac:dyDescent="0.3">
      <c r="A303" t="s">
        <v>861</v>
      </c>
      <c r="B303" s="565">
        <v>73260</v>
      </c>
      <c r="C303" s="565">
        <v>75200</v>
      </c>
      <c r="D303" s="565">
        <v>236597</v>
      </c>
      <c r="E303" s="565">
        <v>75380</v>
      </c>
      <c r="F303" s="565">
        <v>75220</v>
      </c>
      <c r="G303" s="565">
        <v>261415</v>
      </c>
      <c r="H303" s="44">
        <f t="shared" si="4"/>
        <v>-2.8124170867604104E-2</v>
      </c>
      <c r="I303" s="44">
        <f t="shared" si="5"/>
        <v>2.9476627417004631E-2</v>
      </c>
    </row>
    <row r="304" spans="1:9" x14ac:dyDescent="0.3">
      <c r="A304" t="s">
        <v>862</v>
      </c>
      <c r="B304" s="567">
        <v>73240</v>
      </c>
      <c r="C304" s="567">
        <v>73260</v>
      </c>
      <c r="D304" s="567">
        <v>153360</v>
      </c>
      <c r="E304" s="567">
        <v>73780</v>
      </c>
      <c r="F304" s="567">
        <v>73500</v>
      </c>
      <c r="G304" s="567">
        <v>256784</v>
      </c>
      <c r="H304" s="44">
        <f t="shared" si="4"/>
        <v>-7.3190566549200531E-3</v>
      </c>
      <c r="I304" s="44">
        <f t="shared" si="5"/>
        <v>-1.7715127288028598E-2</v>
      </c>
    </row>
    <row r="305" spans="1:9" x14ac:dyDescent="0.3">
      <c r="A305" t="s">
        <v>863</v>
      </c>
      <c r="B305" s="569">
        <v>73720</v>
      </c>
      <c r="C305" s="569">
        <v>73240</v>
      </c>
      <c r="D305" s="569">
        <v>92617</v>
      </c>
      <c r="E305" s="569">
        <v>73080</v>
      </c>
      <c r="F305" s="569">
        <v>73400</v>
      </c>
      <c r="G305" s="569">
        <v>247653</v>
      </c>
      <c r="H305" s="44">
        <f t="shared" ref="H305:H338" si="6">+B305/E305-1</f>
        <v>8.7575259989052245E-3</v>
      </c>
      <c r="I305" s="44">
        <f t="shared" ref="I305:I338" si="7">+G305/G304-1</f>
        <v>-3.5559069100878582E-2</v>
      </c>
    </row>
    <row r="306" spans="1:9" x14ac:dyDescent="0.3">
      <c r="A306" t="s">
        <v>864</v>
      </c>
      <c r="B306" s="571">
        <v>73800</v>
      </c>
      <c r="C306" s="571">
        <v>73720</v>
      </c>
      <c r="D306" s="571">
        <v>101240</v>
      </c>
      <c r="E306" s="571">
        <v>73560</v>
      </c>
      <c r="F306" s="571">
        <v>73720</v>
      </c>
      <c r="G306" s="571">
        <v>237509</v>
      </c>
      <c r="H306" s="44">
        <f t="shared" si="6"/>
        <v>3.2626427406199365E-3</v>
      </c>
      <c r="I306" s="44">
        <f t="shared" si="7"/>
        <v>-4.0960537526296914E-2</v>
      </c>
    </row>
    <row r="307" spans="1:9" x14ac:dyDescent="0.3">
      <c r="A307" t="s">
        <v>865</v>
      </c>
      <c r="B307" s="574">
        <v>74480</v>
      </c>
      <c r="C307" s="574">
        <v>73800</v>
      </c>
      <c r="D307" s="574">
        <v>113885</v>
      </c>
      <c r="E307" s="574">
        <v>73960</v>
      </c>
      <c r="F307" s="574">
        <v>73620</v>
      </c>
      <c r="G307" s="574">
        <v>226538</v>
      </c>
      <c r="H307" s="44">
        <f t="shared" si="6"/>
        <v>7.030827474310497E-3</v>
      </c>
      <c r="I307" s="44">
        <f t="shared" si="7"/>
        <v>-4.6191933779351491E-2</v>
      </c>
    </row>
    <row r="308" spans="1:9" x14ac:dyDescent="0.3">
      <c r="A308" t="s">
        <v>866</v>
      </c>
      <c r="B308" s="576">
        <v>74380</v>
      </c>
      <c r="C308" s="576">
        <v>74480</v>
      </c>
      <c r="D308" s="576">
        <v>104899</v>
      </c>
      <c r="E308" s="576">
        <v>74200</v>
      </c>
      <c r="F308" s="576">
        <v>74420</v>
      </c>
      <c r="G308" s="576">
        <v>222920</v>
      </c>
      <c r="H308" s="44">
        <f t="shared" si="6"/>
        <v>2.4258760107815913E-3</v>
      </c>
      <c r="I308" s="44">
        <f t="shared" si="7"/>
        <v>-1.5970830500843136E-2</v>
      </c>
    </row>
    <row r="309" spans="1:9" x14ac:dyDescent="0.3">
      <c r="A309" t="s">
        <v>867</v>
      </c>
      <c r="B309" s="578">
        <v>74000</v>
      </c>
      <c r="C309" s="578">
        <v>74380</v>
      </c>
      <c r="D309" s="578">
        <v>94211</v>
      </c>
      <c r="E309" s="578">
        <v>74500</v>
      </c>
      <c r="F309" s="578">
        <v>74380</v>
      </c>
      <c r="G309" s="578">
        <v>218313</v>
      </c>
      <c r="H309" s="44">
        <f t="shared" si="6"/>
        <v>-6.7114093959731447E-3</v>
      </c>
      <c r="I309" s="44">
        <f t="shared" si="7"/>
        <v>-2.0666606854476965E-2</v>
      </c>
    </row>
    <row r="310" spans="1:9" x14ac:dyDescent="0.3">
      <c r="A310" t="s">
        <v>868</v>
      </c>
      <c r="B310" s="580">
        <v>74360</v>
      </c>
      <c r="C310" s="580">
        <v>74160</v>
      </c>
      <c r="D310" s="580">
        <v>77235</v>
      </c>
      <c r="E310" s="580">
        <v>74000</v>
      </c>
      <c r="F310" s="580">
        <v>74220</v>
      </c>
      <c r="G310" s="580">
        <v>203726</v>
      </c>
      <c r="H310" s="44">
        <f t="shared" si="6"/>
        <v>4.8648648648648152E-3</v>
      </c>
      <c r="I310" s="44">
        <f t="shared" si="7"/>
        <v>-6.6816909666396418E-2</v>
      </c>
    </row>
    <row r="311" spans="1:9" x14ac:dyDescent="0.3">
      <c r="A311" t="s">
        <v>869</v>
      </c>
      <c r="B311" s="582">
        <v>73340</v>
      </c>
      <c r="C311" s="582">
        <v>74360</v>
      </c>
      <c r="D311" s="582">
        <v>113158</v>
      </c>
      <c r="E311" s="582">
        <v>74380</v>
      </c>
      <c r="F311" s="582">
        <v>74360</v>
      </c>
      <c r="G311" s="582">
        <v>205165</v>
      </c>
      <c r="H311" s="44">
        <f t="shared" si="6"/>
        <v>-1.3982253293896241E-2</v>
      </c>
      <c r="I311" s="44">
        <f t="shared" si="7"/>
        <v>7.0634086959935338E-3</v>
      </c>
    </row>
    <row r="312" spans="1:9" x14ac:dyDescent="0.3">
      <c r="A312" t="s">
        <v>870</v>
      </c>
      <c r="B312" s="584">
        <v>73160</v>
      </c>
      <c r="C312" s="584">
        <v>73340</v>
      </c>
      <c r="D312" s="584">
        <v>81717</v>
      </c>
      <c r="E312" s="584">
        <v>73900</v>
      </c>
      <c r="F312" s="584">
        <v>73080</v>
      </c>
      <c r="G312" s="584">
        <v>199448</v>
      </c>
      <c r="H312" s="44">
        <f t="shared" si="6"/>
        <v>-1.0013531799729414E-2</v>
      </c>
      <c r="I312" s="44">
        <f t="shared" si="7"/>
        <v>-2.7865376648063767E-2</v>
      </c>
    </row>
    <row r="313" spans="1:9" x14ac:dyDescent="0.3">
      <c r="A313" t="s">
        <v>871</v>
      </c>
      <c r="B313" s="586">
        <v>71060</v>
      </c>
      <c r="C313" s="586">
        <v>73160</v>
      </c>
      <c r="D313" s="586">
        <v>154107</v>
      </c>
      <c r="E313" s="586">
        <v>73260</v>
      </c>
      <c r="F313" s="586">
        <v>70800</v>
      </c>
      <c r="G313" s="586">
        <v>179831</v>
      </c>
      <c r="H313" s="44">
        <f t="shared" si="6"/>
        <v>-3.0030030030030019E-2</v>
      </c>
      <c r="I313" s="44">
        <f t="shared" si="7"/>
        <v>-9.8356463840198916E-2</v>
      </c>
    </row>
    <row r="314" spans="1:9" x14ac:dyDescent="0.3">
      <c r="A314" t="s">
        <v>872</v>
      </c>
      <c r="B314" s="588">
        <v>70280</v>
      </c>
      <c r="C314" s="588">
        <v>71060</v>
      </c>
      <c r="D314" s="588">
        <v>150076</v>
      </c>
      <c r="E314" s="588">
        <v>71300</v>
      </c>
      <c r="F314" s="588">
        <v>71340</v>
      </c>
      <c r="G314" s="588">
        <v>174172</v>
      </c>
      <c r="H314" s="44">
        <f t="shared" si="6"/>
        <v>-1.4305750350631086E-2</v>
      </c>
      <c r="I314" s="44">
        <f t="shared" si="7"/>
        <v>-3.146843425215895E-2</v>
      </c>
    </row>
    <row r="315" spans="1:9" x14ac:dyDescent="0.3">
      <c r="A315" t="s">
        <v>873</v>
      </c>
      <c r="B315" s="590">
        <v>69900</v>
      </c>
      <c r="C315" s="590">
        <v>70280</v>
      </c>
      <c r="D315" s="590">
        <v>137498</v>
      </c>
      <c r="E315" s="590">
        <v>70640</v>
      </c>
      <c r="F315" s="590">
        <v>70060</v>
      </c>
      <c r="G315" s="590">
        <v>154327</v>
      </c>
      <c r="H315" s="44">
        <f t="shared" si="6"/>
        <v>-1.0475651189127966E-2</v>
      </c>
      <c r="I315" s="44">
        <f t="shared" si="7"/>
        <v>-0.11393909468800956</v>
      </c>
    </row>
    <row r="316" spans="1:9" x14ac:dyDescent="0.3">
      <c r="A316" t="s">
        <v>874</v>
      </c>
      <c r="B316" s="592">
        <v>70540</v>
      </c>
      <c r="C316" s="592">
        <v>69900</v>
      </c>
      <c r="D316" s="592">
        <v>86863</v>
      </c>
      <c r="E316" s="592">
        <v>69480</v>
      </c>
      <c r="F316" s="592">
        <v>71200</v>
      </c>
      <c r="G316" s="592">
        <v>143347</v>
      </c>
      <c r="H316" s="44">
        <f t="shared" si="6"/>
        <v>1.5256188831318296E-2</v>
      </c>
      <c r="I316" s="44">
        <f t="shared" si="7"/>
        <v>-7.1147628088409687E-2</v>
      </c>
    </row>
    <row r="317" spans="1:9" x14ac:dyDescent="0.3">
      <c r="A317" t="s">
        <v>877</v>
      </c>
      <c r="B317" s="594">
        <v>70260</v>
      </c>
      <c r="C317" s="594">
        <v>70540</v>
      </c>
      <c r="D317" s="594">
        <v>59500</v>
      </c>
      <c r="E317" s="594">
        <v>70640</v>
      </c>
      <c r="F317" s="594">
        <v>70200</v>
      </c>
      <c r="G317" s="594">
        <v>134216</v>
      </c>
      <c r="H317" s="44">
        <f t="shared" si="6"/>
        <v>-5.3793884484710786E-3</v>
      </c>
      <c r="I317" s="44">
        <f t="shared" si="7"/>
        <v>-6.3698577577486759E-2</v>
      </c>
    </row>
    <row r="318" spans="1:9" x14ac:dyDescent="0.3">
      <c r="A318" t="s">
        <v>875</v>
      </c>
      <c r="B318" s="596">
        <v>70760</v>
      </c>
      <c r="C318" s="596">
        <v>70260</v>
      </c>
      <c r="D318" s="596">
        <v>76618</v>
      </c>
      <c r="E318" s="596">
        <v>70180</v>
      </c>
      <c r="F318" s="596">
        <v>70620</v>
      </c>
      <c r="G318" s="596">
        <v>118132</v>
      </c>
      <c r="H318" s="44">
        <f t="shared" si="6"/>
        <v>8.2644628099173278E-3</v>
      </c>
      <c r="I318" s="44">
        <f t="shared" si="7"/>
        <v>-0.11983668117065027</v>
      </c>
    </row>
    <row r="319" spans="1:9" x14ac:dyDescent="0.3">
      <c r="A319" t="s">
        <v>876</v>
      </c>
      <c r="B319" s="598">
        <v>70720</v>
      </c>
      <c r="C319" s="598">
        <v>70760</v>
      </c>
      <c r="D319" s="598">
        <v>39365</v>
      </c>
      <c r="E319" s="598">
        <v>70840</v>
      </c>
      <c r="F319" s="598">
        <v>70760</v>
      </c>
      <c r="G319" s="598">
        <v>112411</v>
      </c>
      <c r="H319" s="44">
        <f t="shared" si="6"/>
        <v>-1.6939582156973998E-3</v>
      </c>
      <c r="I319" s="44">
        <f t="shared" si="7"/>
        <v>-4.8428876172417312E-2</v>
      </c>
    </row>
    <row r="320" spans="1:9" x14ac:dyDescent="0.3">
      <c r="A320" t="s">
        <v>878</v>
      </c>
      <c r="B320" s="600">
        <v>70420</v>
      </c>
      <c r="C320" s="600">
        <v>70720</v>
      </c>
      <c r="D320" s="600">
        <v>57790</v>
      </c>
      <c r="E320" s="600">
        <v>70580</v>
      </c>
      <c r="F320" s="600">
        <v>70940</v>
      </c>
      <c r="G320" s="600">
        <v>101581</v>
      </c>
      <c r="H320" s="44">
        <f t="shared" si="6"/>
        <v>-2.2669311419665217E-3</v>
      </c>
      <c r="I320" s="44">
        <f t="shared" si="7"/>
        <v>-9.6342884593144773E-2</v>
      </c>
    </row>
    <row r="321" spans="1:9" x14ac:dyDescent="0.3">
      <c r="A321" t="s">
        <v>879</v>
      </c>
      <c r="B321" s="602">
        <v>70500</v>
      </c>
      <c r="C321" s="602">
        <v>70420</v>
      </c>
      <c r="D321" s="602">
        <v>36673</v>
      </c>
      <c r="E321" s="602">
        <v>70780</v>
      </c>
      <c r="F321" s="602">
        <v>70620</v>
      </c>
      <c r="G321" s="602">
        <v>90216</v>
      </c>
      <c r="H321" s="44">
        <f t="shared" si="6"/>
        <v>-3.9559197513422406E-3</v>
      </c>
      <c r="I321" s="44">
        <f t="shared" si="7"/>
        <v>-0.11188115887813666</v>
      </c>
    </row>
    <row r="322" spans="1:9" x14ac:dyDescent="0.3">
      <c r="A322" t="s">
        <v>880</v>
      </c>
      <c r="B322" s="606">
        <v>69060</v>
      </c>
      <c r="C322" s="606">
        <v>70320</v>
      </c>
      <c r="D322" s="606">
        <v>39047</v>
      </c>
      <c r="E322" s="606">
        <v>70360</v>
      </c>
      <c r="F322" s="606">
        <v>69960</v>
      </c>
      <c r="G322" s="606">
        <v>68636</v>
      </c>
      <c r="H322" s="44">
        <f t="shared" si="6"/>
        <v>-1.8476407049459964E-2</v>
      </c>
      <c r="I322" s="44">
        <f t="shared" si="7"/>
        <v>-0.23920368892435928</v>
      </c>
    </row>
    <row r="323" spans="1:9" x14ac:dyDescent="0.3">
      <c r="A323" t="s">
        <v>881</v>
      </c>
      <c r="B323" s="607">
        <v>68000</v>
      </c>
      <c r="C323" s="607">
        <v>69060</v>
      </c>
      <c r="D323" s="607">
        <v>28664</v>
      </c>
      <c r="E323" s="607">
        <v>69200</v>
      </c>
      <c r="F323" s="607">
        <v>69020</v>
      </c>
      <c r="G323" s="607">
        <v>59304</v>
      </c>
      <c r="H323" s="44">
        <f t="shared" si="6"/>
        <v>-1.7341040462427793E-2</v>
      </c>
      <c r="I323" s="44">
        <f t="shared" si="7"/>
        <v>-0.13596363424441982</v>
      </c>
    </row>
    <row r="324" spans="1:9" x14ac:dyDescent="0.3">
      <c r="A324" t="s">
        <v>882</v>
      </c>
      <c r="B324" s="609">
        <v>69060</v>
      </c>
      <c r="C324" s="609">
        <v>68000</v>
      </c>
      <c r="D324" s="609">
        <v>26255</v>
      </c>
      <c r="E324" s="609">
        <v>68400</v>
      </c>
      <c r="F324" s="609">
        <v>68600</v>
      </c>
      <c r="G324" s="609">
        <v>50557</v>
      </c>
      <c r="H324" s="44">
        <f t="shared" si="6"/>
        <v>9.6491228070174628E-3</v>
      </c>
      <c r="I324" s="44">
        <f t="shared" si="7"/>
        <v>-0.1474942668285445</v>
      </c>
    </row>
    <row r="325" spans="1:9" x14ac:dyDescent="0.3">
      <c r="A325" t="s">
        <v>883</v>
      </c>
      <c r="B325" s="611">
        <v>68380</v>
      </c>
      <c r="C325" s="611">
        <v>69060</v>
      </c>
      <c r="D325" s="611">
        <v>18326</v>
      </c>
      <c r="E325" s="611">
        <v>68380</v>
      </c>
      <c r="F325" s="611">
        <v>69020</v>
      </c>
      <c r="G325" s="611">
        <v>42389</v>
      </c>
      <c r="H325" s="44">
        <f t="shared" si="6"/>
        <v>0</v>
      </c>
      <c r="I325" s="44">
        <f t="shared" si="7"/>
        <v>-0.16156021915857344</v>
      </c>
    </row>
    <row r="326" spans="1:9" x14ac:dyDescent="0.3">
      <c r="A326" t="s">
        <v>884</v>
      </c>
      <c r="B326" s="613">
        <v>68380</v>
      </c>
      <c r="C326" s="613">
        <v>68380</v>
      </c>
      <c r="D326" s="613">
        <v>18633</v>
      </c>
      <c r="E326" s="613">
        <v>68580</v>
      </c>
      <c r="F326" s="613">
        <v>68120</v>
      </c>
      <c r="G326" s="613">
        <v>32590</v>
      </c>
      <c r="H326" s="44">
        <f t="shared" si="6"/>
        <v>-2.9163021289005941E-3</v>
      </c>
      <c r="I326" s="44">
        <f t="shared" si="7"/>
        <v>-0.23116846351647835</v>
      </c>
    </row>
    <row r="327" spans="1:9" x14ac:dyDescent="0.3">
      <c r="A327" t="s">
        <v>885</v>
      </c>
      <c r="B327" s="615">
        <v>67100</v>
      </c>
      <c r="C327" s="615">
        <v>68380</v>
      </c>
      <c r="D327" s="615">
        <v>16050</v>
      </c>
      <c r="E327" s="615">
        <v>68520</v>
      </c>
      <c r="F327" s="615">
        <v>68040</v>
      </c>
      <c r="G327" s="615">
        <v>25033</v>
      </c>
      <c r="H327" s="44">
        <f t="shared" si="6"/>
        <v>-2.072387624051375E-2</v>
      </c>
      <c r="I327" s="44">
        <f t="shared" si="7"/>
        <v>-0.23188094507517643</v>
      </c>
    </row>
    <row r="328" spans="1:9" x14ac:dyDescent="0.3">
      <c r="A328" t="s">
        <v>886</v>
      </c>
      <c r="B328" s="617">
        <v>66100</v>
      </c>
      <c r="C328" s="617">
        <v>67100</v>
      </c>
      <c r="D328" s="617">
        <v>14331</v>
      </c>
      <c r="E328" s="617">
        <v>67660</v>
      </c>
      <c r="F328" s="617">
        <v>66640</v>
      </c>
      <c r="G328" s="617">
        <v>16983</v>
      </c>
      <c r="H328" s="44">
        <f t="shared" si="6"/>
        <v>-2.3056458764410315E-2</v>
      </c>
      <c r="I328" s="44">
        <f t="shared" si="7"/>
        <v>-0.32157552031318659</v>
      </c>
    </row>
    <row r="329" spans="1:9" x14ac:dyDescent="0.3">
      <c r="A329" t="s">
        <v>887</v>
      </c>
      <c r="B329" s="619">
        <v>65680</v>
      </c>
      <c r="C329" s="619">
        <v>66100</v>
      </c>
      <c r="D329" s="619">
        <v>12855</v>
      </c>
      <c r="E329" s="619">
        <v>66480</v>
      </c>
      <c r="F329" s="619">
        <v>66060</v>
      </c>
      <c r="G329" s="619">
        <v>10879</v>
      </c>
      <c r="H329" s="44">
        <f t="shared" si="6"/>
        <v>-1.2033694344163681E-2</v>
      </c>
      <c r="I329" s="44">
        <f t="shared" si="7"/>
        <v>-0.35941824177118298</v>
      </c>
    </row>
    <row r="330" spans="1:9" x14ac:dyDescent="0.3">
      <c r="A330" t="s">
        <v>888</v>
      </c>
      <c r="B330" s="621">
        <v>65100</v>
      </c>
      <c r="C330" s="621">
        <v>65680</v>
      </c>
      <c r="D330" s="621">
        <v>552</v>
      </c>
      <c r="E330" s="621">
        <v>66060</v>
      </c>
      <c r="F330" s="621">
        <v>66700</v>
      </c>
      <c r="G330" s="621">
        <v>8062</v>
      </c>
      <c r="H330" s="44">
        <f t="shared" si="6"/>
        <v>-1.4532243415077195E-2</v>
      </c>
      <c r="I330" s="44">
        <f t="shared" si="7"/>
        <v>-0.25893924073903851</v>
      </c>
    </row>
    <row r="331" spans="1:9" x14ac:dyDescent="0.3">
      <c r="A331" t="s">
        <v>889</v>
      </c>
      <c r="B331" s="623">
        <v>64120</v>
      </c>
      <c r="C331" s="623">
        <v>65100</v>
      </c>
      <c r="D331" s="623">
        <v>960</v>
      </c>
      <c r="E331" s="623">
        <v>65800</v>
      </c>
      <c r="F331" s="623">
        <v>64600</v>
      </c>
      <c r="G331" s="623">
        <v>2640</v>
      </c>
      <c r="H331" s="44">
        <f t="shared" si="6"/>
        <v>-2.5531914893617058E-2</v>
      </c>
      <c r="I331" s="44">
        <f t="shared" si="7"/>
        <v>-0.67253783180352267</v>
      </c>
    </row>
    <row r="332" spans="1:9" x14ac:dyDescent="0.3">
      <c r="A332" t="s">
        <v>890</v>
      </c>
      <c r="B332" s="625">
        <v>64500</v>
      </c>
      <c r="C332" s="625">
        <v>64120</v>
      </c>
      <c r="D332" s="625">
        <v>301</v>
      </c>
      <c r="E332" s="625">
        <v>64780</v>
      </c>
      <c r="F332" s="625">
        <v>64040</v>
      </c>
      <c r="G332" s="625">
        <v>2103</v>
      </c>
      <c r="H332" s="44">
        <f t="shared" si="6"/>
        <v>-4.3223217042297479E-3</v>
      </c>
      <c r="I332" s="44">
        <f t="shared" si="7"/>
        <v>-0.20340909090909087</v>
      </c>
    </row>
    <row r="333" spans="1:9" x14ac:dyDescent="0.3">
      <c r="A333" t="s">
        <v>891</v>
      </c>
      <c r="B333" s="627">
        <v>63040</v>
      </c>
      <c r="C333" s="627">
        <v>64500</v>
      </c>
      <c r="D333" s="627">
        <v>122</v>
      </c>
      <c r="E333" s="627">
        <v>63720</v>
      </c>
      <c r="F333" s="627">
        <v>64300</v>
      </c>
      <c r="G333" s="627">
        <v>2101</v>
      </c>
      <c r="H333" s="44">
        <f t="shared" si="6"/>
        <v>-1.0671688637790333E-2</v>
      </c>
      <c r="I333" s="44">
        <f t="shared" si="7"/>
        <v>-9.510223490252212E-4</v>
      </c>
    </row>
    <row r="334" spans="1:9" x14ac:dyDescent="0.3">
      <c r="A334" t="s">
        <v>892</v>
      </c>
      <c r="B334" s="629">
        <v>64160</v>
      </c>
      <c r="C334" s="629">
        <v>63040</v>
      </c>
      <c r="D334" s="629">
        <v>271</v>
      </c>
      <c r="E334" s="629">
        <v>63820</v>
      </c>
      <c r="F334" s="629">
        <v>63600</v>
      </c>
      <c r="G334" s="629">
        <v>1315</v>
      </c>
      <c r="H334" s="44">
        <f t="shared" si="6"/>
        <v>5.3274835474772519E-3</v>
      </c>
      <c r="I334" s="44">
        <f t="shared" si="7"/>
        <v>-0.37410756782484533</v>
      </c>
    </row>
    <row r="335" spans="1:9" x14ac:dyDescent="0.3">
      <c r="A335" t="s">
        <v>893</v>
      </c>
      <c r="B335" s="631">
        <v>63200</v>
      </c>
      <c r="C335" s="631">
        <v>64160</v>
      </c>
      <c r="D335" s="631">
        <v>30</v>
      </c>
      <c r="E335" s="631">
        <v>63720</v>
      </c>
      <c r="F335" s="631">
        <v>63200</v>
      </c>
      <c r="G335" s="631">
        <v>482</v>
      </c>
      <c r="H335" s="44">
        <f t="shared" si="6"/>
        <v>-8.1607030759572874E-3</v>
      </c>
      <c r="I335" s="44">
        <f t="shared" si="7"/>
        <v>-0.63346007604562737</v>
      </c>
    </row>
    <row r="336" spans="1:9" x14ac:dyDescent="0.3">
      <c r="A336" t="s">
        <v>894</v>
      </c>
      <c r="B336" s="633">
        <v>64780</v>
      </c>
      <c r="C336" s="633">
        <v>63200</v>
      </c>
      <c r="D336" s="633">
        <v>177</v>
      </c>
      <c r="E336" s="633">
        <v>63200</v>
      </c>
      <c r="F336" s="633">
        <v>64500</v>
      </c>
      <c r="G336" s="633">
        <v>349</v>
      </c>
      <c r="H336" s="44">
        <f t="shared" si="6"/>
        <v>2.4999999999999911E-2</v>
      </c>
      <c r="I336" s="44">
        <f t="shared" si="7"/>
        <v>-0.27593360995850624</v>
      </c>
    </row>
    <row r="337" spans="1:9" x14ac:dyDescent="0.3">
      <c r="A337" t="s">
        <v>895</v>
      </c>
      <c r="B337" s="635">
        <v>64200</v>
      </c>
      <c r="C337" s="635">
        <v>64780</v>
      </c>
      <c r="D337" s="635">
        <v>55</v>
      </c>
      <c r="E337" s="635">
        <v>64740</v>
      </c>
      <c r="F337" s="635">
        <v>64900</v>
      </c>
      <c r="G337" s="635">
        <v>223</v>
      </c>
      <c r="H337" s="44">
        <f t="shared" si="6"/>
        <v>-8.3410565338276621E-3</v>
      </c>
      <c r="I337" s="44">
        <f t="shared" si="7"/>
        <v>-0.36103151862464178</v>
      </c>
    </row>
    <row r="338" spans="1:9" x14ac:dyDescent="0.3">
      <c r="A338" t="s">
        <v>896</v>
      </c>
      <c r="B338" s="637">
        <v>62120</v>
      </c>
      <c r="C338" s="637">
        <v>64200</v>
      </c>
      <c r="D338" s="637">
        <v>106</v>
      </c>
      <c r="E338" s="637">
        <v>64360</v>
      </c>
      <c r="F338" s="637">
        <v>62700</v>
      </c>
      <c r="G338" s="637">
        <v>176</v>
      </c>
      <c r="H338" s="44">
        <f t="shared" si="6"/>
        <v>-3.4804226227470481E-2</v>
      </c>
      <c r="I338" s="44">
        <f t="shared" si="7"/>
        <v>-0.21076233183856508</v>
      </c>
    </row>
  </sheetData>
  <conditionalFormatting sqref="H1:I70 H72 H73:I1048576">
    <cfRule type="cellIs" dxfId="75" priority="1" operator="lessThan">
      <formula>0</formula>
    </cfRule>
  </conditionalFormatting>
  <conditionalFormatting sqref="H2:I70 H72 H73:I1048576">
    <cfRule type="cellIs" dxfId="74"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37"/>
  <sheetViews>
    <sheetView topLeftCell="A315" workbookViewId="0">
      <selection activeCell="A337" sqref="A337:XFD337"/>
    </sheetView>
  </sheetViews>
  <sheetFormatPr defaultColWidth="10.44140625" defaultRowHeight="14.4" x14ac:dyDescent="0.3"/>
  <cols>
    <col min="1" max="1" width="19.44140625" bestFit="1" customWidth="1"/>
    <col min="2" max="2" width="9.5546875" bestFit="1" customWidth="1"/>
    <col min="3" max="3" width="10.5546875" bestFit="1" customWidth="1"/>
    <col min="4" max="4" width="8.5546875" bestFit="1" customWidth="1"/>
    <col min="5" max="5" width="11.44140625" bestFit="1" customWidth="1"/>
    <col min="6" max="6" width="9.5546875" bestFit="1" customWidth="1"/>
    <col min="7" max="7" width="13.5546875" bestFit="1" customWidth="1"/>
    <col min="8" max="8" width="7.5546875" bestFit="1" customWidth="1"/>
    <col min="9" max="9" width="11.5546875" bestFit="1" customWidth="1"/>
  </cols>
  <sheetData>
    <row r="1" spans="1:9" ht="12.75" customHeight="1" x14ac:dyDescent="0.3">
      <c r="A1" s="8" t="s">
        <v>558</v>
      </c>
      <c r="B1" s="8" t="s">
        <v>559</v>
      </c>
      <c r="C1" s="8" t="s">
        <v>560</v>
      </c>
      <c r="D1" s="8" t="s">
        <v>3</v>
      </c>
      <c r="E1" s="8" t="s">
        <v>561</v>
      </c>
      <c r="F1" s="8" t="s">
        <v>562</v>
      </c>
      <c r="G1" s="8" t="s">
        <v>563</v>
      </c>
      <c r="H1" s="68" t="s">
        <v>614</v>
      </c>
      <c r="I1" s="52"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t="1.35" customHeight="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row>
    <row r="80" spans="1:9" hidden="1" x14ac:dyDescent="0.3">
      <c r="B80" s="81"/>
      <c r="C80" s="81"/>
      <c r="D80" s="81"/>
      <c r="E80" s="81"/>
      <c r="F80" s="81"/>
      <c r="G80" s="81"/>
    </row>
    <row r="81" spans="2:9" hidden="1" x14ac:dyDescent="0.3">
      <c r="B81" s="82"/>
      <c r="C81" s="82"/>
      <c r="D81" s="82"/>
      <c r="E81" s="82"/>
      <c r="F81" s="82"/>
      <c r="G81" s="82"/>
    </row>
    <row r="82" spans="2:9" hidden="1" x14ac:dyDescent="0.3">
      <c r="B82" s="83"/>
      <c r="C82" s="83"/>
      <c r="D82" s="83"/>
      <c r="E82" s="83"/>
      <c r="F82" s="83"/>
      <c r="G82" s="83"/>
    </row>
    <row r="83" spans="2:9" hidden="1" x14ac:dyDescent="0.3">
      <c r="B83" s="84"/>
      <c r="C83" s="84"/>
      <c r="D83" s="84"/>
      <c r="E83" s="84"/>
      <c r="F83" s="84"/>
      <c r="G83" s="84"/>
    </row>
    <row r="84" spans="2:9" hidden="1" x14ac:dyDescent="0.3">
      <c r="B84" s="85"/>
      <c r="C84" s="85"/>
      <c r="D84" s="85"/>
      <c r="E84" s="85"/>
      <c r="F84" s="85"/>
      <c r="G84" s="85"/>
    </row>
    <row r="85" spans="2:9" hidden="1" x14ac:dyDescent="0.3">
      <c r="B85" s="86"/>
      <c r="C85" s="86"/>
      <c r="D85" s="86"/>
      <c r="E85" s="86"/>
      <c r="F85" s="86"/>
      <c r="G85" s="86"/>
    </row>
    <row r="86" spans="2:9" hidden="1" x14ac:dyDescent="0.3">
      <c r="B86" s="89"/>
      <c r="C86" s="89"/>
      <c r="D86" s="89"/>
      <c r="E86" s="89"/>
      <c r="F86" s="89"/>
      <c r="G86" s="89"/>
    </row>
    <row r="87" spans="2:9" hidden="1" x14ac:dyDescent="0.3">
      <c r="B87" s="93"/>
      <c r="C87" s="93"/>
      <c r="D87" s="93"/>
      <c r="E87" s="93"/>
      <c r="F87" s="93"/>
      <c r="G87" s="93"/>
    </row>
    <row r="88" spans="2:9" hidden="1" x14ac:dyDescent="0.3">
      <c r="B88" s="96"/>
      <c r="C88" s="96"/>
      <c r="D88" s="96"/>
      <c r="E88" s="96"/>
      <c r="F88" s="96"/>
      <c r="G88" s="96"/>
    </row>
    <row r="89" spans="2:9" hidden="1" x14ac:dyDescent="0.3">
      <c r="B89" s="99"/>
      <c r="C89" s="99"/>
      <c r="D89" s="99"/>
      <c r="E89" s="99"/>
      <c r="F89" s="99"/>
      <c r="G89" s="99"/>
    </row>
    <row r="90" spans="2:9" hidden="1" x14ac:dyDescent="0.3">
      <c r="B90" s="102"/>
      <c r="C90" s="102"/>
      <c r="D90" s="102"/>
      <c r="E90" s="102"/>
      <c r="F90" s="102"/>
      <c r="G90" s="102"/>
    </row>
    <row r="91" spans="2:9" hidden="1" x14ac:dyDescent="0.3">
      <c r="B91" s="105"/>
      <c r="C91" s="105"/>
      <c r="D91" s="105"/>
      <c r="E91" s="105"/>
      <c r="F91" s="105"/>
      <c r="G91" s="105"/>
    </row>
    <row r="92" spans="2:9" hidden="1" x14ac:dyDescent="0.3">
      <c r="B92" s="108"/>
      <c r="C92" s="108"/>
      <c r="D92" s="108"/>
      <c r="E92" s="108"/>
      <c r="F92" s="108"/>
      <c r="G92" s="108"/>
    </row>
    <row r="93" spans="2:9" hidden="1" x14ac:dyDescent="0.3">
      <c r="B93" s="115"/>
      <c r="C93" s="115"/>
      <c r="D93" s="115"/>
      <c r="E93" s="115"/>
      <c r="F93" s="115"/>
      <c r="G93" s="115"/>
      <c r="H93" s="44"/>
      <c r="I93" s="44"/>
    </row>
    <row r="94" spans="2:9" hidden="1" x14ac:dyDescent="0.3">
      <c r="B94" s="118"/>
      <c r="C94" s="118"/>
      <c r="D94" s="118"/>
      <c r="E94" s="118"/>
      <c r="F94" s="118"/>
      <c r="G94" s="118"/>
      <c r="H94" s="44"/>
      <c r="I94" s="44"/>
    </row>
    <row r="95" spans="2:9" hidden="1" x14ac:dyDescent="0.3">
      <c r="B95" s="124"/>
      <c r="C95" s="124"/>
      <c r="D95" s="124"/>
      <c r="E95" s="124"/>
      <c r="F95" s="124"/>
      <c r="G95" s="124"/>
      <c r="H95" s="44"/>
      <c r="I95" s="44"/>
    </row>
    <row r="96" spans="2:9" hidden="1" x14ac:dyDescent="0.3">
      <c r="B96" s="126"/>
      <c r="C96" s="126"/>
      <c r="D96" s="126"/>
      <c r="E96" s="126"/>
      <c r="F96" s="126"/>
      <c r="G96" s="126"/>
      <c r="H96" s="44"/>
      <c r="I96" s="44"/>
    </row>
    <row r="97" spans="1:9" hidden="1" x14ac:dyDescent="0.3">
      <c r="B97" s="129"/>
      <c r="C97" s="129"/>
      <c r="D97" s="129"/>
      <c r="E97" s="129"/>
      <c r="F97" s="129"/>
      <c r="G97" s="129"/>
      <c r="H97" s="44"/>
      <c r="I97" s="44"/>
    </row>
    <row r="98" spans="1:9" hidden="1" x14ac:dyDescent="0.3">
      <c r="B98" s="132"/>
      <c r="C98" s="132"/>
      <c r="D98" s="132"/>
      <c r="E98" s="132"/>
      <c r="F98" s="132"/>
      <c r="G98" s="132"/>
      <c r="H98" s="44"/>
      <c r="I98" s="44"/>
    </row>
    <row r="99" spans="1:9" hidden="1" x14ac:dyDescent="0.3">
      <c r="B99" s="135"/>
      <c r="C99" s="135"/>
      <c r="D99" s="135"/>
      <c r="E99" s="135"/>
      <c r="F99" s="135"/>
      <c r="G99" s="135"/>
      <c r="H99" s="44"/>
      <c r="I99" s="44"/>
    </row>
    <row r="100" spans="1:9" hidden="1" x14ac:dyDescent="0.3">
      <c r="B100" s="138"/>
      <c r="C100" s="138"/>
      <c r="D100" s="138"/>
      <c r="E100" s="138"/>
      <c r="F100" s="138"/>
      <c r="G100" s="138"/>
      <c r="H100" s="44"/>
      <c r="I100" s="44"/>
    </row>
    <row r="101" spans="1:9" hidden="1" x14ac:dyDescent="0.3">
      <c r="B101" s="140"/>
      <c r="C101" s="140"/>
      <c r="D101" s="140"/>
      <c r="E101" s="140"/>
      <c r="F101" s="140"/>
      <c r="G101" s="140"/>
      <c r="H101" s="44"/>
      <c r="I101" s="44"/>
    </row>
    <row r="102" spans="1:9" hidden="1" x14ac:dyDescent="0.3">
      <c r="B102" s="143"/>
      <c r="C102" s="143"/>
      <c r="D102" s="143"/>
      <c r="E102" s="143"/>
      <c r="F102" s="143"/>
      <c r="G102" s="143"/>
      <c r="H102" s="44"/>
      <c r="I102" s="44"/>
    </row>
    <row r="103" spans="1:9" hidden="1" x14ac:dyDescent="0.3">
      <c r="B103" s="146"/>
      <c r="C103" s="146"/>
      <c r="D103" s="146"/>
      <c r="E103" s="146"/>
      <c r="F103" s="146"/>
      <c r="G103" s="146"/>
      <c r="H103" s="44"/>
      <c r="I103" s="44"/>
    </row>
    <row r="104" spans="1:9" hidden="1" x14ac:dyDescent="0.3">
      <c r="B104" s="151"/>
      <c r="C104" s="151"/>
      <c r="D104" s="151"/>
      <c r="E104" s="151"/>
      <c r="F104" s="151"/>
      <c r="G104" s="151"/>
      <c r="H104" s="44"/>
      <c r="I104" s="44"/>
    </row>
    <row r="105" spans="1:9" hidden="1" x14ac:dyDescent="0.3">
      <c r="B105" s="154"/>
      <c r="C105" s="154"/>
      <c r="D105" s="154"/>
      <c r="E105" s="154"/>
      <c r="F105" s="154"/>
      <c r="G105" s="154"/>
      <c r="H105" s="44"/>
      <c r="I105" s="44"/>
    </row>
    <row r="106" spans="1:9" hidden="1" x14ac:dyDescent="0.3">
      <c r="B106" s="156"/>
      <c r="C106" s="156"/>
      <c r="D106" s="156"/>
      <c r="E106" s="156"/>
      <c r="F106" s="156"/>
      <c r="G106" s="156"/>
      <c r="H106" s="44"/>
      <c r="I106" s="44"/>
    </row>
    <row r="107" spans="1:9" hidden="1" x14ac:dyDescent="0.3">
      <c r="B107" s="158"/>
      <c r="C107" s="158"/>
      <c r="D107" s="158"/>
      <c r="E107" s="158"/>
      <c r="F107" s="158"/>
      <c r="G107" s="158"/>
      <c r="H107" s="44"/>
      <c r="I107" s="44"/>
    </row>
    <row r="108" spans="1:9" hidden="1" x14ac:dyDescent="0.3">
      <c r="B108" s="160"/>
      <c r="C108" s="160"/>
      <c r="D108" s="160"/>
      <c r="E108" s="160"/>
      <c r="F108" s="160"/>
      <c r="G108" s="160"/>
      <c r="H108" s="44"/>
      <c r="I108" s="44"/>
    </row>
    <row r="109" spans="1:9" hidden="1" x14ac:dyDescent="0.3">
      <c r="B109" s="162"/>
      <c r="C109" s="162"/>
      <c r="D109" s="162"/>
      <c r="E109" s="162"/>
      <c r="F109" s="162"/>
      <c r="G109" s="162"/>
      <c r="H109" s="44"/>
      <c r="I109" s="44"/>
    </row>
    <row r="110" spans="1:9" ht="0.6" customHeight="1" x14ac:dyDescent="0.3">
      <c r="B110" s="164"/>
      <c r="C110" s="164"/>
      <c r="D110" s="164"/>
      <c r="E110" s="164"/>
      <c r="F110" s="164"/>
      <c r="G110" s="164"/>
      <c r="H110" s="44"/>
      <c r="I110" s="44"/>
    </row>
    <row r="111" spans="1:9" hidden="1" x14ac:dyDescent="0.3">
      <c r="B111" s="166"/>
      <c r="C111" s="166"/>
      <c r="D111" s="166"/>
      <c r="E111" s="166"/>
      <c r="F111" s="166"/>
      <c r="G111" s="166"/>
      <c r="H111" s="44"/>
      <c r="I111" s="44"/>
    </row>
    <row r="112" spans="1:9" x14ac:dyDescent="0.3">
      <c r="A112" t="s">
        <v>670</v>
      </c>
      <c r="B112" s="173">
        <v>113400</v>
      </c>
      <c r="C112" s="173">
        <v>112450</v>
      </c>
      <c r="D112" s="173">
        <v>4</v>
      </c>
      <c r="E112" s="173">
        <v>112450</v>
      </c>
      <c r="F112" s="173">
        <v>114500</v>
      </c>
      <c r="G112" s="173">
        <v>459200</v>
      </c>
      <c r="H112">
        <v>0</v>
      </c>
      <c r="I112">
        <v>0</v>
      </c>
    </row>
    <row r="113" spans="1:9" x14ac:dyDescent="0.3">
      <c r="A113" t="s">
        <v>671</v>
      </c>
      <c r="B113" s="175">
        <v>114400</v>
      </c>
      <c r="C113" s="175">
        <v>113400</v>
      </c>
      <c r="D113" s="175">
        <v>28</v>
      </c>
      <c r="E113" s="175">
        <v>114800</v>
      </c>
      <c r="F113" s="175">
        <v>115000</v>
      </c>
      <c r="G113" s="175">
        <v>25</v>
      </c>
      <c r="H113" s="44">
        <v>-3.484320557491261E-3</v>
      </c>
      <c r="I113" s="44">
        <v>-0.99994555749128922</v>
      </c>
    </row>
    <row r="114" spans="1:9" x14ac:dyDescent="0.3">
      <c r="A114" t="s">
        <v>672</v>
      </c>
      <c r="B114" s="177">
        <v>113800</v>
      </c>
      <c r="C114" s="177">
        <v>114400</v>
      </c>
      <c r="D114" s="177">
        <v>49</v>
      </c>
      <c r="E114" s="177">
        <v>114750</v>
      </c>
      <c r="F114" s="177">
        <v>114750</v>
      </c>
      <c r="G114" s="177">
        <v>62</v>
      </c>
      <c r="H114" s="44">
        <v>-8.2788671023965588E-3</v>
      </c>
      <c r="I114" s="44">
        <v>1.48</v>
      </c>
    </row>
    <row r="115" spans="1:9" x14ac:dyDescent="0.3">
      <c r="A115" t="s">
        <v>673</v>
      </c>
      <c r="B115" s="179">
        <v>114200</v>
      </c>
      <c r="C115" s="179">
        <v>113800</v>
      </c>
      <c r="D115" s="179">
        <v>21</v>
      </c>
      <c r="E115" s="179">
        <v>114200</v>
      </c>
      <c r="F115" s="179">
        <v>113550</v>
      </c>
      <c r="G115" s="179">
        <v>69</v>
      </c>
      <c r="H115" s="44">
        <v>0</v>
      </c>
      <c r="I115" s="44">
        <v>0.1129032258064515</v>
      </c>
    </row>
    <row r="116" spans="1:9" x14ac:dyDescent="0.3">
      <c r="A116" t="s">
        <v>674</v>
      </c>
      <c r="B116" s="181">
        <v>114650</v>
      </c>
      <c r="C116" s="181">
        <v>114200</v>
      </c>
      <c r="D116" s="181">
        <v>75</v>
      </c>
      <c r="E116" s="181">
        <v>113550</v>
      </c>
      <c r="F116" s="181">
        <v>114350</v>
      </c>
      <c r="G116" s="181">
        <v>106</v>
      </c>
      <c r="H116" s="44">
        <v>9.6873623954205623E-3</v>
      </c>
      <c r="I116" s="44">
        <v>0.53623188405797095</v>
      </c>
    </row>
    <row r="117" spans="1:9" x14ac:dyDescent="0.3">
      <c r="A117" t="s">
        <v>675</v>
      </c>
      <c r="B117" s="183">
        <v>113800</v>
      </c>
      <c r="C117" s="183">
        <v>114650</v>
      </c>
      <c r="D117" s="183">
        <v>45</v>
      </c>
      <c r="E117" s="183">
        <v>114650</v>
      </c>
      <c r="F117" s="183">
        <v>115100</v>
      </c>
      <c r="G117" s="183">
        <v>116</v>
      </c>
      <c r="H117" s="44">
        <v>-7.4138682948102774E-3</v>
      </c>
      <c r="I117" s="44">
        <v>9.4339622641509413E-2</v>
      </c>
    </row>
    <row r="118" spans="1:9" x14ac:dyDescent="0.3">
      <c r="A118" t="s">
        <v>676</v>
      </c>
      <c r="B118" s="185">
        <v>112850</v>
      </c>
      <c r="C118" s="185">
        <v>113800</v>
      </c>
      <c r="D118" s="185">
        <v>69</v>
      </c>
      <c r="E118" s="185">
        <v>114300</v>
      </c>
      <c r="F118" s="185">
        <v>114900</v>
      </c>
      <c r="G118" s="185">
        <v>139</v>
      </c>
      <c r="H118" s="44">
        <v>-1.2685914260717411E-2</v>
      </c>
      <c r="I118" s="44">
        <v>0.1982758620689655</v>
      </c>
    </row>
    <row r="119" spans="1:9" x14ac:dyDescent="0.3">
      <c r="A119" t="s">
        <v>677</v>
      </c>
      <c r="B119" s="187">
        <v>112650</v>
      </c>
      <c r="C119" s="187">
        <v>112850</v>
      </c>
      <c r="D119" s="187">
        <v>48</v>
      </c>
      <c r="E119" s="187">
        <v>113500</v>
      </c>
      <c r="F119" s="187">
        <v>112950</v>
      </c>
      <c r="G119" s="187">
        <v>162</v>
      </c>
      <c r="H119" s="44">
        <v>-7.4889867841410052E-3</v>
      </c>
      <c r="I119" s="44">
        <v>0.16546762589928071</v>
      </c>
    </row>
    <row r="120" spans="1:9" x14ac:dyDescent="0.3">
      <c r="A120" t="s">
        <v>678</v>
      </c>
      <c r="B120" s="189">
        <v>113050</v>
      </c>
      <c r="C120" s="189">
        <v>112650</v>
      </c>
      <c r="D120" s="189">
        <v>49</v>
      </c>
      <c r="E120" s="189">
        <v>112450</v>
      </c>
      <c r="F120" s="189">
        <v>112650</v>
      </c>
      <c r="G120" s="189">
        <v>181</v>
      </c>
      <c r="H120" s="44">
        <v>5.33570475767009E-3</v>
      </c>
      <c r="I120" s="44">
        <v>0.117283950617284</v>
      </c>
    </row>
    <row r="121" spans="1:9" x14ac:dyDescent="0.3">
      <c r="A121" t="s">
        <v>679</v>
      </c>
      <c r="B121" s="191">
        <v>113000</v>
      </c>
      <c r="C121" s="191">
        <v>113050</v>
      </c>
      <c r="D121" s="191">
        <v>31</v>
      </c>
      <c r="E121" s="191">
        <v>113900</v>
      </c>
      <c r="F121" s="191">
        <v>113750</v>
      </c>
      <c r="G121" s="191">
        <v>199</v>
      </c>
      <c r="H121" s="44">
        <v>-7.9016681299385327E-3</v>
      </c>
      <c r="I121" s="44">
        <v>9.9447513812154664E-2</v>
      </c>
    </row>
    <row r="122" spans="1:9" x14ac:dyDescent="0.3">
      <c r="A122" t="s">
        <v>680</v>
      </c>
      <c r="B122" s="192">
        <v>111350</v>
      </c>
      <c r="C122" s="192">
        <v>113000</v>
      </c>
      <c r="D122" s="192">
        <v>99</v>
      </c>
      <c r="E122" s="192">
        <v>113000</v>
      </c>
      <c r="F122" s="192">
        <v>112000</v>
      </c>
      <c r="G122" s="192">
        <v>243</v>
      </c>
      <c r="H122" s="44">
        <v>-1.4601769911504411E-2</v>
      </c>
      <c r="I122" s="44">
        <v>0.221105527638191</v>
      </c>
    </row>
    <row r="123" spans="1:9" x14ac:dyDescent="0.3">
      <c r="A123" t="s">
        <v>681</v>
      </c>
      <c r="B123" s="194">
        <v>110600</v>
      </c>
      <c r="C123" s="194">
        <v>111350</v>
      </c>
      <c r="D123" s="194">
        <v>42</v>
      </c>
      <c r="E123" s="194">
        <v>111250</v>
      </c>
      <c r="F123" s="194">
        <v>111300</v>
      </c>
      <c r="G123" s="194">
        <v>264</v>
      </c>
      <c r="H123" s="44">
        <v>-5.8426966292134397E-3</v>
      </c>
      <c r="I123" s="44">
        <v>8.6419753086419693E-2</v>
      </c>
    </row>
    <row r="124" spans="1:9" x14ac:dyDescent="0.3">
      <c r="A124" t="s">
        <v>682</v>
      </c>
      <c r="B124" s="196">
        <v>109050</v>
      </c>
      <c r="C124" s="196">
        <v>110600</v>
      </c>
      <c r="D124" s="196">
        <v>145</v>
      </c>
      <c r="E124" s="196">
        <v>111050</v>
      </c>
      <c r="F124" s="196">
        <v>110000</v>
      </c>
      <c r="G124" s="196">
        <v>321</v>
      </c>
      <c r="H124" s="44">
        <v>-1.800990544799641E-2</v>
      </c>
      <c r="I124" s="44">
        <v>0.2159090909090908</v>
      </c>
    </row>
    <row r="125" spans="1:9" x14ac:dyDescent="0.3">
      <c r="A125" t="s">
        <v>683</v>
      </c>
      <c r="B125" s="198">
        <v>109650</v>
      </c>
      <c r="C125" s="198">
        <v>109050</v>
      </c>
      <c r="D125" s="198">
        <v>87</v>
      </c>
      <c r="E125" s="198">
        <v>109700</v>
      </c>
      <c r="F125" s="198">
        <v>109650</v>
      </c>
      <c r="G125" s="198">
        <v>358</v>
      </c>
      <c r="H125" s="44">
        <v>-4.5578851412941818E-4</v>
      </c>
      <c r="I125" s="44">
        <v>0.11526479750778811</v>
      </c>
    </row>
    <row r="126" spans="1:9" x14ac:dyDescent="0.3">
      <c r="A126" t="s">
        <v>688</v>
      </c>
      <c r="B126" s="200">
        <v>107700</v>
      </c>
      <c r="C126" s="200">
        <v>109650</v>
      </c>
      <c r="D126" s="200">
        <v>161</v>
      </c>
      <c r="E126" s="200">
        <v>109450</v>
      </c>
      <c r="F126" s="200">
        <v>110150</v>
      </c>
      <c r="G126" s="200">
        <v>419</v>
      </c>
      <c r="H126" s="44">
        <v>-1.5989036089538611E-2</v>
      </c>
      <c r="I126" s="44">
        <v>0.1703910614525139</v>
      </c>
    </row>
    <row r="127" spans="1:9" x14ac:dyDescent="0.3">
      <c r="A127" t="s">
        <v>689</v>
      </c>
      <c r="B127" s="203">
        <v>105300</v>
      </c>
      <c r="C127" s="203">
        <v>107700</v>
      </c>
      <c r="D127" s="203">
        <v>416</v>
      </c>
      <c r="E127" s="203">
        <v>108250</v>
      </c>
      <c r="F127" s="203">
        <v>107350</v>
      </c>
      <c r="G127" s="203">
        <v>637</v>
      </c>
      <c r="H127" s="44">
        <v>-2.725173210161658E-2</v>
      </c>
      <c r="I127" s="44">
        <v>0.52028639618138417</v>
      </c>
    </row>
    <row r="128" spans="1:9" x14ac:dyDescent="0.3">
      <c r="A128" t="s">
        <v>684</v>
      </c>
      <c r="B128" s="205">
        <v>107400</v>
      </c>
      <c r="C128" s="205">
        <v>105300</v>
      </c>
      <c r="D128" s="205">
        <v>310</v>
      </c>
      <c r="E128" s="205">
        <v>106450</v>
      </c>
      <c r="F128" s="205">
        <v>105300</v>
      </c>
      <c r="G128" s="205">
        <v>744</v>
      </c>
      <c r="H128" s="44">
        <v>8.9243776420855347E-3</v>
      </c>
      <c r="I128" s="44">
        <v>0.16797488226059659</v>
      </c>
    </row>
    <row r="129" spans="1:9" x14ac:dyDescent="0.3">
      <c r="A129" t="s">
        <v>685</v>
      </c>
      <c r="B129" s="207">
        <v>106150</v>
      </c>
      <c r="C129" s="207">
        <v>107400</v>
      </c>
      <c r="D129" s="207">
        <v>138</v>
      </c>
      <c r="E129" s="207">
        <v>105300</v>
      </c>
      <c r="F129" s="207">
        <v>106800</v>
      </c>
      <c r="G129" s="207">
        <v>756</v>
      </c>
      <c r="H129" s="44">
        <v>8.0721747388414755E-3</v>
      </c>
      <c r="I129" s="44">
        <v>1.6129032258064498E-2</v>
      </c>
    </row>
    <row r="130" spans="1:9" x14ac:dyDescent="0.3">
      <c r="A130" t="s">
        <v>686</v>
      </c>
      <c r="B130" s="209">
        <v>105400</v>
      </c>
      <c r="C130" s="209">
        <v>106150</v>
      </c>
      <c r="D130" s="209">
        <v>102</v>
      </c>
      <c r="E130" s="209">
        <v>106400</v>
      </c>
      <c r="F130" s="209">
        <v>105600</v>
      </c>
      <c r="G130" s="209">
        <v>779</v>
      </c>
      <c r="H130" s="44">
        <v>-9.3984962406015171E-3</v>
      </c>
      <c r="I130" s="44">
        <v>3.042328042328046E-2</v>
      </c>
    </row>
    <row r="131" spans="1:9" x14ac:dyDescent="0.3">
      <c r="A131" t="s">
        <v>687</v>
      </c>
      <c r="B131" s="212">
        <v>104100</v>
      </c>
      <c r="C131" s="212">
        <v>105400</v>
      </c>
      <c r="D131" s="212">
        <v>200</v>
      </c>
      <c r="E131" s="212">
        <v>105550</v>
      </c>
      <c r="F131" s="212">
        <v>104500</v>
      </c>
      <c r="G131" s="212">
        <v>851</v>
      </c>
      <c r="H131" s="44">
        <v>-1.373756513500712E-2</v>
      </c>
      <c r="I131" s="44">
        <v>9.2426187419768935E-2</v>
      </c>
    </row>
    <row r="132" spans="1:9" x14ac:dyDescent="0.3">
      <c r="A132" t="s">
        <v>690</v>
      </c>
      <c r="B132" s="214">
        <v>101900</v>
      </c>
      <c r="C132" s="214">
        <v>104100</v>
      </c>
      <c r="D132" s="214">
        <v>365</v>
      </c>
      <c r="E132" s="214">
        <v>104150</v>
      </c>
      <c r="F132" s="214">
        <v>104950</v>
      </c>
      <c r="G132" s="214">
        <v>991</v>
      </c>
      <c r="H132" s="44">
        <v>-2.160345655304852E-2</v>
      </c>
      <c r="I132" s="44">
        <v>0.1645123384253819</v>
      </c>
    </row>
    <row r="133" spans="1:9" x14ac:dyDescent="0.3">
      <c r="A133" t="s">
        <v>691</v>
      </c>
      <c r="B133" s="216">
        <v>101850</v>
      </c>
      <c r="C133" s="216">
        <v>101900</v>
      </c>
      <c r="D133" s="216">
        <v>745</v>
      </c>
      <c r="E133" s="216">
        <v>102700</v>
      </c>
      <c r="F133" s="216">
        <v>102150</v>
      </c>
      <c r="G133" s="216">
        <v>1324</v>
      </c>
      <c r="H133" s="44">
        <v>-8.2765335929892991E-3</v>
      </c>
      <c r="I133" s="44">
        <v>0.33602421796165483</v>
      </c>
    </row>
    <row r="134" spans="1:9" x14ac:dyDescent="0.3">
      <c r="A134" t="s">
        <v>692</v>
      </c>
      <c r="B134" s="218">
        <v>102550</v>
      </c>
      <c r="C134" s="218">
        <v>101850</v>
      </c>
      <c r="D134" s="218">
        <v>72</v>
      </c>
      <c r="E134" s="218">
        <v>101750</v>
      </c>
      <c r="F134" s="218">
        <v>102400</v>
      </c>
      <c r="G134" s="218">
        <v>1335</v>
      </c>
      <c r="H134" s="44">
        <v>7.862407862407883E-3</v>
      </c>
      <c r="I134" s="44">
        <v>8.3081570996978993E-3</v>
      </c>
    </row>
    <row r="135" spans="1:9" x14ac:dyDescent="0.3">
      <c r="A135" t="s">
        <v>693</v>
      </c>
      <c r="B135" s="220">
        <v>101700</v>
      </c>
      <c r="C135" s="220">
        <v>102550</v>
      </c>
      <c r="D135" s="220">
        <v>351</v>
      </c>
      <c r="E135" s="220">
        <v>102300</v>
      </c>
      <c r="F135" s="220">
        <v>103250</v>
      </c>
      <c r="G135" s="220">
        <v>1453</v>
      </c>
      <c r="H135" s="44">
        <v>-5.8651026392961816E-3</v>
      </c>
      <c r="I135" s="44">
        <v>8.8389513108614315E-2</v>
      </c>
    </row>
    <row r="136" spans="1:9" x14ac:dyDescent="0.3">
      <c r="A136" t="s">
        <v>694</v>
      </c>
      <c r="B136" s="222">
        <v>98000</v>
      </c>
      <c r="C136" s="222">
        <v>101700</v>
      </c>
      <c r="D136" s="222">
        <v>319</v>
      </c>
      <c r="E136" s="222">
        <v>101600</v>
      </c>
      <c r="F136" s="222">
        <v>101000</v>
      </c>
      <c r="G136" s="222">
        <v>1587</v>
      </c>
      <c r="H136" s="44">
        <v>-3.543307086614178E-2</v>
      </c>
      <c r="I136" s="44">
        <v>9.222298692360642E-2</v>
      </c>
    </row>
    <row r="137" spans="1:9" x14ac:dyDescent="0.3">
      <c r="A137" t="s">
        <v>695</v>
      </c>
      <c r="B137" s="224">
        <v>99850</v>
      </c>
      <c r="C137" s="224">
        <v>98000</v>
      </c>
      <c r="D137" s="224">
        <v>880</v>
      </c>
      <c r="E137" s="224">
        <v>99300</v>
      </c>
      <c r="F137" s="224">
        <v>98250</v>
      </c>
      <c r="G137" s="224">
        <v>1757</v>
      </c>
      <c r="H137" s="44">
        <v>5.5387713997985264E-3</v>
      </c>
      <c r="I137" s="44">
        <v>0.1071203528670448</v>
      </c>
    </row>
    <row r="138" spans="1:9" x14ac:dyDescent="0.3">
      <c r="A138" t="s">
        <v>696</v>
      </c>
      <c r="B138" s="226">
        <v>102050</v>
      </c>
      <c r="C138" s="226">
        <v>99850</v>
      </c>
      <c r="D138" s="226">
        <v>416</v>
      </c>
      <c r="E138" s="226">
        <v>99250</v>
      </c>
      <c r="F138" s="226">
        <v>100500</v>
      </c>
      <c r="G138" s="226">
        <v>1870</v>
      </c>
      <c r="H138" s="44">
        <v>2.8211586901763171E-2</v>
      </c>
      <c r="I138" s="44">
        <v>6.4314171883893101E-2</v>
      </c>
    </row>
    <row r="139" spans="1:9" x14ac:dyDescent="0.3">
      <c r="A139" t="s">
        <v>697</v>
      </c>
      <c r="B139" s="228">
        <v>99600</v>
      </c>
      <c r="C139" s="228">
        <v>102050</v>
      </c>
      <c r="D139" s="228">
        <v>196</v>
      </c>
      <c r="E139" s="228">
        <v>101600</v>
      </c>
      <c r="F139" s="228">
        <v>101200</v>
      </c>
      <c r="G139" s="228">
        <v>1905</v>
      </c>
      <c r="H139" s="44">
        <v>-1.9685039370078709E-2</v>
      </c>
      <c r="I139" s="44">
        <v>1.871657754010703E-2</v>
      </c>
    </row>
    <row r="140" spans="1:9" x14ac:dyDescent="0.3">
      <c r="A140" t="s">
        <v>698</v>
      </c>
      <c r="B140" s="230">
        <v>99850</v>
      </c>
      <c r="C140" s="230">
        <v>99600</v>
      </c>
      <c r="D140" s="230">
        <v>237</v>
      </c>
      <c r="E140" s="230">
        <v>100700</v>
      </c>
      <c r="F140" s="230">
        <v>99350</v>
      </c>
      <c r="G140" s="230">
        <v>1949</v>
      </c>
      <c r="H140" s="44">
        <v>-8.44091360476662E-3</v>
      </c>
      <c r="I140" s="44">
        <v>2.3097112860892329E-2</v>
      </c>
    </row>
    <row r="141" spans="1:9" x14ac:dyDescent="0.3">
      <c r="A141" t="s">
        <v>699</v>
      </c>
      <c r="B141" s="232">
        <v>100500</v>
      </c>
      <c r="C141" s="232">
        <v>99850</v>
      </c>
      <c r="D141" s="232">
        <v>706</v>
      </c>
      <c r="E141" s="232">
        <v>99700</v>
      </c>
      <c r="F141" s="232">
        <v>99200</v>
      </c>
      <c r="G141" s="232">
        <v>2194</v>
      </c>
      <c r="H141" s="44">
        <v>8.0240722166500245E-3</v>
      </c>
      <c r="I141" s="44">
        <v>0.12570548999486911</v>
      </c>
    </row>
    <row r="142" spans="1:9" x14ac:dyDescent="0.3">
      <c r="A142" t="s">
        <v>700</v>
      </c>
      <c r="B142" s="234">
        <v>99450</v>
      </c>
      <c r="C142" s="234">
        <v>100500</v>
      </c>
      <c r="D142" s="234">
        <v>121</v>
      </c>
      <c r="E142" s="234">
        <v>98800</v>
      </c>
      <c r="F142" s="234">
        <v>100350</v>
      </c>
      <c r="G142" s="234">
        <v>2199</v>
      </c>
      <c r="H142" s="44">
        <v>6.5789473684210176E-3</v>
      </c>
      <c r="I142" s="44">
        <v>2.2789425706473132E-3</v>
      </c>
    </row>
    <row r="143" spans="1:9" x14ac:dyDescent="0.3">
      <c r="A143" t="s">
        <v>701</v>
      </c>
      <c r="B143" s="236">
        <v>100050</v>
      </c>
      <c r="C143" s="236">
        <v>99450</v>
      </c>
      <c r="D143" s="236">
        <v>241</v>
      </c>
      <c r="E143" s="236">
        <v>99800</v>
      </c>
      <c r="F143" s="236">
        <v>98950</v>
      </c>
      <c r="G143" s="236">
        <v>2269</v>
      </c>
      <c r="H143" s="44">
        <v>2.50501002004011E-3</v>
      </c>
      <c r="I143" s="44">
        <v>3.1832651205093272E-2</v>
      </c>
    </row>
    <row r="144" spans="1:9" x14ac:dyDescent="0.3">
      <c r="A144" t="s">
        <v>702</v>
      </c>
      <c r="B144" s="238">
        <v>99450</v>
      </c>
      <c r="C144" s="238">
        <v>100050</v>
      </c>
      <c r="D144" s="238">
        <v>117</v>
      </c>
      <c r="E144" s="238">
        <v>99200</v>
      </c>
      <c r="F144" s="238">
        <v>100650</v>
      </c>
      <c r="G144" s="238">
        <v>2267</v>
      </c>
      <c r="H144" s="44">
        <v>2.520161290322509E-3</v>
      </c>
      <c r="I144" s="44">
        <v>-8.8144557073599472E-4</v>
      </c>
    </row>
    <row r="145" spans="1:9" x14ac:dyDescent="0.3">
      <c r="A145" t="s">
        <v>703</v>
      </c>
      <c r="B145" s="240">
        <v>99150</v>
      </c>
      <c r="C145" s="240">
        <v>99450</v>
      </c>
      <c r="D145" s="240">
        <v>98</v>
      </c>
      <c r="E145" s="240">
        <v>99900</v>
      </c>
      <c r="F145" s="240">
        <v>98350</v>
      </c>
      <c r="G145" s="240">
        <v>2281</v>
      </c>
      <c r="H145" s="44">
        <v>-7.5075075075075048E-3</v>
      </c>
      <c r="I145" s="44">
        <v>6.175562417291669E-3</v>
      </c>
    </row>
    <row r="146" spans="1:9" x14ac:dyDescent="0.3">
      <c r="A146" t="s">
        <v>704</v>
      </c>
      <c r="B146" s="242">
        <v>99200</v>
      </c>
      <c r="C146" s="242">
        <v>99150</v>
      </c>
      <c r="D146" s="242">
        <v>47</v>
      </c>
      <c r="E146" s="242">
        <v>99250</v>
      </c>
      <c r="F146" s="242">
        <v>98350</v>
      </c>
      <c r="G146" s="242">
        <v>2287</v>
      </c>
      <c r="H146" s="44">
        <v>-5.0377833753145751E-4</v>
      </c>
      <c r="I146" s="44">
        <v>2.6304252520823468E-3</v>
      </c>
    </row>
    <row r="147" spans="1:9" x14ac:dyDescent="0.3">
      <c r="A147" t="s">
        <v>705</v>
      </c>
      <c r="B147" s="244">
        <v>100000</v>
      </c>
      <c r="C147" s="244">
        <v>99200</v>
      </c>
      <c r="D147" s="244">
        <v>109</v>
      </c>
      <c r="E147" s="244">
        <v>99650</v>
      </c>
      <c r="F147" s="244">
        <v>98900</v>
      </c>
      <c r="G147" s="244">
        <v>2302</v>
      </c>
      <c r="H147" s="44">
        <v>3.5122930255895302E-3</v>
      </c>
      <c r="I147" s="44">
        <v>6.5588106689986603E-3</v>
      </c>
    </row>
    <row r="148" spans="1:9" x14ac:dyDescent="0.3">
      <c r="A148" t="s">
        <v>706</v>
      </c>
      <c r="B148" s="246">
        <v>98000</v>
      </c>
      <c r="C148" s="246">
        <v>100000</v>
      </c>
      <c r="D148" s="246">
        <v>110</v>
      </c>
      <c r="E148" s="246">
        <v>99450</v>
      </c>
      <c r="F148" s="246">
        <v>99550</v>
      </c>
      <c r="G148" s="246">
        <v>2321</v>
      </c>
      <c r="H148" s="44">
        <v>-1.4580191050779231E-2</v>
      </c>
      <c r="I148" s="44">
        <v>8.2536924413554313E-3</v>
      </c>
    </row>
    <row r="149" spans="1:9" x14ac:dyDescent="0.3">
      <c r="A149" t="s">
        <v>707</v>
      </c>
      <c r="B149" s="248">
        <v>98350</v>
      </c>
      <c r="C149" s="248">
        <v>98000</v>
      </c>
      <c r="D149" s="248">
        <v>310</v>
      </c>
      <c r="E149" s="248">
        <v>98800</v>
      </c>
      <c r="F149" s="248">
        <v>98400</v>
      </c>
      <c r="G149" s="248">
        <v>2450</v>
      </c>
      <c r="H149" s="44">
        <v>-4.5546558704453446E-3</v>
      </c>
      <c r="I149" s="44">
        <v>5.5579491598448882E-2</v>
      </c>
    </row>
    <row r="150" spans="1:9" x14ac:dyDescent="0.3">
      <c r="A150" t="s">
        <v>708</v>
      </c>
      <c r="B150" s="250">
        <v>97850</v>
      </c>
      <c r="C150" s="250">
        <v>98350</v>
      </c>
      <c r="D150" s="250">
        <v>60</v>
      </c>
      <c r="E150" s="250">
        <v>97550</v>
      </c>
      <c r="F150" s="250">
        <v>98450</v>
      </c>
      <c r="G150" s="250">
        <v>2451</v>
      </c>
      <c r="H150" s="44">
        <v>3.075345976422339E-3</v>
      </c>
      <c r="I150" s="44">
        <v>4.0816326530612729E-4</v>
      </c>
    </row>
    <row r="151" spans="1:9" x14ac:dyDescent="0.3">
      <c r="A151" t="s">
        <v>709</v>
      </c>
      <c r="B151" s="252">
        <v>95800</v>
      </c>
      <c r="C151" s="252">
        <v>97850</v>
      </c>
      <c r="D151" s="252">
        <v>830</v>
      </c>
      <c r="E151" s="252">
        <v>97800</v>
      </c>
      <c r="F151" s="252">
        <v>97200</v>
      </c>
      <c r="G151" s="252">
        <v>2751</v>
      </c>
      <c r="H151" s="44">
        <v>-2.04498977505112E-2</v>
      </c>
      <c r="I151" s="44">
        <v>0.1223990208078336</v>
      </c>
    </row>
    <row r="152" spans="1:9" x14ac:dyDescent="0.3">
      <c r="A152" t="s">
        <v>710</v>
      </c>
      <c r="B152" s="255">
        <v>94600</v>
      </c>
      <c r="C152" s="255">
        <v>96600</v>
      </c>
      <c r="D152" s="255">
        <v>1017</v>
      </c>
      <c r="E152" s="255">
        <v>96300</v>
      </c>
      <c r="F152" s="255">
        <v>97600</v>
      </c>
      <c r="G152" s="255">
        <v>3118</v>
      </c>
      <c r="H152" s="44">
        <v>-1.7653167185877509E-2</v>
      </c>
      <c r="I152" s="44">
        <v>0.13340603416939301</v>
      </c>
    </row>
    <row r="153" spans="1:9" x14ac:dyDescent="0.3">
      <c r="A153" t="s">
        <v>711</v>
      </c>
      <c r="B153" s="258">
        <v>94400</v>
      </c>
      <c r="C153" s="258">
        <v>94600</v>
      </c>
      <c r="D153" s="258">
        <v>1017</v>
      </c>
      <c r="E153" s="258">
        <v>95700</v>
      </c>
      <c r="F153" s="258">
        <v>95900</v>
      </c>
      <c r="G153" s="258">
        <v>3440</v>
      </c>
      <c r="H153" s="44">
        <v>-1.358411703239293E-2</v>
      </c>
      <c r="I153" s="44">
        <v>0.1032713277742143</v>
      </c>
    </row>
    <row r="154" spans="1:9" x14ac:dyDescent="0.3">
      <c r="A154" t="s">
        <v>712</v>
      </c>
      <c r="B154" s="260">
        <v>95350</v>
      </c>
      <c r="C154" s="260">
        <v>94400</v>
      </c>
      <c r="D154" s="260">
        <v>570</v>
      </c>
      <c r="E154" s="260">
        <v>93550</v>
      </c>
      <c r="F154" s="260">
        <v>94100</v>
      </c>
      <c r="G154" s="260">
        <v>3491</v>
      </c>
      <c r="H154" s="44">
        <v>1.924104756814549E-2</v>
      </c>
      <c r="I154" s="44">
        <v>1.482558139534884E-2</v>
      </c>
    </row>
    <row r="155" spans="1:9" x14ac:dyDescent="0.3">
      <c r="A155" t="s">
        <v>713</v>
      </c>
      <c r="B155" s="262">
        <v>95600</v>
      </c>
      <c r="C155" s="262">
        <v>95350</v>
      </c>
      <c r="D155" s="262">
        <v>422</v>
      </c>
      <c r="E155" s="262">
        <v>95000</v>
      </c>
      <c r="F155" s="262">
        <v>95100</v>
      </c>
      <c r="G155" s="262">
        <v>3474</v>
      </c>
      <c r="H155" s="44">
        <v>6.3157894736842746E-3</v>
      </c>
      <c r="I155" s="44">
        <v>-4.8696648524777508E-3</v>
      </c>
    </row>
    <row r="156" spans="1:9" x14ac:dyDescent="0.3">
      <c r="A156" t="s">
        <v>714</v>
      </c>
      <c r="B156" s="264">
        <v>94150</v>
      </c>
      <c r="C156" s="264">
        <v>95600</v>
      </c>
      <c r="D156" s="264">
        <v>326</v>
      </c>
      <c r="E156" s="264">
        <v>95600</v>
      </c>
      <c r="F156" s="264">
        <v>95500</v>
      </c>
      <c r="G156" s="264">
        <v>3469</v>
      </c>
      <c r="H156" s="44">
        <v>-1.5167364016736349E-2</v>
      </c>
      <c r="I156" s="44">
        <v>-1.4392630972941409E-3</v>
      </c>
    </row>
    <row r="157" spans="1:9" x14ac:dyDescent="0.3">
      <c r="A157" t="s">
        <v>715</v>
      </c>
      <c r="B157" s="266">
        <v>93200</v>
      </c>
      <c r="C157" s="266">
        <v>94150</v>
      </c>
      <c r="D157" s="266">
        <v>745</v>
      </c>
      <c r="E157" s="266">
        <v>95250</v>
      </c>
      <c r="F157" s="266">
        <v>93200</v>
      </c>
      <c r="G157" s="266">
        <v>3587</v>
      </c>
      <c r="H157" s="44">
        <v>-2.1522309711286099E-2</v>
      </c>
      <c r="I157" s="44">
        <v>3.4015566445661623E-2</v>
      </c>
    </row>
    <row r="158" spans="1:9" x14ac:dyDescent="0.3">
      <c r="A158" t="s">
        <v>716</v>
      </c>
      <c r="B158" s="268">
        <v>93900</v>
      </c>
      <c r="C158" s="268">
        <v>93200</v>
      </c>
      <c r="D158" s="268">
        <v>728</v>
      </c>
      <c r="E158" s="268">
        <v>93350</v>
      </c>
      <c r="F158" s="268">
        <v>93200</v>
      </c>
      <c r="G158" s="268">
        <v>3716</v>
      </c>
      <c r="H158" s="44">
        <v>5.891805034815123E-3</v>
      </c>
      <c r="I158" s="44">
        <v>3.5963200446055277E-2</v>
      </c>
    </row>
    <row r="159" spans="1:9" x14ac:dyDescent="0.3">
      <c r="A159" t="s">
        <v>717</v>
      </c>
      <c r="B159" s="270">
        <v>93650</v>
      </c>
      <c r="C159" s="270">
        <v>93900</v>
      </c>
      <c r="D159" s="270">
        <v>175</v>
      </c>
      <c r="E159" s="270">
        <v>93000</v>
      </c>
      <c r="F159" s="270">
        <v>94000</v>
      </c>
      <c r="G159" s="270">
        <v>3724</v>
      </c>
      <c r="H159" s="44">
        <v>6.9892473118280396E-3</v>
      </c>
      <c r="I159" s="44">
        <v>2.1528525296017338E-3</v>
      </c>
    </row>
    <row r="160" spans="1:9" x14ac:dyDescent="0.3">
      <c r="A160" t="s">
        <v>718</v>
      </c>
      <c r="B160" s="272">
        <v>91600</v>
      </c>
      <c r="C160" s="272">
        <v>93650</v>
      </c>
      <c r="D160" s="272">
        <v>1257</v>
      </c>
      <c r="E160" s="272">
        <v>93900</v>
      </c>
      <c r="F160" s="272">
        <v>93500</v>
      </c>
      <c r="G160" s="272">
        <v>3859</v>
      </c>
      <c r="H160" s="44">
        <v>-2.4494142705005269E-2</v>
      </c>
      <c r="I160" s="44">
        <v>3.6251342642320113E-2</v>
      </c>
    </row>
    <row r="161" spans="1:9" x14ac:dyDescent="0.3">
      <c r="A161" t="s">
        <v>719</v>
      </c>
      <c r="B161" s="274">
        <v>88450</v>
      </c>
      <c r="C161" s="274">
        <v>91600</v>
      </c>
      <c r="D161" s="274">
        <v>1206</v>
      </c>
      <c r="E161" s="274">
        <v>92200</v>
      </c>
      <c r="F161" s="274">
        <v>92000</v>
      </c>
      <c r="G161" s="274">
        <v>4038</v>
      </c>
      <c r="H161" s="44">
        <v>-4.0672451193058623E-2</v>
      </c>
      <c r="I161" s="44">
        <v>4.6385073853329788E-2</v>
      </c>
    </row>
    <row r="162" spans="1:9" x14ac:dyDescent="0.3">
      <c r="A162" t="s">
        <v>720</v>
      </c>
      <c r="B162" s="276">
        <v>89400</v>
      </c>
      <c r="C162" s="276">
        <v>88450</v>
      </c>
      <c r="D162" s="276">
        <v>700</v>
      </c>
      <c r="E162" s="276">
        <v>89600</v>
      </c>
      <c r="F162" s="276">
        <v>89600</v>
      </c>
      <c r="G162" s="276">
        <v>4097</v>
      </c>
      <c r="H162" s="44">
        <v>-2.2321428571429052E-3</v>
      </c>
      <c r="I162" s="44">
        <v>1.461119366022778E-2</v>
      </c>
    </row>
    <row r="163" spans="1:9" x14ac:dyDescent="0.3">
      <c r="A163" t="s">
        <v>721</v>
      </c>
      <c r="B163" s="278">
        <v>88050</v>
      </c>
      <c r="C163" s="278">
        <v>89400</v>
      </c>
      <c r="D163" s="278">
        <v>1129</v>
      </c>
      <c r="E163" s="278">
        <v>89700</v>
      </c>
      <c r="F163" s="278">
        <v>90550</v>
      </c>
      <c r="G163" s="278">
        <v>4333</v>
      </c>
      <c r="H163" s="44">
        <v>-1.8394648829431429E-2</v>
      </c>
      <c r="I163" s="44">
        <v>5.7603124237246783E-2</v>
      </c>
    </row>
    <row r="164" spans="1:9" x14ac:dyDescent="0.3">
      <c r="A164" t="s">
        <v>722</v>
      </c>
      <c r="B164" s="280">
        <v>88100</v>
      </c>
      <c r="C164" s="280">
        <v>88050</v>
      </c>
      <c r="D164" s="280">
        <v>899</v>
      </c>
      <c r="E164" s="280">
        <v>88500</v>
      </c>
      <c r="F164" s="280">
        <v>87700</v>
      </c>
      <c r="G164" s="280">
        <v>4476</v>
      </c>
      <c r="H164" s="44">
        <v>-4.5197740112994378E-3</v>
      </c>
      <c r="I164" s="44">
        <v>3.3002538656819791E-2</v>
      </c>
    </row>
    <row r="165" spans="1:9" x14ac:dyDescent="0.3">
      <c r="A165" t="s">
        <v>723</v>
      </c>
      <c r="B165" s="282">
        <v>87900</v>
      </c>
      <c r="C165" s="282">
        <v>88100</v>
      </c>
      <c r="D165" s="282">
        <v>716</v>
      </c>
      <c r="E165" s="282">
        <v>87400</v>
      </c>
      <c r="F165" s="282">
        <v>87850</v>
      </c>
      <c r="G165" s="282">
        <v>4586</v>
      </c>
      <c r="H165" s="44">
        <v>5.7208237986270394E-3</v>
      </c>
      <c r="I165" s="44">
        <v>2.4575513851653241E-2</v>
      </c>
    </row>
    <row r="166" spans="1:9" x14ac:dyDescent="0.3">
      <c r="A166" t="s">
        <v>724</v>
      </c>
      <c r="B166" s="284">
        <v>88350</v>
      </c>
      <c r="C166" s="284">
        <v>87900</v>
      </c>
      <c r="D166" s="284">
        <v>506</v>
      </c>
      <c r="E166" s="284">
        <v>87800</v>
      </c>
      <c r="F166" s="284">
        <v>88100</v>
      </c>
      <c r="G166" s="284">
        <v>4580</v>
      </c>
      <c r="H166" s="44">
        <v>6.2642369020500244E-3</v>
      </c>
      <c r="I166" s="44">
        <v>-1.3083296990841211E-3</v>
      </c>
    </row>
    <row r="167" spans="1:9" x14ac:dyDescent="0.3">
      <c r="A167" t="s">
        <v>725</v>
      </c>
      <c r="B167" s="286">
        <v>86450</v>
      </c>
      <c r="C167" s="286">
        <v>88350</v>
      </c>
      <c r="D167" s="286">
        <v>528</v>
      </c>
      <c r="E167" s="286">
        <v>87800</v>
      </c>
      <c r="F167" s="286">
        <v>88600</v>
      </c>
      <c r="G167" s="286">
        <v>4679</v>
      </c>
      <c r="H167" s="44">
        <v>-1.5375854214123019E-2</v>
      </c>
      <c r="I167" s="44">
        <v>2.1615720524017501E-2</v>
      </c>
    </row>
    <row r="168" spans="1:9" x14ac:dyDescent="0.3">
      <c r="A168" t="s">
        <v>726</v>
      </c>
      <c r="B168" s="288">
        <v>85100</v>
      </c>
      <c r="C168" s="288">
        <v>86450</v>
      </c>
      <c r="D168" s="288">
        <v>899</v>
      </c>
      <c r="E168" s="288">
        <v>87150</v>
      </c>
      <c r="F168" s="288">
        <v>86550</v>
      </c>
      <c r="G168" s="288">
        <v>4872</v>
      </c>
      <c r="H168" s="44">
        <v>-2.352266207687892E-2</v>
      </c>
      <c r="I168" s="44">
        <v>4.124812994229532E-2</v>
      </c>
    </row>
    <row r="169" spans="1:9" x14ac:dyDescent="0.3">
      <c r="A169" t="s">
        <v>727</v>
      </c>
      <c r="B169" s="290">
        <v>84000</v>
      </c>
      <c r="C169" s="290">
        <v>85100</v>
      </c>
      <c r="D169" s="290">
        <v>703</v>
      </c>
      <c r="E169" s="290">
        <v>86000</v>
      </c>
      <c r="F169" s="290">
        <v>85550</v>
      </c>
      <c r="G169" s="290">
        <v>4915</v>
      </c>
      <c r="H169" s="44">
        <v>-2.325581395348841E-2</v>
      </c>
      <c r="I169" s="44">
        <v>8.8259441707716491E-3</v>
      </c>
    </row>
    <row r="170" spans="1:9" x14ac:dyDescent="0.3">
      <c r="A170" t="s">
        <v>728</v>
      </c>
      <c r="B170" s="292">
        <v>82500</v>
      </c>
      <c r="C170" s="292">
        <v>84000</v>
      </c>
      <c r="D170" s="292">
        <v>568</v>
      </c>
      <c r="E170" s="292">
        <v>85000</v>
      </c>
      <c r="F170" s="292">
        <v>84000</v>
      </c>
      <c r="G170" s="292">
        <v>4915</v>
      </c>
      <c r="H170" s="44">
        <v>-2.9411764705882359E-2</v>
      </c>
      <c r="I170" s="44">
        <v>0</v>
      </c>
    </row>
    <row r="171" spans="1:9" x14ac:dyDescent="0.3">
      <c r="A171" t="s">
        <v>729</v>
      </c>
      <c r="B171" s="294">
        <v>83400</v>
      </c>
      <c r="C171" s="294">
        <v>82500</v>
      </c>
      <c r="D171" s="294">
        <v>968</v>
      </c>
      <c r="E171" s="294">
        <v>83300</v>
      </c>
      <c r="F171" s="294">
        <v>82450</v>
      </c>
      <c r="G171" s="294">
        <v>4857</v>
      </c>
      <c r="H171" s="44">
        <v>1.200480192076858E-3</v>
      </c>
      <c r="I171" s="44">
        <v>-1.180061037639879E-2</v>
      </c>
    </row>
    <row r="172" spans="1:9" x14ac:dyDescent="0.3">
      <c r="A172" t="s">
        <v>730</v>
      </c>
      <c r="B172" s="296">
        <v>79500</v>
      </c>
      <c r="C172" s="296">
        <v>83400</v>
      </c>
      <c r="D172" s="296">
        <v>1022</v>
      </c>
      <c r="E172" s="296">
        <v>82700</v>
      </c>
      <c r="F172" s="296">
        <v>82450</v>
      </c>
      <c r="G172" s="296">
        <v>4817</v>
      </c>
      <c r="H172" s="44">
        <v>-3.8694074969770287E-2</v>
      </c>
      <c r="I172" s="44">
        <v>-8.2355363393040726E-3</v>
      </c>
    </row>
    <row r="173" spans="1:9" x14ac:dyDescent="0.3">
      <c r="A173" t="s">
        <v>731</v>
      </c>
      <c r="B173" s="298">
        <v>79250</v>
      </c>
      <c r="C173" s="298">
        <v>79500</v>
      </c>
      <c r="D173" s="298">
        <v>1113</v>
      </c>
      <c r="E173" s="298">
        <v>80850</v>
      </c>
      <c r="F173" s="298">
        <v>79000</v>
      </c>
      <c r="G173" s="298">
        <v>4739</v>
      </c>
      <c r="H173" s="44">
        <v>-1.978973407544837E-2</v>
      </c>
      <c r="I173" s="44">
        <v>-1.6192651027610579E-2</v>
      </c>
    </row>
    <row r="174" spans="1:9" x14ac:dyDescent="0.3">
      <c r="A174" t="s">
        <v>732</v>
      </c>
      <c r="B174" s="300">
        <v>80200</v>
      </c>
      <c r="C174" s="300">
        <v>79250</v>
      </c>
      <c r="D174" s="300">
        <v>1120</v>
      </c>
      <c r="E174" s="300">
        <v>78950</v>
      </c>
      <c r="F174" s="300">
        <v>79500</v>
      </c>
      <c r="G174" s="300">
        <v>4851</v>
      </c>
      <c r="H174" s="44">
        <v>1.583280557314759E-2</v>
      </c>
      <c r="I174" s="44">
        <v>2.3633677991137469E-2</v>
      </c>
    </row>
    <row r="175" spans="1:9" x14ac:dyDescent="0.3">
      <c r="A175" t="s">
        <v>733</v>
      </c>
      <c r="B175" s="302">
        <v>80250</v>
      </c>
      <c r="C175" s="302">
        <v>80200</v>
      </c>
      <c r="D175" s="302">
        <v>1132</v>
      </c>
      <c r="E175" s="302">
        <v>80100</v>
      </c>
      <c r="F175" s="302">
        <v>80550</v>
      </c>
      <c r="G175" s="302">
        <v>4920</v>
      </c>
      <c r="H175" s="44">
        <v>1.8726591760298561E-3</v>
      </c>
      <c r="I175" s="44">
        <v>1.4223871366728419E-2</v>
      </c>
    </row>
    <row r="176" spans="1:9" x14ac:dyDescent="0.3">
      <c r="A176" t="s">
        <v>734</v>
      </c>
      <c r="B176" s="304">
        <v>81000</v>
      </c>
      <c r="C176" s="304">
        <v>80250</v>
      </c>
      <c r="D176" s="304">
        <v>1826</v>
      </c>
      <c r="E176" s="304">
        <v>79900</v>
      </c>
      <c r="F176" s="304">
        <v>80400</v>
      </c>
      <c r="G176" s="304">
        <v>5085</v>
      </c>
      <c r="H176" s="44">
        <v>1.376720901126416E-2</v>
      </c>
      <c r="I176" s="44">
        <v>3.3536585365853577E-2</v>
      </c>
    </row>
    <row r="177" spans="1:9" x14ac:dyDescent="0.3">
      <c r="A177" t="s">
        <v>735</v>
      </c>
      <c r="B177" s="306">
        <v>83500</v>
      </c>
      <c r="C177" s="306">
        <v>81000</v>
      </c>
      <c r="D177" s="306">
        <v>2104</v>
      </c>
      <c r="E177" s="306">
        <v>80650</v>
      </c>
      <c r="F177" s="306">
        <v>81000</v>
      </c>
      <c r="G177" s="306">
        <v>5599</v>
      </c>
      <c r="H177" s="44">
        <v>3.5337879727216359E-2</v>
      </c>
      <c r="I177" s="44">
        <v>0.1010816125860374</v>
      </c>
    </row>
    <row r="178" spans="1:9" x14ac:dyDescent="0.3">
      <c r="A178" t="s">
        <v>736</v>
      </c>
      <c r="B178" s="308">
        <v>81350</v>
      </c>
      <c r="C178" s="308">
        <v>83500</v>
      </c>
      <c r="D178" s="308">
        <v>1931</v>
      </c>
      <c r="E178" s="308">
        <v>82450</v>
      </c>
      <c r="F178" s="308">
        <v>82650</v>
      </c>
      <c r="G178" s="308">
        <v>5720</v>
      </c>
      <c r="H178" s="44">
        <v>-1.3341419041843491E-2</v>
      </c>
      <c r="I178" s="44">
        <v>2.16110019646365E-2</v>
      </c>
    </row>
    <row r="179" spans="1:9" x14ac:dyDescent="0.3">
      <c r="A179" t="s">
        <v>737</v>
      </c>
      <c r="B179" s="310">
        <v>79950</v>
      </c>
      <c r="C179" s="310">
        <v>81350</v>
      </c>
      <c r="D179" s="310">
        <v>1093</v>
      </c>
      <c r="E179" s="310">
        <v>82700</v>
      </c>
      <c r="F179" s="310">
        <v>80150</v>
      </c>
      <c r="G179" s="310">
        <v>5720</v>
      </c>
      <c r="H179" s="44">
        <v>-3.3252720677146352E-2</v>
      </c>
      <c r="I179" s="44">
        <v>0</v>
      </c>
    </row>
    <row r="180" spans="1:9" x14ac:dyDescent="0.3">
      <c r="A180" t="s">
        <v>738</v>
      </c>
      <c r="B180" s="312">
        <v>80300</v>
      </c>
      <c r="C180" s="312">
        <v>79950</v>
      </c>
      <c r="D180" s="312">
        <v>1424</v>
      </c>
      <c r="E180" s="312">
        <v>80500</v>
      </c>
      <c r="F180" s="312">
        <v>80450</v>
      </c>
      <c r="G180" s="312">
        <v>6085</v>
      </c>
      <c r="H180" s="44">
        <v>-2.4844720496894901E-3</v>
      </c>
      <c r="I180" s="44">
        <v>6.3811188811188746E-2</v>
      </c>
    </row>
    <row r="181" spans="1:9" x14ac:dyDescent="0.3">
      <c r="A181" t="s">
        <v>739</v>
      </c>
      <c r="B181" s="314">
        <v>81650</v>
      </c>
      <c r="C181" s="314">
        <v>80300</v>
      </c>
      <c r="D181" s="314">
        <v>1357</v>
      </c>
      <c r="E181" s="314">
        <v>80450</v>
      </c>
      <c r="F181" s="314">
        <v>80450</v>
      </c>
      <c r="G181" s="314">
        <v>6349</v>
      </c>
      <c r="H181" s="44">
        <v>1.491609695463025E-2</v>
      </c>
      <c r="I181" s="44">
        <v>4.3385373870172612E-2</v>
      </c>
    </row>
    <row r="182" spans="1:9" x14ac:dyDescent="0.3">
      <c r="A182" t="s">
        <v>740</v>
      </c>
      <c r="B182" s="316">
        <v>81600</v>
      </c>
      <c r="C182" s="316">
        <v>81650</v>
      </c>
      <c r="D182" s="316">
        <v>967</v>
      </c>
      <c r="E182" s="316">
        <v>81250</v>
      </c>
      <c r="F182" s="316">
        <v>81550</v>
      </c>
      <c r="G182" s="316">
        <v>6501</v>
      </c>
      <c r="H182" s="44">
        <v>4.3076923076923457E-3</v>
      </c>
      <c r="I182" s="44">
        <v>2.394077807528738E-2</v>
      </c>
    </row>
    <row r="183" spans="1:9" x14ac:dyDescent="0.3">
      <c r="A183" t="s">
        <v>741</v>
      </c>
      <c r="B183" s="318">
        <v>82400</v>
      </c>
      <c r="C183" s="318">
        <v>81600</v>
      </c>
      <c r="D183" s="318">
        <v>1355</v>
      </c>
      <c r="E183" s="318">
        <v>81250</v>
      </c>
      <c r="F183" s="318">
        <v>81300</v>
      </c>
      <c r="G183" s="318">
        <v>6753</v>
      </c>
      <c r="H183" s="44">
        <v>1.415384615384618E-2</v>
      </c>
      <c r="I183" s="44">
        <v>3.8763267189663157E-2</v>
      </c>
    </row>
    <row r="184" spans="1:9" x14ac:dyDescent="0.3">
      <c r="A184" t="s">
        <v>742</v>
      </c>
      <c r="B184" s="320">
        <v>83800</v>
      </c>
      <c r="C184" s="320">
        <v>82400</v>
      </c>
      <c r="D184" s="320">
        <v>1294</v>
      </c>
      <c r="E184" s="320">
        <v>81900</v>
      </c>
      <c r="F184" s="320">
        <v>82100</v>
      </c>
      <c r="G184" s="320">
        <v>6886</v>
      </c>
      <c r="H184" s="44">
        <v>2.319902319902312E-2</v>
      </c>
      <c r="I184" s="44">
        <v>1.9694950392418201E-2</v>
      </c>
    </row>
    <row r="185" spans="1:9" x14ac:dyDescent="0.3">
      <c r="A185" t="s">
        <v>743</v>
      </c>
      <c r="B185" s="322">
        <v>80750</v>
      </c>
      <c r="C185" s="322">
        <v>83800</v>
      </c>
      <c r="D185" s="322">
        <v>2054</v>
      </c>
      <c r="E185" s="322">
        <v>83450</v>
      </c>
      <c r="F185" s="322">
        <v>83300</v>
      </c>
      <c r="G185" s="322">
        <v>6852</v>
      </c>
      <c r="H185" s="44">
        <v>-3.2354703415218733E-2</v>
      </c>
      <c r="I185" s="44">
        <v>-4.937554458321225E-3</v>
      </c>
    </row>
    <row r="186" spans="1:9" x14ac:dyDescent="0.3">
      <c r="A186" t="s">
        <v>744</v>
      </c>
      <c r="B186" s="324">
        <v>80450</v>
      </c>
      <c r="C186" s="324">
        <v>80750</v>
      </c>
      <c r="D186" s="324">
        <v>2654</v>
      </c>
      <c r="E186" s="324">
        <v>81850</v>
      </c>
      <c r="F186" s="324">
        <v>80750</v>
      </c>
      <c r="G186" s="324">
        <v>7210</v>
      </c>
      <c r="H186" s="44">
        <v>-1.7104459376908961E-2</v>
      </c>
      <c r="I186" s="44">
        <v>5.2247518972562863E-2</v>
      </c>
    </row>
    <row r="187" spans="1:9" x14ac:dyDescent="0.3">
      <c r="A187" t="s">
        <v>745</v>
      </c>
      <c r="B187" s="326">
        <v>78750</v>
      </c>
      <c r="C187" s="326">
        <v>80450</v>
      </c>
      <c r="D187" s="326">
        <v>1966</v>
      </c>
      <c r="E187" s="326">
        <v>79950</v>
      </c>
      <c r="F187" s="326">
        <v>79450</v>
      </c>
      <c r="G187" s="326">
        <v>7253</v>
      </c>
      <c r="H187" s="44">
        <v>-1.5009380863039381E-2</v>
      </c>
      <c r="I187" s="44">
        <v>5.9639389736476636E-3</v>
      </c>
    </row>
    <row r="188" spans="1:9" x14ac:dyDescent="0.3">
      <c r="A188" t="s">
        <v>746</v>
      </c>
      <c r="B188" s="328">
        <v>76050</v>
      </c>
      <c r="C188" s="328">
        <v>78750</v>
      </c>
      <c r="D188" s="328">
        <v>3018</v>
      </c>
      <c r="E188" s="328">
        <v>79150</v>
      </c>
      <c r="F188" s="328">
        <v>79400</v>
      </c>
      <c r="G188" s="328">
        <v>7240</v>
      </c>
      <c r="H188" s="44">
        <v>-3.9166140240050502E-2</v>
      </c>
      <c r="I188" s="44">
        <v>-1.7923617813319079E-3</v>
      </c>
    </row>
    <row r="189" spans="1:9" x14ac:dyDescent="0.3">
      <c r="A189" t="s">
        <v>747</v>
      </c>
      <c r="B189" s="330">
        <v>75500</v>
      </c>
      <c r="C189" s="330">
        <v>76050</v>
      </c>
      <c r="D189" s="330">
        <v>2568</v>
      </c>
      <c r="E189" s="330">
        <v>77850</v>
      </c>
      <c r="F189" s="330">
        <v>76700</v>
      </c>
      <c r="G189" s="330">
        <v>7593</v>
      </c>
      <c r="H189" s="44">
        <v>-3.018625561978161E-2</v>
      </c>
      <c r="I189" s="44">
        <v>4.8756906077348061E-2</v>
      </c>
    </row>
    <row r="190" spans="1:9" x14ac:dyDescent="0.3">
      <c r="A190" t="s">
        <v>748</v>
      </c>
      <c r="B190" s="332">
        <v>76600</v>
      </c>
      <c r="C190" s="332">
        <v>75500</v>
      </c>
      <c r="D190" s="332">
        <v>3599</v>
      </c>
      <c r="E190" s="332">
        <v>75800</v>
      </c>
      <c r="F190" s="332">
        <v>75000</v>
      </c>
      <c r="G190" s="332">
        <v>8824</v>
      </c>
      <c r="H190" s="44">
        <v>1.055408970976246E-2</v>
      </c>
      <c r="I190" s="44">
        <v>0.16212300803371529</v>
      </c>
    </row>
    <row r="191" spans="1:9" x14ac:dyDescent="0.3">
      <c r="A191" t="s">
        <v>749</v>
      </c>
      <c r="B191" s="334">
        <v>75550</v>
      </c>
      <c r="C191" s="334">
        <v>76600</v>
      </c>
      <c r="D191" s="334">
        <v>2541</v>
      </c>
      <c r="E191" s="334">
        <v>75500</v>
      </c>
      <c r="F191" s="334">
        <v>76600</v>
      </c>
      <c r="G191" s="334">
        <v>9388</v>
      </c>
      <c r="H191" s="44">
        <v>6.6225165562916466E-4</v>
      </c>
      <c r="I191" s="44">
        <v>6.3916591115140475E-2</v>
      </c>
    </row>
    <row r="192" spans="1:9" x14ac:dyDescent="0.3">
      <c r="A192" t="s">
        <v>750</v>
      </c>
      <c r="B192" s="336">
        <v>81450</v>
      </c>
      <c r="C192" s="336">
        <v>75550</v>
      </c>
      <c r="D192" s="336">
        <v>10378</v>
      </c>
      <c r="E192" s="336">
        <v>76100</v>
      </c>
      <c r="F192" s="336">
        <v>75000</v>
      </c>
      <c r="G192" s="336">
        <v>11691</v>
      </c>
      <c r="H192" s="44">
        <v>7.030223390275947E-2</v>
      </c>
      <c r="I192" s="44">
        <v>0.2453131657435024</v>
      </c>
    </row>
    <row r="193" spans="1:9" x14ac:dyDescent="0.3">
      <c r="A193" t="s">
        <v>751</v>
      </c>
      <c r="B193" s="338">
        <v>81000</v>
      </c>
      <c r="C193" s="338">
        <v>81450</v>
      </c>
      <c r="D193" s="338">
        <v>7569</v>
      </c>
      <c r="E193" s="338">
        <v>79200</v>
      </c>
      <c r="F193" s="338">
        <v>82050</v>
      </c>
      <c r="G193" s="338">
        <v>12155</v>
      </c>
      <c r="H193" s="44">
        <v>2.2727272727272711E-2</v>
      </c>
      <c r="I193" s="44">
        <v>3.968864938841854E-2</v>
      </c>
    </row>
    <row r="194" spans="1:9" x14ac:dyDescent="0.3">
      <c r="A194" t="s">
        <v>752</v>
      </c>
      <c r="B194" s="340">
        <v>81300</v>
      </c>
      <c r="C194" s="340">
        <v>81000</v>
      </c>
      <c r="D194" s="340">
        <v>3800</v>
      </c>
      <c r="E194" s="340">
        <v>80600</v>
      </c>
      <c r="F194" s="340">
        <v>81250</v>
      </c>
      <c r="G194" s="340">
        <v>12062</v>
      </c>
      <c r="H194" s="44">
        <v>8.6848635235732274E-3</v>
      </c>
      <c r="I194" s="44">
        <v>-7.651172357054703E-3</v>
      </c>
    </row>
    <row r="195" spans="1:9" x14ac:dyDescent="0.3">
      <c r="A195" t="s">
        <v>753</v>
      </c>
      <c r="B195" s="344">
        <v>80250</v>
      </c>
      <c r="C195" s="344">
        <v>81300</v>
      </c>
      <c r="D195" s="344">
        <v>3678</v>
      </c>
      <c r="E195" s="344">
        <v>81000</v>
      </c>
      <c r="F195" s="344">
        <v>80800</v>
      </c>
      <c r="G195" s="344">
        <v>12225</v>
      </c>
      <c r="H195" s="44">
        <v>-9.2592592592593004E-3</v>
      </c>
      <c r="I195" s="44">
        <v>1.3513513513513599E-2</v>
      </c>
    </row>
    <row r="196" spans="1:9" x14ac:dyDescent="0.3">
      <c r="A196" t="s">
        <v>754</v>
      </c>
      <c r="B196" s="346">
        <v>81000</v>
      </c>
      <c r="C196" s="346">
        <v>80250</v>
      </c>
      <c r="D196" s="346">
        <v>4998</v>
      </c>
      <c r="E196" s="346">
        <v>80200</v>
      </c>
      <c r="F196" s="346">
        <v>80750</v>
      </c>
      <c r="G196" s="346">
        <v>12867</v>
      </c>
      <c r="H196" s="44">
        <v>9.9750623441396957E-3</v>
      </c>
      <c r="I196" s="44">
        <v>5.2515337423312942E-2</v>
      </c>
    </row>
    <row r="197" spans="1:9" x14ac:dyDescent="0.3">
      <c r="A197" t="s">
        <v>755</v>
      </c>
      <c r="B197" s="348">
        <v>80100</v>
      </c>
      <c r="C197" s="348">
        <v>81000</v>
      </c>
      <c r="D197" s="348">
        <v>4155</v>
      </c>
      <c r="E197" s="348">
        <v>80000</v>
      </c>
      <c r="F197" s="348">
        <v>81450</v>
      </c>
      <c r="G197" s="348">
        <v>12960</v>
      </c>
      <c r="H197" s="44">
        <v>1.2499999999999729E-3</v>
      </c>
      <c r="I197" s="44">
        <v>7.2277920261132333E-3</v>
      </c>
    </row>
    <row r="198" spans="1:9" x14ac:dyDescent="0.3">
      <c r="A198" t="s">
        <v>756</v>
      </c>
      <c r="B198" s="350">
        <v>79250</v>
      </c>
      <c r="C198" s="350">
        <v>80100</v>
      </c>
      <c r="D198" s="350">
        <v>5491</v>
      </c>
      <c r="E198" s="350">
        <v>80350</v>
      </c>
      <c r="F198" s="350">
        <v>79000</v>
      </c>
      <c r="G198" s="350">
        <v>13764</v>
      </c>
      <c r="H198" s="44">
        <v>-1.369010578718111E-2</v>
      </c>
      <c r="I198" s="44">
        <v>6.2037037037037113E-2</v>
      </c>
    </row>
    <row r="199" spans="1:9" x14ac:dyDescent="0.3">
      <c r="A199" t="s">
        <v>757</v>
      </c>
      <c r="B199" s="352">
        <v>80350</v>
      </c>
      <c r="C199" s="352">
        <v>79250</v>
      </c>
      <c r="D199" s="352">
        <v>4665</v>
      </c>
      <c r="E199" s="352">
        <v>79300</v>
      </c>
      <c r="F199" s="352">
        <v>79550</v>
      </c>
      <c r="G199" s="352">
        <v>14736</v>
      </c>
      <c r="H199" s="44">
        <v>1.3240857503152631E-2</v>
      </c>
      <c r="I199" s="44">
        <v>7.061900610287708E-2</v>
      </c>
    </row>
    <row r="200" spans="1:9" x14ac:dyDescent="0.3">
      <c r="A200" t="s">
        <v>758</v>
      </c>
      <c r="B200" s="354">
        <v>80100</v>
      </c>
      <c r="C200" s="354">
        <v>80350</v>
      </c>
      <c r="D200" s="354">
        <v>8784</v>
      </c>
      <c r="E200" s="354">
        <v>80200</v>
      </c>
      <c r="F200" s="354">
        <v>81400</v>
      </c>
      <c r="G200" s="354">
        <v>15440</v>
      </c>
      <c r="H200" s="44">
        <v>-1.246882793017434E-3</v>
      </c>
      <c r="I200" s="44">
        <v>4.7774158523344212E-2</v>
      </c>
    </row>
    <row r="201" spans="1:9" x14ac:dyDescent="0.3">
      <c r="A201" t="s">
        <v>759</v>
      </c>
      <c r="B201" s="356">
        <v>81550</v>
      </c>
      <c r="C201" s="356">
        <v>80100</v>
      </c>
      <c r="D201" s="356">
        <v>4135</v>
      </c>
      <c r="E201" s="356">
        <v>81800</v>
      </c>
      <c r="F201" s="356">
        <v>80000</v>
      </c>
      <c r="G201" s="356">
        <v>15548</v>
      </c>
      <c r="H201" s="44">
        <v>-3.0562347188264338E-3</v>
      </c>
      <c r="I201" s="44">
        <v>6.994818652849677E-3</v>
      </c>
    </row>
    <row r="202" spans="1:9" x14ac:dyDescent="0.3">
      <c r="A202" t="s">
        <v>760</v>
      </c>
      <c r="B202" s="358">
        <v>82500</v>
      </c>
      <c r="C202" s="358">
        <v>81550</v>
      </c>
      <c r="D202" s="358">
        <v>24246</v>
      </c>
      <c r="E202" s="358">
        <v>80650</v>
      </c>
      <c r="F202" s="358">
        <v>82000</v>
      </c>
      <c r="G202" s="358">
        <v>14727</v>
      </c>
      <c r="H202" s="44">
        <v>2.293862368257904E-2</v>
      </c>
      <c r="I202" s="44">
        <v>-5.2804219192179043E-2</v>
      </c>
    </row>
    <row r="203" spans="1:9" x14ac:dyDescent="0.3">
      <c r="A203" t="s">
        <v>761</v>
      </c>
      <c r="B203" s="360">
        <v>84950</v>
      </c>
      <c r="C203" s="360">
        <v>82500</v>
      </c>
      <c r="D203" s="360">
        <v>15459</v>
      </c>
      <c r="E203" s="360">
        <v>83000</v>
      </c>
      <c r="F203" s="360">
        <v>83500</v>
      </c>
      <c r="G203" s="360">
        <v>16655</v>
      </c>
      <c r="H203" s="44">
        <v>2.349397590361435E-2</v>
      </c>
      <c r="I203" s="44">
        <v>0.13091600461736941</v>
      </c>
    </row>
    <row r="204" spans="1:9" x14ac:dyDescent="0.3">
      <c r="A204" t="s">
        <v>762</v>
      </c>
      <c r="B204" s="362">
        <v>82200</v>
      </c>
      <c r="C204" s="362">
        <v>84950</v>
      </c>
      <c r="D204" s="362">
        <v>17522</v>
      </c>
      <c r="E204" s="362">
        <v>84100</v>
      </c>
      <c r="F204" s="362">
        <v>86000</v>
      </c>
      <c r="G204" s="362">
        <v>17951</v>
      </c>
      <c r="H204" s="44">
        <v>-2.259215219976218E-2</v>
      </c>
      <c r="I204" s="44">
        <v>7.7814470129090374E-2</v>
      </c>
    </row>
    <row r="205" spans="1:9" x14ac:dyDescent="0.3">
      <c r="A205" t="s">
        <v>763</v>
      </c>
      <c r="B205" s="364">
        <v>82200</v>
      </c>
      <c r="C205" s="364">
        <v>82200</v>
      </c>
      <c r="D205" s="364">
        <v>7253</v>
      </c>
      <c r="E205" s="364">
        <v>85300</v>
      </c>
      <c r="F205" s="364">
        <v>81800</v>
      </c>
      <c r="G205" s="364">
        <v>18829</v>
      </c>
      <c r="H205" s="44">
        <v>-3.6342321219226308E-2</v>
      </c>
      <c r="I205" s="44">
        <v>4.8910924182496762E-2</v>
      </c>
    </row>
    <row r="206" spans="1:9" x14ac:dyDescent="0.3">
      <c r="A206" t="s">
        <v>764</v>
      </c>
      <c r="B206" s="366">
        <v>79900</v>
      </c>
      <c r="C206" s="366">
        <v>82200</v>
      </c>
      <c r="D206" s="366">
        <v>9544</v>
      </c>
      <c r="E206" s="366">
        <v>82400</v>
      </c>
      <c r="F206" s="366">
        <v>82200</v>
      </c>
      <c r="G206" s="366">
        <v>19510</v>
      </c>
      <c r="H206" s="44">
        <v>-3.033980582524276E-2</v>
      </c>
      <c r="I206" s="44">
        <v>3.6167613787243091E-2</v>
      </c>
    </row>
    <row r="207" spans="1:9" x14ac:dyDescent="0.3">
      <c r="A207" t="s">
        <v>765</v>
      </c>
      <c r="B207" s="368">
        <v>81000</v>
      </c>
      <c r="C207" s="368">
        <v>79900</v>
      </c>
      <c r="D207" s="368">
        <v>7945</v>
      </c>
      <c r="E207" s="368">
        <v>82050</v>
      </c>
      <c r="F207" s="368">
        <v>80400</v>
      </c>
      <c r="G207" s="368">
        <v>20058</v>
      </c>
      <c r="H207" s="44">
        <v>-1.279707495429616E-2</v>
      </c>
      <c r="I207" s="44">
        <v>2.808815991799074E-2</v>
      </c>
    </row>
    <row r="208" spans="1:9" x14ac:dyDescent="0.3">
      <c r="A208" t="s">
        <v>766</v>
      </c>
      <c r="B208" s="370">
        <v>80150</v>
      </c>
      <c r="C208" s="370">
        <v>81000</v>
      </c>
      <c r="D208" s="370">
        <v>7382</v>
      </c>
      <c r="E208" s="370">
        <v>80200</v>
      </c>
      <c r="F208" s="370">
        <v>81400</v>
      </c>
      <c r="G208" s="370">
        <v>20822</v>
      </c>
      <c r="H208" s="44">
        <v>-6.2344139650871711E-4</v>
      </c>
      <c r="I208" s="44">
        <v>3.8089540333034133E-2</v>
      </c>
    </row>
    <row r="209" spans="1:9" x14ac:dyDescent="0.3">
      <c r="A209" t="s">
        <v>767</v>
      </c>
      <c r="B209" s="372">
        <v>81000</v>
      </c>
      <c r="C209" s="372">
        <v>80150</v>
      </c>
      <c r="D209" s="372">
        <v>5637</v>
      </c>
      <c r="E209" s="372">
        <v>80650</v>
      </c>
      <c r="F209" s="372">
        <v>80000</v>
      </c>
      <c r="G209" s="372">
        <v>21004</v>
      </c>
      <c r="H209" s="44">
        <v>4.3397396156230617E-3</v>
      </c>
      <c r="I209" s="44">
        <v>8.7407549707041454E-3</v>
      </c>
    </row>
    <row r="210" spans="1:9" x14ac:dyDescent="0.3">
      <c r="A210" t="s">
        <v>768</v>
      </c>
      <c r="B210" s="374">
        <v>78600</v>
      </c>
      <c r="C210" s="374">
        <v>81000</v>
      </c>
      <c r="D210" s="374">
        <v>7167</v>
      </c>
      <c r="E210" s="374">
        <v>80650</v>
      </c>
      <c r="F210" s="374">
        <v>81050</v>
      </c>
      <c r="G210" s="374">
        <v>21859</v>
      </c>
      <c r="H210" s="44">
        <v>-2.54184748915065E-2</v>
      </c>
      <c r="I210" s="44">
        <v>4.070653208912578E-2</v>
      </c>
    </row>
    <row r="211" spans="1:9" x14ac:dyDescent="0.3">
      <c r="A211" t="s">
        <v>769</v>
      </c>
      <c r="B211" s="376">
        <v>76050</v>
      </c>
      <c r="C211" s="376">
        <v>78600</v>
      </c>
      <c r="D211" s="376">
        <v>10013</v>
      </c>
      <c r="E211" s="376">
        <v>79800</v>
      </c>
      <c r="F211" s="376">
        <v>79000</v>
      </c>
      <c r="G211" s="376">
        <v>21423</v>
      </c>
      <c r="H211" s="44">
        <v>-4.6992481203007468E-2</v>
      </c>
      <c r="I211" s="44">
        <v>-1.9946017658630358E-2</v>
      </c>
    </row>
    <row r="212" spans="1:9" x14ac:dyDescent="0.3">
      <c r="A212" t="s">
        <v>771</v>
      </c>
      <c r="B212" s="378">
        <v>78000</v>
      </c>
      <c r="C212" s="378">
        <v>76050</v>
      </c>
      <c r="D212" s="378">
        <v>12738</v>
      </c>
      <c r="E212" s="378">
        <v>77800</v>
      </c>
      <c r="F212" s="378">
        <v>76050</v>
      </c>
      <c r="G212" s="378">
        <v>22635</v>
      </c>
      <c r="H212" s="44">
        <v>2.5706940874035129E-3</v>
      </c>
      <c r="I212" s="44">
        <v>5.657470942445042E-2</v>
      </c>
    </row>
    <row r="213" spans="1:9" x14ac:dyDescent="0.3">
      <c r="A213" t="s">
        <v>770</v>
      </c>
      <c r="B213" s="380">
        <v>76600</v>
      </c>
      <c r="C213" s="380">
        <v>78000</v>
      </c>
      <c r="D213" s="380">
        <v>9747</v>
      </c>
      <c r="E213" s="380">
        <v>77550</v>
      </c>
      <c r="F213" s="380">
        <v>77800</v>
      </c>
      <c r="G213" s="380">
        <v>23507</v>
      </c>
      <c r="H213" s="44">
        <v>-1.225016118633138E-2</v>
      </c>
      <c r="I213" s="44">
        <v>3.8524409100949793E-2</v>
      </c>
    </row>
    <row r="214" spans="1:9" x14ac:dyDescent="0.3">
      <c r="A214" t="s">
        <v>772</v>
      </c>
      <c r="B214" s="383">
        <v>77700</v>
      </c>
      <c r="C214" s="383">
        <v>76600</v>
      </c>
      <c r="D214" s="383">
        <v>10531</v>
      </c>
      <c r="E214" s="383">
        <v>77250</v>
      </c>
      <c r="F214" s="383">
        <v>76400</v>
      </c>
      <c r="G214" s="383">
        <v>24848</v>
      </c>
      <c r="H214" s="44">
        <v>5.8252427184466438E-3</v>
      </c>
      <c r="I214" s="44">
        <v>5.7046837112349591E-2</v>
      </c>
    </row>
    <row r="215" spans="1:9" x14ac:dyDescent="0.3">
      <c r="A215" t="s">
        <v>773</v>
      </c>
      <c r="B215" s="385">
        <v>78900</v>
      </c>
      <c r="C215" s="385">
        <v>77700</v>
      </c>
      <c r="D215" s="385">
        <v>10710</v>
      </c>
      <c r="E215" s="385">
        <v>77150</v>
      </c>
      <c r="F215" s="385">
        <v>78050</v>
      </c>
      <c r="G215" s="385">
        <v>25310</v>
      </c>
      <c r="H215" s="44">
        <v>2.2683084899546291E-2</v>
      </c>
      <c r="I215" s="44">
        <v>1.859304571796527E-2</v>
      </c>
    </row>
    <row r="216" spans="1:9" x14ac:dyDescent="0.3">
      <c r="A216" t="s">
        <v>774</v>
      </c>
      <c r="B216" s="387">
        <v>78150</v>
      </c>
      <c r="C216" s="387">
        <v>78900</v>
      </c>
      <c r="D216" s="387">
        <v>8881</v>
      </c>
      <c r="E216" s="387">
        <v>78400</v>
      </c>
      <c r="F216" s="387">
        <v>79050</v>
      </c>
      <c r="G216" s="387">
        <v>26025</v>
      </c>
      <c r="H216" s="44">
        <v>-3.1887755102041342E-3</v>
      </c>
      <c r="I216" s="44">
        <v>2.824970367443691E-2</v>
      </c>
    </row>
    <row r="217" spans="1:9" x14ac:dyDescent="0.3">
      <c r="A217" t="s">
        <v>775</v>
      </c>
      <c r="B217" s="389">
        <v>78500</v>
      </c>
      <c r="C217" s="389">
        <v>78150</v>
      </c>
      <c r="D217" s="389">
        <v>9243</v>
      </c>
      <c r="E217" s="389">
        <v>78000</v>
      </c>
      <c r="F217" s="389">
        <v>78600</v>
      </c>
      <c r="G217" s="389">
        <v>26472</v>
      </c>
      <c r="H217" s="44">
        <v>6.4102564102563866E-3</v>
      </c>
      <c r="I217" s="44">
        <v>1.717579250720469E-2</v>
      </c>
    </row>
    <row r="218" spans="1:9" x14ac:dyDescent="0.3">
      <c r="A218" t="s">
        <v>776</v>
      </c>
      <c r="B218" s="391">
        <v>80100</v>
      </c>
      <c r="C218" s="391">
        <v>78500</v>
      </c>
      <c r="D218" s="391">
        <v>14536</v>
      </c>
      <c r="E218" s="391">
        <v>78750</v>
      </c>
      <c r="F218" s="391">
        <v>79000</v>
      </c>
      <c r="G218" s="391">
        <v>28411</v>
      </c>
      <c r="H218" s="44">
        <v>1.714285714285713E-2</v>
      </c>
      <c r="I218" s="44">
        <v>7.3247204593532844E-2</v>
      </c>
    </row>
    <row r="219" spans="1:9" x14ac:dyDescent="0.3">
      <c r="A219" t="s">
        <v>777</v>
      </c>
      <c r="B219" s="393">
        <v>78850</v>
      </c>
      <c r="C219" s="393">
        <v>80100</v>
      </c>
      <c r="D219" s="393">
        <v>11437</v>
      </c>
      <c r="E219" s="393">
        <v>79950</v>
      </c>
      <c r="F219" s="393">
        <v>80300</v>
      </c>
      <c r="G219" s="393">
        <v>29610</v>
      </c>
      <c r="H219" s="44">
        <v>-1.375859912445276E-2</v>
      </c>
      <c r="I219" s="44">
        <v>4.2201964028017347E-2</v>
      </c>
    </row>
    <row r="220" spans="1:9" x14ac:dyDescent="0.3">
      <c r="A220" t="s">
        <v>778</v>
      </c>
      <c r="B220" s="395">
        <v>77550</v>
      </c>
      <c r="C220" s="395">
        <v>78850</v>
      </c>
      <c r="D220" s="395">
        <v>15873</v>
      </c>
      <c r="E220" s="395">
        <v>79700</v>
      </c>
      <c r="F220" s="395">
        <v>78800</v>
      </c>
      <c r="G220" s="395">
        <v>30842</v>
      </c>
      <c r="H220" s="44">
        <v>-2.6976160602258489E-2</v>
      </c>
      <c r="I220" s="44">
        <v>4.1607565011820391E-2</v>
      </c>
    </row>
    <row r="221" spans="1:9" x14ac:dyDescent="0.3">
      <c r="A221" t="s">
        <v>779</v>
      </c>
      <c r="B221" s="397">
        <v>78300</v>
      </c>
      <c r="C221" s="397">
        <v>77550</v>
      </c>
      <c r="D221" s="397">
        <v>11601</v>
      </c>
      <c r="E221" s="397">
        <v>77600</v>
      </c>
      <c r="F221" s="397">
        <v>77700</v>
      </c>
      <c r="G221" s="397">
        <v>31553</v>
      </c>
      <c r="H221" s="44">
        <v>9.0206185567009989E-3</v>
      </c>
      <c r="I221" s="44">
        <v>2.3052979703002349E-2</v>
      </c>
    </row>
    <row r="222" spans="1:9" x14ac:dyDescent="0.3">
      <c r="A222" t="s">
        <v>780</v>
      </c>
      <c r="B222" s="399">
        <v>80250</v>
      </c>
      <c r="C222" s="399">
        <v>79550</v>
      </c>
      <c r="D222" s="399">
        <v>13768</v>
      </c>
      <c r="E222" s="399">
        <v>79600</v>
      </c>
      <c r="F222" s="399">
        <v>79500</v>
      </c>
      <c r="G222" s="399">
        <v>33273</v>
      </c>
      <c r="H222" s="44">
        <v>8.1658291457287202E-3</v>
      </c>
      <c r="I222" s="44">
        <v>5.4511456913764127E-2</v>
      </c>
    </row>
    <row r="223" spans="1:9" x14ac:dyDescent="0.3">
      <c r="A223" t="s">
        <v>781</v>
      </c>
      <c r="B223" s="401">
        <v>80200</v>
      </c>
      <c r="C223" s="401">
        <v>80250</v>
      </c>
      <c r="D223" s="401">
        <v>15270</v>
      </c>
      <c r="E223" s="401">
        <v>80000</v>
      </c>
      <c r="F223" s="401">
        <v>80050</v>
      </c>
      <c r="G223" s="401">
        <v>34917</v>
      </c>
      <c r="H223" s="44">
        <v>2.4999999999999471E-3</v>
      </c>
      <c r="I223" s="44">
        <v>4.9409431070237098E-2</v>
      </c>
    </row>
    <row r="224" spans="1:9" x14ac:dyDescent="0.3">
      <c r="A224" t="s">
        <v>782</v>
      </c>
      <c r="B224" s="403">
        <v>78900</v>
      </c>
      <c r="C224" s="403">
        <v>80200</v>
      </c>
      <c r="D224" s="403">
        <v>17829</v>
      </c>
      <c r="E224" s="403">
        <v>80500</v>
      </c>
      <c r="F224" s="403">
        <v>80350</v>
      </c>
      <c r="G224" s="403">
        <v>35037</v>
      </c>
      <c r="H224" s="44">
        <v>-1.987577639751548E-2</v>
      </c>
      <c r="I224" s="44">
        <v>3.4367213678150321E-3</v>
      </c>
    </row>
    <row r="225" spans="1:9" x14ac:dyDescent="0.3">
      <c r="A225" t="s">
        <v>783</v>
      </c>
      <c r="B225" s="405">
        <v>79800</v>
      </c>
      <c r="C225" s="405">
        <v>78900</v>
      </c>
      <c r="D225" s="405">
        <v>11123</v>
      </c>
      <c r="E225" s="405">
        <v>79150</v>
      </c>
      <c r="F225" s="405">
        <v>78900</v>
      </c>
      <c r="G225" s="405">
        <v>36106</v>
      </c>
      <c r="H225" s="44">
        <v>8.2122552116234981E-3</v>
      </c>
      <c r="I225" s="44">
        <v>3.051060307674747E-2</v>
      </c>
    </row>
    <row r="226" spans="1:9" x14ac:dyDescent="0.3">
      <c r="A226" t="s">
        <v>784</v>
      </c>
      <c r="B226" s="407">
        <v>79350</v>
      </c>
      <c r="C226" s="407">
        <v>79800</v>
      </c>
      <c r="D226" s="407">
        <v>21055</v>
      </c>
      <c r="E226" s="407">
        <v>79250</v>
      </c>
      <c r="F226" s="407">
        <v>80250</v>
      </c>
      <c r="G226" s="407">
        <v>38217</v>
      </c>
      <c r="H226" s="44">
        <v>1.261829652996926E-3</v>
      </c>
      <c r="I226" s="44">
        <v>5.8466736830443677E-2</v>
      </c>
    </row>
    <row r="227" spans="1:9" x14ac:dyDescent="0.3">
      <c r="A227" t="s">
        <v>785</v>
      </c>
      <c r="B227" s="409">
        <v>83750</v>
      </c>
      <c r="C227" s="409">
        <v>79350</v>
      </c>
      <c r="D227" s="409">
        <v>40466</v>
      </c>
      <c r="E227" s="409">
        <v>80350</v>
      </c>
      <c r="F227" s="409">
        <v>80050</v>
      </c>
      <c r="G227" s="409">
        <v>45737</v>
      </c>
      <c r="H227" s="44">
        <v>4.2314872433105062E-2</v>
      </c>
      <c r="I227" s="44">
        <v>0.19677107046602299</v>
      </c>
    </row>
    <row r="228" spans="1:9" x14ac:dyDescent="0.3">
      <c r="A228" t="s">
        <v>786</v>
      </c>
      <c r="B228" s="411">
        <v>83500</v>
      </c>
      <c r="C228" s="411">
        <v>83750</v>
      </c>
      <c r="D228" s="411">
        <v>41386</v>
      </c>
      <c r="E228" s="411">
        <v>81350</v>
      </c>
      <c r="F228" s="411">
        <v>83550</v>
      </c>
      <c r="G228" s="411">
        <v>48546</v>
      </c>
      <c r="H228" s="44">
        <v>2.6429010448678621E-2</v>
      </c>
      <c r="I228" s="44">
        <v>6.1416358746747779E-2</v>
      </c>
    </row>
    <row r="229" spans="1:9" x14ac:dyDescent="0.3">
      <c r="A229" t="s">
        <v>787</v>
      </c>
      <c r="B229" s="153">
        <v>85700</v>
      </c>
      <c r="C229" s="153">
        <v>83500</v>
      </c>
      <c r="D229" s="153">
        <v>64557</v>
      </c>
      <c r="E229" s="153">
        <v>83900</v>
      </c>
      <c r="F229" s="153">
        <v>84400</v>
      </c>
      <c r="G229" s="153">
        <v>53316</v>
      </c>
      <c r="H229" s="44">
        <v>2.145411203814063E-2</v>
      </c>
      <c r="I229" s="44">
        <v>9.8257322951427417E-2</v>
      </c>
    </row>
    <row r="230" spans="1:9" x14ac:dyDescent="0.3">
      <c r="A230" t="s">
        <v>788</v>
      </c>
      <c r="B230" s="153">
        <v>82350</v>
      </c>
      <c r="C230" s="153">
        <v>85700</v>
      </c>
      <c r="D230" s="153">
        <v>74967</v>
      </c>
      <c r="E230" s="153">
        <v>85050</v>
      </c>
      <c r="F230" s="153">
        <v>85700</v>
      </c>
      <c r="G230" s="153">
        <v>55792</v>
      </c>
      <c r="H230" s="44">
        <v>-3.1746031746031737E-2</v>
      </c>
      <c r="I230" s="44">
        <v>4.6440093030234893E-2</v>
      </c>
    </row>
    <row r="231" spans="1:9" x14ac:dyDescent="0.3">
      <c r="A231" t="s">
        <v>789</v>
      </c>
      <c r="B231" s="153">
        <v>80600</v>
      </c>
      <c r="C231" s="153">
        <v>82350</v>
      </c>
      <c r="D231" s="153">
        <v>46521</v>
      </c>
      <c r="E231" s="153">
        <v>84000</v>
      </c>
      <c r="F231" s="153">
        <v>81550</v>
      </c>
      <c r="G231" s="153">
        <v>57383</v>
      </c>
      <c r="H231" s="44">
        <v>-4.0476190476190443E-2</v>
      </c>
      <c r="I231" s="44">
        <v>2.8516633209062281E-2</v>
      </c>
    </row>
    <row r="232" spans="1:9" x14ac:dyDescent="0.3">
      <c r="A232" t="s">
        <v>790</v>
      </c>
      <c r="B232" s="153">
        <v>82650</v>
      </c>
      <c r="C232" s="153">
        <v>80600</v>
      </c>
      <c r="D232" s="153">
        <v>35418</v>
      </c>
      <c r="E232" s="153">
        <v>81400</v>
      </c>
      <c r="F232" s="153">
        <v>81000</v>
      </c>
      <c r="G232" s="153">
        <v>61378</v>
      </c>
      <c r="H232" s="44">
        <v>1.5356265356265331E-2</v>
      </c>
      <c r="I232" s="44">
        <v>6.9619922276632495E-2</v>
      </c>
    </row>
    <row r="233" spans="1:9" x14ac:dyDescent="0.3">
      <c r="A233" t="s">
        <v>791</v>
      </c>
      <c r="B233" s="153">
        <v>84000</v>
      </c>
      <c r="C233" s="153">
        <v>82650</v>
      </c>
      <c r="D233" s="153">
        <v>43117</v>
      </c>
      <c r="E233" s="153">
        <v>81650</v>
      </c>
      <c r="F233" s="153">
        <v>82650</v>
      </c>
      <c r="G233" s="153">
        <v>65459</v>
      </c>
      <c r="H233" s="44">
        <v>2.878138395590946E-2</v>
      </c>
      <c r="I233" s="44">
        <v>6.648962168855288E-2</v>
      </c>
    </row>
    <row r="234" spans="1:9" x14ac:dyDescent="0.3">
      <c r="A234" t="s">
        <v>792</v>
      </c>
      <c r="B234" s="153">
        <v>84200</v>
      </c>
      <c r="C234" s="153">
        <v>84000</v>
      </c>
      <c r="D234" s="153">
        <v>44954</v>
      </c>
      <c r="E234" s="153">
        <v>83450</v>
      </c>
      <c r="F234" s="153">
        <v>83600</v>
      </c>
      <c r="G234" s="153">
        <v>70949</v>
      </c>
      <c r="H234" s="44">
        <v>8.9874176153386109E-3</v>
      </c>
      <c r="I234" s="44">
        <v>8.3869292228723413E-2</v>
      </c>
    </row>
    <row r="235" spans="1:9" x14ac:dyDescent="0.3">
      <c r="A235" t="s">
        <v>793</v>
      </c>
      <c r="B235" s="153">
        <v>83800</v>
      </c>
      <c r="C235" s="153">
        <v>84200</v>
      </c>
      <c r="D235" s="153">
        <v>35297</v>
      </c>
      <c r="E235" s="153">
        <v>84050</v>
      </c>
      <c r="F235" s="153">
        <v>84400</v>
      </c>
      <c r="G235" s="153">
        <v>72849</v>
      </c>
      <c r="H235" s="44">
        <v>-2.9744199881023281E-3</v>
      </c>
      <c r="I235" s="44">
        <v>2.6779799574342181E-2</v>
      </c>
    </row>
    <row r="236" spans="1:9" x14ac:dyDescent="0.3">
      <c r="A236" t="s">
        <v>794</v>
      </c>
      <c r="B236" s="153">
        <v>81250</v>
      </c>
      <c r="C236" s="153">
        <v>83800</v>
      </c>
      <c r="D236" s="153">
        <v>40056</v>
      </c>
      <c r="E236" s="153">
        <v>84500</v>
      </c>
      <c r="F236" s="153">
        <v>83150</v>
      </c>
      <c r="G236" s="153">
        <v>73847</v>
      </c>
      <c r="H236" s="44">
        <v>-3.8461538461538443E-2</v>
      </c>
      <c r="I236" s="44">
        <v>1.369957034413649E-2</v>
      </c>
    </row>
    <row r="237" spans="1:9" x14ac:dyDescent="0.3">
      <c r="A237" t="s">
        <v>795</v>
      </c>
      <c r="B237" s="153">
        <v>82350</v>
      </c>
      <c r="C237" s="153">
        <v>81250</v>
      </c>
      <c r="D237" s="153">
        <v>31505</v>
      </c>
      <c r="E237" s="153">
        <v>82000</v>
      </c>
      <c r="F237" s="153">
        <v>81900</v>
      </c>
      <c r="G237" s="153">
        <v>76465</v>
      </c>
      <c r="H237" s="44">
        <v>4.268292682926722E-3</v>
      </c>
      <c r="I237" s="44">
        <v>3.5451677116199683E-2</v>
      </c>
    </row>
    <row r="238" spans="1:9" x14ac:dyDescent="0.3">
      <c r="A238" t="s">
        <v>796</v>
      </c>
      <c r="B238" s="153">
        <v>81050</v>
      </c>
      <c r="C238" s="153">
        <v>82350</v>
      </c>
      <c r="D238" s="153">
        <v>34577</v>
      </c>
      <c r="E238" s="153">
        <v>82200</v>
      </c>
      <c r="F238" s="153">
        <v>82000</v>
      </c>
      <c r="G238" s="153">
        <v>79055</v>
      </c>
      <c r="H238" s="44">
        <f>+B238/E238-1</f>
        <v>-1.3990267639902632E-2</v>
      </c>
      <c r="I238" s="44">
        <f>+G238/G237-1</f>
        <v>3.3871706009285241E-2</v>
      </c>
    </row>
    <row r="239" spans="1:9" x14ac:dyDescent="0.3">
      <c r="A239" t="s">
        <v>797</v>
      </c>
      <c r="B239" s="153">
        <v>81200</v>
      </c>
      <c r="C239" s="153">
        <v>81050</v>
      </c>
      <c r="D239" s="153">
        <v>20013</v>
      </c>
      <c r="E239" s="153">
        <v>81350</v>
      </c>
      <c r="F239" s="153">
        <v>81000</v>
      </c>
      <c r="G239" s="153">
        <v>80146</v>
      </c>
      <c r="H239" s="44">
        <v>-1.843884449907796E-3</v>
      </c>
      <c r="I239" s="44">
        <v>1.3800518626272851E-2</v>
      </c>
    </row>
    <row r="240" spans="1:9" x14ac:dyDescent="0.3">
      <c r="A240" t="s">
        <v>798</v>
      </c>
      <c r="B240" s="153">
        <v>80800</v>
      </c>
      <c r="C240" s="153">
        <v>81200</v>
      </c>
      <c r="D240" s="153">
        <v>31952</v>
      </c>
      <c r="E240" s="153">
        <v>81200</v>
      </c>
      <c r="F240" s="153">
        <v>81000</v>
      </c>
      <c r="G240" s="153">
        <v>81082</v>
      </c>
      <c r="H240" s="44">
        <v>-4.9261083743842296E-3</v>
      </c>
      <c r="I240" s="44">
        <v>1.167868639732483E-2</v>
      </c>
    </row>
    <row r="241" spans="1:9" x14ac:dyDescent="0.3">
      <c r="A241" t="s">
        <v>799</v>
      </c>
      <c r="B241" s="153">
        <v>81800</v>
      </c>
      <c r="C241" s="153">
        <v>80800</v>
      </c>
      <c r="D241" s="153">
        <v>44240</v>
      </c>
      <c r="E241" s="153">
        <v>80550</v>
      </c>
      <c r="F241" s="153">
        <v>80850</v>
      </c>
      <c r="G241" s="153">
        <v>88730</v>
      </c>
      <c r="H241" s="44">
        <v>1.551831160769712E-2</v>
      </c>
      <c r="I241" s="44">
        <v>9.4324264325004403E-2</v>
      </c>
    </row>
    <row r="242" spans="1:9" x14ac:dyDescent="0.3">
      <c r="A242" t="s">
        <v>800</v>
      </c>
      <c r="B242" s="153">
        <v>81400</v>
      </c>
      <c r="C242" s="153">
        <v>81800</v>
      </c>
      <c r="D242" s="153">
        <v>34657</v>
      </c>
      <c r="E242" s="153">
        <v>81600</v>
      </c>
      <c r="F242" s="153">
        <v>80900</v>
      </c>
      <c r="G242" s="153">
        <v>94627</v>
      </c>
      <c r="H242" s="44">
        <v>-2.450980392156854E-3</v>
      </c>
      <c r="I242" s="44">
        <v>6.6460047334610639E-2</v>
      </c>
    </row>
    <row r="243" spans="1:9" x14ac:dyDescent="0.3">
      <c r="A243" t="s">
        <v>801</v>
      </c>
      <c r="B243" s="153">
        <v>80700</v>
      </c>
      <c r="C243" s="153">
        <v>81400</v>
      </c>
      <c r="D243" s="153">
        <v>40153</v>
      </c>
      <c r="E243" s="153">
        <v>81650</v>
      </c>
      <c r="F243" s="153">
        <v>81400</v>
      </c>
      <c r="G243" s="153">
        <v>98017</v>
      </c>
      <c r="H243" s="44">
        <v>-1.1635027556644251E-2</v>
      </c>
      <c r="I243" s="44">
        <v>3.5824870280152687E-2</v>
      </c>
    </row>
    <row r="244" spans="1:9" x14ac:dyDescent="0.3">
      <c r="A244" t="s">
        <v>802</v>
      </c>
      <c r="B244" s="153">
        <v>79150</v>
      </c>
      <c r="C244" s="153">
        <v>80700</v>
      </c>
      <c r="D244" s="153">
        <v>51484</v>
      </c>
      <c r="E244" s="153">
        <v>81400</v>
      </c>
      <c r="F244" s="153">
        <v>80900</v>
      </c>
      <c r="G244" s="153">
        <v>99735</v>
      </c>
      <c r="H244" s="44">
        <v>-2.7641277641277658E-2</v>
      </c>
      <c r="I244" s="44">
        <v>1.7527571747758101E-2</v>
      </c>
    </row>
    <row r="245" spans="1:9" x14ac:dyDescent="0.3">
      <c r="A245" t="s">
        <v>803</v>
      </c>
      <c r="B245" s="153">
        <v>79650</v>
      </c>
      <c r="C245" s="153">
        <v>79150</v>
      </c>
      <c r="D245" s="153">
        <v>32916</v>
      </c>
      <c r="E245" s="153">
        <v>80200</v>
      </c>
      <c r="F245" s="153">
        <v>79300</v>
      </c>
      <c r="G245" s="153">
        <v>102496</v>
      </c>
      <c r="H245" s="44">
        <v>-6.8578553615959992E-3</v>
      </c>
      <c r="I245" s="44">
        <v>2.7683360906401999E-2</v>
      </c>
    </row>
    <row r="246" spans="1:9" x14ac:dyDescent="0.3">
      <c r="A246" t="s">
        <v>804</v>
      </c>
      <c r="B246" s="153">
        <v>80000</v>
      </c>
      <c r="C246" s="153">
        <v>79650</v>
      </c>
      <c r="D246" s="153">
        <v>42844</v>
      </c>
      <c r="E246" s="153">
        <v>79400</v>
      </c>
      <c r="F246" s="153">
        <v>79750</v>
      </c>
      <c r="G246" s="153">
        <v>105968</v>
      </c>
      <c r="H246" s="44">
        <v>7.5566750629723067E-3</v>
      </c>
      <c r="I246" s="44">
        <v>3.3874492663128253E-2</v>
      </c>
    </row>
    <row r="247" spans="1:9" x14ac:dyDescent="0.3">
      <c r="A247" t="s">
        <v>805</v>
      </c>
      <c r="B247" s="153">
        <v>80100</v>
      </c>
      <c r="C247" s="153">
        <v>80000</v>
      </c>
      <c r="D247" s="153">
        <v>50395</v>
      </c>
      <c r="E247" s="153">
        <v>79850</v>
      </c>
      <c r="F247" s="153">
        <v>79850</v>
      </c>
      <c r="G247" s="153">
        <v>108784</v>
      </c>
      <c r="H247" s="44">
        <v>3.1308703819661332E-3</v>
      </c>
      <c r="I247" s="44">
        <v>2.6574060093613069E-2</v>
      </c>
    </row>
    <row r="248" spans="1:9" x14ac:dyDescent="0.3">
      <c r="A248" t="s">
        <v>806</v>
      </c>
      <c r="B248" s="153">
        <v>80150</v>
      </c>
      <c r="C248" s="153">
        <v>80100</v>
      </c>
      <c r="D248" s="153">
        <v>81866</v>
      </c>
      <c r="E248" s="153">
        <v>79600</v>
      </c>
      <c r="F248" s="153">
        <v>82000</v>
      </c>
      <c r="G248" s="153">
        <v>112325</v>
      </c>
      <c r="H248" s="44">
        <v>6.9095477386935666E-3</v>
      </c>
      <c r="I248" s="44">
        <v>3.2550742756287672E-2</v>
      </c>
    </row>
    <row r="249" spans="1:9" x14ac:dyDescent="0.3">
      <c r="A249" t="s">
        <v>807</v>
      </c>
      <c r="B249" s="153">
        <v>80300</v>
      </c>
      <c r="C249" s="153">
        <v>80150</v>
      </c>
      <c r="D249" s="153">
        <v>43340</v>
      </c>
      <c r="E249" s="153">
        <v>80950</v>
      </c>
      <c r="F249" s="153">
        <v>80300</v>
      </c>
      <c r="G249" s="153">
        <v>116148</v>
      </c>
      <c r="H249" s="44">
        <v>-8.0296479308215041E-3</v>
      </c>
      <c r="I249" s="44">
        <v>3.4035165813487638E-2</v>
      </c>
    </row>
    <row r="250" spans="1:9" x14ac:dyDescent="0.3">
      <c r="A250" t="s">
        <v>808</v>
      </c>
      <c r="B250" s="153">
        <v>80500</v>
      </c>
      <c r="C250" s="153">
        <v>80300</v>
      </c>
      <c r="D250" s="153">
        <v>47486</v>
      </c>
      <c r="E250" s="153">
        <v>80400</v>
      </c>
      <c r="F250" s="153">
        <v>80450</v>
      </c>
      <c r="G250" s="153">
        <v>119147</v>
      </c>
      <c r="H250" s="44">
        <v>1.2437810945273851E-3</v>
      </c>
      <c r="I250" s="44">
        <v>2.5820504873092839E-2</v>
      </c>
    </row>
    <row r="251" spans="1:9" x14ac:dyDescent="0.3">
      <c r="A251" t="s">
        <v>809</v>
      </c>
      <c r="B251" s="153">
        <v>79100</v>
      </c>
      <c r="C251" s="153">
        <v>80500</v>
      </c>
      <c r="D251" s="153">
        <v>60520</v>
      </c>
      <c r="E251" s="153">
        <v>80650</v>
      </c>
      <c r="F251" s="153">
        <v>80200</v>
      </c>
      <c r="G251" s="153">
        <v>120465</v>
      </c>
      <c r="H251" s="44">
        <v>-1.9218846869187841E-2</v>
      </c>
      <c r="I251" s="44">
        <v>1.1061965471224511E-2</v>
      </c>
    </row>
    <row r="252" spans="1:9" x14ac:dyDescent="0.3">
      <c r="A252" t="s">
        <v>810</v>
      </c>
      <c r="B252" s="153">
        <v>78850</v>
      </c>
      <c r="C252" s="153">
        <v>79100</v>
      </c>
      <c r="D252" s="153">
        <v>75831</v>
      </c>
      <c r="E252" s="153">
        <v>79500</v>
      </c>
      <c r="F252" s="153">
        <v>78850</v>
      </c>
      <c r="G252" s="153">
        <v>124194</v>
      </c>
      <c r="H252" s="44">
        <v>-8.1761006289308158E-3</v>
      </c>
      <c r="I252" s="44">
        <v>3.0955049184410392E-2</v>
      </c>
    </row>
    <row r="253" spans="1:9" x14ac:dyDescent="0.3">
      <c r="A253" t="s">
        <v>811</v>
      </c>
      <c r="B253" s="153">
        <v>77800</v>
      </c>
      <c r="C253" s="153">
        <v>78850</v>
      </c>
      <c r="D253" s="153">
        <v>65042</v>
      </c>
      <c r="E253" s="153">
        <v>78600</v>
      </c>
      <c r="F253" s="153">
        <v>78850</v>
      </c>
      <c r="G253" s="153">
        <v>129613</v>
      </c>
      <c r="H253" s="44">
        <v>-1.0178117048346039E-2</v>
      </c>
      <c r="I253" s="44">
        <v>4.3633347826787183E-2</v>
      </c>
    </row>
    <row r="254" spans="1:9" x14ac:dyDescent="0.3">
      <c r="A254" t="s">
        <v>812</v>
      </c>
      <c r="B254" s="153">
        <v>77140</v>
      </c>
      <c r="C254" s="153">
        <v>77800</v>
      </c>
      <c r="D254" s="153">
        <v>79080</v>
      </c>
      <c r="E254" s="153">
        <v>78140</v>
      </c>
      <c r="F254" s="153">
        <v>77800</v>
      </c>
      <c r="G254" s="153">
        <v>135107</v>
      </c>
      <c r="H254" s="44">
        <v>-1.27975428717686E-2</v>
      </c>
      <c r="I254" s="44">
        <v>4.2387723453665822E-2</v>
      </c>
    </row>
    <row r="255" spans="1:9" x14ac:dyDescent="0.3">
      <c r="A255" t="s">
        <v>813</v>
      </c>
      <c r="B255" s="153">
        <v>76680</v>
      </c>
      <c r="C255" s="153">
        <v>77140</v>
      </c>
      <c r="D255" s="153">
        <v>78488</v>
      </c>
      <c r="E255" s="153">
        <v>77660</v>
      </c>
      <c r="F255" s="153">
        <v>76980</v>
      </c>
      <c r="G255" s="153">
        <v>132883</v>
      </c>
      <c r="H255" s="44">
        <f>+B255/E255-1</f>
        <v>-1.26191089363894E-2</v>
      </c>
      <c r="I255" s="44">
        <f>+G255/G254-1</f>
        <v>-1.6461027185860067E-2</v>
      </c>
    </row>
    <row r="256" spans="1:9" x14ac:dyDescent="0.3">
      <c r="A256" t="s">
        <v>814</v>
      </c>
      <c r="B256" s="153">
        <v>77880</v>
      </c>
      <c r="C256" s="153">
        <v>76680</v>
      </c>
      <c r="D256" s="153">
        <v>116409</v>
      </c>
      <c r="E256" s="153">
        <v>76740</v>
      </c>
      <c r="F256" s="153">
        <v>76680</v>
      </c>
      <c r="G256" s="153">
        <v>144633</v>
      </c>
      <c r="H256" s="44">
        <v>1.485535574667707E-2</v>
      </c>
      <c r="I256" s="44">
        <v>8.8423650880850024E-2</v>
      </c>
    </row>
    <row r="257" spans="1:9" x14ac:dyDescent="0.3">
      <c r="A257" t="s">
        <v>815</v>
      </c>
      <c r="B257" s="153">
        <v>77180</v>
      </c>
      <c r="C257" s="153">
        <v>77880</v>
      </c>
      <c r="D257" s="153">
        <v>106661</v>
      </c>
      <c r="E257" s="153">
        <v>77480</v>
      </c>
      <c r="F257" s="153">
        <v>77660</v>
      </c>
      <c r="G257" s="153">
        <v>151398</v>
      </c>
      <c r="H257" s="44">
        <v>-3.8719669592153232E-3</v>
      </c>
      <c r="I257" s="44">
        <v>4.6773557901723661E-2</v>
      </c>
    </row>
    <row r="258" spans="1:9" x14ac:dyDescent="0.3">
      <c r="A258" t="s">
        <v>816</v>
      </c>
      <c r="B258" s="153">
        <v>78200</v>
      </c>
      <c r="C258" s="153">
        <v>77180</v>
      </c>
      <c r="D258" s="153">
        <v>112681</v>
      </c>
      <c r="E258" s="153">
        <v>77480</v>
      </c>
      <c r="F258" s="153">
        <v>77000</v>
      </c>
      <c r="G258" s="153">
        <v>160753</v>
      </c>
      <c r="H258" s="44">
        <v>9.2927207021167302E-3</v>
      </c>
      <c r="I258" s="44">
        <v>6.1790776628489093E-2</v>
      </c>
    </row>
    <row r="259" spans="1:9" x14ac:dyDescent="0.3">
      <c r="A259" t="s">
        <v>817</v>
      </c>
      <c r="B259" s="153">
        <v>77520</v>
      </c>
      <c r="C259" s="153">
        <v>77500</v>
      </c>
      <c r="D259" s="153">
        <v>92560</v>
      </c>
      <c r="E259" s="153">
        <v>77480</v>
      </c>
      <c r="F259" s="153">
        <v>77600</v>
      </c>
      <c r="G259" s="153">
        <v>163310</v>
      </c>
      <c r="H259" s="44">
        <v>5.162622612286949E-4</v>
      </c>
      <c r="I259" s="44">
        <v>1.5906390549476509E-2</v>
      </c>
    </row>
    <row r="260" spans="1:9" x14ac:dyDescent="0.3">
      <c r="A260" t="s">
        <v>818</v>
      </c>
      <c r="B260" s="153">
        <v>76500</v>
      </c>
      <c r="C260" s="153">
        <v>77520</v>
      </c>
      <c r="D260" s="153">
        <v>122618</v>
      </c>
      <c r="E260" s="153">
        <v>77680</v>
      </c>
      <c r="F260" s="153">
        <v>77620</v>
      </c>
      <c r="G260" s="153">
        <v>171752</v>
      </c>
      <c r="H260" s="44">
        <v>-1.519052523171993E-2</v>
      </c>
      <c r="I260" s="44">
        <v>5.1693099014144872E-2</v>
      </c>
    </row>
    <row r="261" spans="1:9" x14ac:dyDescent="0.3">
      <c r="A261" t="s">
        <v>820</v>
      </c>
      <c r="B261" s="153">
        <v>76380</v>
      </c>
      <c r="C261" s="153">
        <v>77800</v>
      </c>
      <c r="D261" s="153">
        <v>188527</v>
      </c>
      <c r="E261" s="153">
        <v>77860</v>
      </c>
      <c r="F261" s="153">
        <v>77560</v>
      </c>
      <c r="G261" s="153">
        <v>188017</v>
      </c>
      <c r="H261" s="44">
        <v>-1.9008476753146649E-2</v>
      </c>
      <c r="I261" s="44">
        <v>3.6260320329809533E-2</v>
      </c>
    </row>
    <row r="262" spans="1:9" x14ac:dyDescent="0.3">
      <c r="A262" t="s">
        <v>821</v>
      </c>
      <c r="B262" s="153">
        <v>77660</v>
      </c>
      <c r="C262" s="153">
        <v>76380</v>
      </c>
      <c r="D262" s="153">
        <v>298136</v>
      </c>
      <c r="E262" s="153">
        <v>76500</v>
      </c>
      <c r="F262" s="153">
        <v>76680</v>
      </c>
      <c r="G262" s="153">
        <v>183347</v>
      </c>
      <c r="H262" s="44">
        <f>+B262/E262-1</f>
        <v>1.5163398692810359E-2</v>
      </c>
      <c r="I262" s="44">
        <f>+G262/G261-1</f>
        <v>-2.4838179526319393E-2</v>
      </c>
    </row>
    <row r="263" spans="1:9" x14ac:dyDescent="0.3">
      <c r="A263" t="s">
        <v>822</v>
      </c>
      <c r="B263" s="153">
        <v>78820</v>
      </c>
      <c r="C263" s="153">
        <v>77660</v>
      </c>
      <c r="D263" s="153">
        <v>262723</v>
      </c>
      <c r="E263" s="153">
        <v>78140</v>
      </c>
      <c r="F263" s="153">
        <v>77860</v>
      </c>
      <c r="G263" s="153">
        <v>204995</v>
      </c>
      <c r="H263" s="44">
        <v>8.702329152802557E-3</v>
      </c>
      <c r="I263" s="44">
        <v>0.1180711983288518</v>
      </c>
    </row>
    <row r="264" spans="1:9" x14ac:dyDescent="0.3">
      <c r="A264" t="s">
        <v>823</v>
      </c>
      <c r="B264" s="153">
        <v>77180</v>
      </c>
      <c r="C264" s="153">
        <v>78820</v>
      </c>
      <c r="D264" s="153">
        <v>202254</v>
      </c>
      <c r="E264" s="153">
        <v>78540</v>
      </c>
      <c r="F264" s="153">
        <v>78920</v>
      </c>
      <c r="G264" s="153">
        <v>195768</v>
      </c>
      <c r="H264" s="44">
        <v>-1.7316017316017281E-2</v>
      </c>
      <c r="I264" s="44">
        <v>-4.5010853923266432E-2</v>
      </c>
    </row>
    <row r="265" spans="1:9" x14ac:dyDescent="0.3">
      <c r="A265" t="s">
        <v>824</v>
      </c>
      <c r="B265" s="153">
        <v>78240</v>
      </c>
      <c r="C265" s="153">
        <v>77180</v>
      </c>
      <c r="D265" s="153">
        <v>162495</v>
      </c>
      <c r="E265" s="153">
        <v>77900</v>
      </c>
      <c r="F265" s="153">
        <v>77400</v>
      </c>
      <c r="G265" s="153">
        <v>198644</v>
      </c>
      <c r="H265" s="44">
        <v>4.3645699614891509E-3</v>
      </c>
      <c r="I265" s="44">
        <v>1.4690858567283799E-2</v>
      </c>
    </row>
    <row r="266" spans="1:9" x14ac:dyDescent="0.3">
      <c r="A266" t="s">
        <v>825</v>
      </c>
      <c r="B266" s="153">
        <v>77920</v>
      </c>
      <c r="C266" s="153">
        <v>78240</v>
      </c>
      <c r="D266" s="153">
        <v>148488</v>
      </c>
      <c r="E266" s="153">
        <v>77900</v>
      </c>
      <c r="F266" s="153">
        <v>78000</v>
      </c>
      <c r="G266" s="153">
        <v>197891</v>
      </c>
      <c r="H266" s="44">
        <v>2.5673940949944019E-4</v>
      </c>
      <c r="I266" s="44">
        <v>-3.790700952457704E-3</v>
      </c>
    </row>
    <row r="267" spans="1:9" x14ac:dyDescent="0.3">
      <c r="A267" t="s">
        <v>826</v>
      </c>
      <c r="B267" s="153">
        <v>78760</v>
      </c>
      <c r="C267" s="153">
        <v>77920</v>
      </c>
      <c r="D267" s="153">
        <v>201942</v>
      </c>
      <c r="E267" s="153">
        <v>77800</v>
      </c>
      <c r="F267" s="153">
        <v>78520</v>
      </c>
      <c r="G267" s="153">
        <v>201358</v>
      </c>
      <c r="H267" s="44">
        <v>1.233933161953726E-2</v>
      </c>
      <c r="I267" s="44">
        <v>1.7519745718602708E-2</v>
      </c>
    </row>
    <row r="268" spans="1:9" x14ac:dyDescent="0.3">
      <c r="A268" t="s">
        <v>827</v>
      </c>
      <c r="B268" s="153">
        <v>79100</v>
      </c>
      <c r="C268" s="153">
        <v>78760</v>
      </c>
      <c r="D268" s="153">
        <v>204887</v>
      </c>
      <c r="E268" s="153">
        <v>78720</v>
      </c>
      <c r="F268" s="153">
        <v>78740</v>
      </c>
      <c r="G268" s="153">
        <v>219211</v>
      </c>
      <c r="H268" s="44">
        <v>4.8272357723577741E-3</v>
      </c>
      <c r="I268" s="44">
        <v>8.8662978376821355E-2</v>
      </c>
    </row>
    <row r="269" spans="1:9" x14ac:dyDescent="0.3">
      <c r="A269" t="s">
        <v>828</v>
      </c>
      <c r="B269" s="153">
        <v>80260</v>
      </c>
      <c r="C269" s="153">
        <v>79100</v>
      </c>
      <c r="D269" s="153">
        <v>320628</v>
      </c>
      <c r="E269" s="153">
        <v>79280</v>
      </c>
      <c r="F269" s="153">
        <v>78880</v>
      </c>
      <c r="G269" s="153">
        <v>243381</v>
      </c>
      <c r="H269" s="44">
        <f>+B269/E269-1</f>
        <v>1.2361251261352235E-2</v>
      </c>
      <c r="I269" s="44">
        <f>+G269/G268-1</f>
        <v>0.11025906546660513</v>
      </c>
    </row>
    <row r="270" spans="1:9" x14ac:dyDescent="0.3">
      <c r="A270" t="s">
        <v>829</v>
      </c>
      <c r="B270" s="153">
        <v>79860</v>
      </c>
      <c r="C270" s="153">
        <v>80260</v>
      </c>
      <c r="D270" s="153">
        <v>174290</v>
      </c>
      <c r="E270" s="153">
        <v>80160</v>
      </c>
      <c r="F270" s="153">
        <v>80500</v>
      </c>
      <c r="G270" s="153">
        <v>237300</v>
      </c>
      <c r="H270" s="44">
        <v>-3.7425149700598399E-3</v>
      </c>
      <c r="I270" s="44">
        <v>-2.498551653580194E-2</v>
      </c>
    </row>
    <row r="271" spans="1:9" x14ac:dyDescent="0.3">
      <c r="A271" t="s">
        <v>830</v>
      </c>
      <c r="B271" s="153">
        <v>80740</v>
      </c>
      <c r="C271" s="153">
        <v>79860</v>
      </c>
      <c r="D271" s="153">
        <v>235115</v>
      </c>
      <c r="E271" s="153">
        <v>79920</v>
      </c>
      <c r="F271" s="153">
        <v>80500</v>
      </c>
      <c r="G271" s="153">
        <v>244609</v>
      </c>
      <c r="H271" s="44">
        <v>1.026026026026017E-2</v>
      </c>
      <c r="I271" s="44">
        <v>3.0800674252001729E-2</v>
      </c>
    </row>
    <row r="272" spans="1:9" x14ac:dyDescent="0.3">
      <c r="A272" t="s">
        <v>831</v>
      </c>
      <c r="B272" s="153">
        <v>80720</v>
      </c>
      <c r="C272" s="153">
        <v>80740</v>
      </c>
      <c r="D272" s="153">
        <v>244998</v>
      </c>
      <c r="E272" s="153">
        <v>80700</v>
      </c>
      <c r="F272" s="153">
        <v>80900</v>
      </c>
      <c r="G272" s="153">
        <v>248620</v>
      </c>
      <c r="H272" s="44">
        <v>2.4783147459728211E-4</v>
      </c>
      <c r="I272" s="44">
        <v>1.6397597798936351E-2</v>
      </c>
    </row>
    <row r="273" spans="1:9" x14ac:dyDescent="0.3">
      <c r="A273" t="s">
        <v>832</v>
      </c>
      <c r="B273" s="153">
        <v>78520</v>
      </c>
      <c r="C273" s="153">
        <v>80720</v>
      </c>
      <c r="D273" s="153">
        <v>312684</v>
      </c>
      <c r="E273" s="153">
        <v>80500</v>
      </c>
      <c r="F273" s="153">
        <v>81000</v>
      </c>
      <c r="G273" s="153">
        <v>241515</v>
      </c>
      <c r="H273" s="44">
        <v>-2.4596273291925489E-2</v>
      </c>
      <c r="I273" s="44">
        <v>-2.857774917544853E-2</v>
      </c>
    </row>
    <row r="274" spans="1:9" x14ac:dyDescent="0.3">
      <c r="A274" t="s">
        <v>833</v>
      </c>
      <c r="B274" s="153">
        <v>79200</v>
      </c>
      <c r="C274" s="153">
        <v>78520</v>
      </c>
      <c r="D274" s="153">
        <v>134231</v>
      </c>
      <c r="E274" s="153">
        <v>79260</v>
      </c>
      <c r="F274" s="153">
        <v>78520</v>
      </c>
      <c r="G274" s="153">
        <v>234572</v>
      </c>
      <c r="H274" s="44">
        <v>-7.570022710068347E-4</v>
      </c>
      <c r="I274" s="44">
        <v>-2.8747696830424659E-2</v>
      </c>
    </row>
    <row r="275" spans="1:9" x14ac:dyDescent="0.3">
      <c r="A275" t="s">
        <v>834</v>
      </c>
      <c r="B275" s="153">
        <v>79580</v>
      </c>
      <c r="C275" s="153">
        <v>79200</v>
      </c>
      <c r="D275" s="153">
        <v>126404</v>
      </c>
      <c r="E275" s="153">
        <v>79000</v>
      </c>
      <c r="F275" s="153">
        <v>79120</v>
      </c>
      <c r="G275" s="153">
        <v>231918</v>
      </c>
      <c r="H275" s="44">
        <v>7.3417721518986836E-3</v>
      </c>
      <c r="I275" s="44">
        <v>-1.13142233514657E-2</v>
      </c>
    </row>
    <row r="276" spans="1:9" x14ac:dyDescent="0.3">
      <c r="A276" t="s">
        <v>835</v>
      </c>
      <c r="B276" s="153">
        <v>79580</v>
      </c>
      <c r="C276" s="153">
        <v>79580</v>
      </c>
      <c r="D276" s="153">
        <v>104125</v>
      </c>
      <c r="E276" s="153">
        <v>79520</v>
      </c>
      <c r="F276" s="153">
        <v>79520</v>
      </c>
      <c r="G276" s="153">
        <v>224092</v>
      </c>
      <c r="H276" s="44">
        <v>7.5452716297785827E-4</v>
      </c>
      <c r="I276" s="44">
        <v>-3.3744685621642123E-2</v>
      </c>
    </row>
    <row r="277" spans="1:9" x14ac:dyDescent="0.3">
      <c r="A277" t="s">
        <v>836</v>
      </c>
      <c r="B277" s="153">
        <v>79620</v>
      </c>
      <c r="C277" s="153">
        <v>79580</v>
      </c>
      <c r="D277" s="153">
        <v>135203</v>
      </c>
      <c r="E277" s="153">
        <v>79400</v>
      </c>
      <c r="F277" s="153">
        <v>79480</v>
      </c>
      <c r="G277" s="153">
        <v>222388</v>
      </c>
      <c r="H277" s="44">
        <v>2.7707808564232379E-3</v>
      </c>
      <c r="I277" s="44">
        <v>-7.6040197775913976E-3</v>
      </c>
    </row>
    <row r="278" spans="1:9" x14ac:dyDescent="0.3">
      <c r="A278" t="s">
        <v>837</v>
      </c>
      <c r="B278" s="153">
        <v>77500</v>
      </c>
      <c r="C278" s="153">
        <v>78120</v>
      </c>
      <c r="D278" s="153">
        <v>159155</v>
      </c>
      <c r="E278" s="153">
        <v>78420</v>
      </c>
      <c r="F278" s="153">
        <v>78120</v>
      </c>
      <c r="G278" s="153">
        <v>245868</v>
      </c>
      <c r="H278" s="44">
        <f>+B278/E278-1</f>
        <v>-1.1731701096658997E-2</v>
      </c>
      <c r="I278" s="44">
        <f>+G278/G277-1</f>
        <v>0.10558123639764738</v>
      </c>
    </row>
    <row r="279" spans="1:9" x14ac:dyDescent="0.3">
      <c r="A279" t="s">
        <v>838</v>
      </c>
      <c r="B279" s="153">
        <v>77800</v>
      </c>
      <c r="C279" s="153">
        <v>77500</v>
      </c>
      <c r="D279" s="153">
        <v>154686</v>
      </c>
      <c r="E279" s="153">
        <v>77600</v>
      </c>
      <c r="F279" s="153">
        <v>77500</v>
      </c>
      <c r="G279" s="153">
        <v>237903</v>
      </c>
      <c r="H279" s="44">
        <v>2.5773195876288568E-3</v>
      </c>
      <c r="I279" s="44">
        <v>-3.2395431695055883E-2</v>
      </c>
    </row>
    <row r="280" spans="1:9" x14ac:dyDescent="0.3">
      <c r="A280" t="s">
        <v>839</v>
      </c>
      <c r="B280" s="153">
        <v>78600</v>
      </c>
      <c r="C280" s="153">
        <v>77800</v>
      </c>
      <c r="D280" s="153">
        <v>199973</v>
      </c>
      <c r="E280" s="153">
        <v>78060</v>
      </c>
      <c r="F280" s="153">
        <v>77600</v>
      </c>
      <c r="G280" s="153">
        <v>238359</v>
      </c>
      <c r="H280" s="44">
        <v>6.9177555726365192E-3</v>
      </c>
      <c r="I280" s="44">
        <v>1.9167475819976689E-3</v>
      </c>
    </row>
    <row r="281" spans="1:9" x14ac:dyDescent="0.3">
      <c r="A281" t="s">
        <v>840</v>
      </c>
      <c r="B281" s="153">
        <v>77300</v>
      </c>
      <c r="C281" s="153">
        <v>78600</v>
      </c>
      <c r="D281" s="153">
        <v>165731</v>
      </c>
      <c r="E281" s="153">
        <v>78440</v>
      </c>
      <c r="F281" s="153">
        <v>78300</v>
      </c>
      <c r="G281" s="153">
        <v>243842</v>
      </c>
      <c r="H281" s="44">
        <v>-1.4533401325854119E-2</v>
      </c>
      <c r="I281" s="44">
        <v>2.3003117146824788E-2</v>
      </c>
    </row>
    <row r="282" spans="1:9" x14ac:dyDescent="0.3">
      <c r="A282" t="s">
        <v>843</v>
      </c>
      <c r="B282" s="153">
        <v>77500</v>
      </c>
      <c r="C282" s="153">
        <v>77300</v>
      </c>
      <c r="D282" s="153">
        <v>121343</v>
      </c>
      <c r="E282" s="153">
        <v>77620</v>
      </c>
      <c r="F282" s="153">
        <v>77300</v>
      </c>
      <c r="G282" s="153">
        <v>246602</v>
      </c>
      <c r="H282" s="44">
        <v>-1.5459933006957141E-3</v>
      </c>
      <c r="I282" s="44">
        <v>1.131880479982939E-2</v>
      </c>
    </row>
    <row r="283" spans="1:9" x14ac:dyDescent="0.3">
      <c r="A283" t="s">
        <v>841</v>
      </c>
      <c r="B283" s="153">
        <v>77300</v>
      </c>
      <c r="C283" s="153">
        <v>77500</v>
      </c>
      <c r="D283" s="153">
        <v>134408</v>
      </c>
      <c r="E283" s="153">
        <v>77640</v>
      </c>
      <c r="F283" s="153">
        <v>77300</v>
      </c>
      <c r="G283" s="153">
        <v>248595</v>
      </c>
      <c r="H283" s="44">
        <v>-4.3791859866048064E-3</v>
      </c>
      <c r="I283" s="44">
        <v>8.0818484846028049E-3</v>
      </c>
    </row>
    <row r="284" spans="1:9" x14ac:dyDescent="0.3">
      <c r="A284" t="s">
        <v>844</v>
      </c>
      <c r="B284" s="153">
        <v>76780</v>
      </c>
      <c r="C284" s="153">
        <v>77300</v>
      </c>
      <c r="D284" s="153">
        <v>153612</v>
      </c>
      <c r="E284" s="153">
        <v>77540</v>
      </c>
      <c r="F284" s="153">
        <v>77200</v>
      </c>
      <c r="G284" s="153">
        <v>255409</v>
      </c>
      <c r="H284" s="44">
        <v>-9.8013928295073161E-3</v>
      </c>
      <c r="I284" s="44">
        <v>2.7410044449807991E-2</v>
      </c>
    </row>
    <row r="285" spans="1:9" x14ac:dyDescent="0.3">
      <c r="A285" t="s">
        <v>842</v>
      </c>
      <c r="B285" s="153">
        <v>77160</v>
      </c>
      <c r="C285" s="153">
        <v>76780</v>
      </c>
      <c r="D285" s="153">
        <v>120500</v>
      </c>
      <c r="E285" s="153">
        <v>76980</v>
      </c>
      <c r="F285" s="153">
        <v>76600</v>
      </c>
      <c r="G285" s="153">
        <v>248480</v>
      </c>
      <c r="H285" s="44">
        <f>+B285/E285-1</f>
        <v>2.3382696804363778E-3</v>
      </c>
      <c r="I285" s="44">
        <f>+G285/G284-1</f>
        <v>-2.7129036173353382E-2</v>
      </c>
    </row>
    <row r="286" spans="1:9" x14ac:dyDescent="0.3">
      <c r="A286" t="s">
        <v>845</v>
      </c>
      <c r="B286" s="153">
        <v>77060</v>
      </c>
      <c r="C286" s="153">
        <v>77160</v>
      </c>
      <c r="D286" s="153">
        <v>93893</v>
      </c>
      <c r="E286" s="153">
        <v>76960</v>
      </c>
      <c r="F286" s="153">
        <v>77420</v>
      </c>
      <c r="G286" s="153">
        <v>247338</v>
      </c>
      <c r="H286" s="44">
        <v>1.299376299376265E-3</v>
      </c>
      <c r="I286" s="44">
        <v>-4.5959433354797463E-3</v>
      </c>
    </row>
    <row r="287" spans="1:9" x14ac:dyDescent="0.3">
      <c r="A287" t="s">
        <v>846</v>
      </c>
      <c r="B287" s="153">
        <v>77300</v>
      </c>
      <c r="C287" s="153">
        <v>77060</v>
      </c>
      <c r="D287" s="153">
        <v>111053</v>
      </c>
      <c r="E287" s="153">
        <v>77200</v>
      </c>
      <c r="F287" s="153">
        <v>77260</v>
      </c>
      <c r="G287" s="153">
        <v>245775</v>
      </c>
      <c r="H287" s="44">
        <f>+B287/E287-1</f>
        <v>1.2953367875647714E-3</v>
      </c>
      <c r="I287" s="44">
        <f>+G287/G286-1</f>
        <v>-6.3192877762414668E-3</v>
      </c>
    </row>
    <row r="288" spans="1:9" x14ac:dyDescent="0.3">
      <c r="A288" t="s">
        <v>847</v>
      </c>
      <c r="B288" s="153">
        <v>77180</v>
      </c>
      <c r="C288" s="153">
        <v>77300</v>
      </c>
      <c r="D288" s="153">
        <v>110015</v>
      </c>
      <c r="E288" s="153">
        <v>77420</v>
      </c>
      <c r="F288" s="153">
        <v>77300</v>
      </c>
      <c r="G288" s="153">
        <v>243976</v>
      </c>
      <c r="H288" s="44">
        <f>+B288/E288-1</f>
        <v>-3.0999741668819025E-3</v>
      </c>
      <c r="I288" s="44">
        <f>+G288/G287-1</f>
        <v>-7.3197029803682145E-3</v>
      </c>
    </row>
    <row r="289" spans="1:9" x14ac:dyDescent="0.3">
      <c r="A289" t="s">
        <v>848</v>
      </c>
      <c r="B289" s="153">
        <v>76620</v>
      </c>
      <c r="C289" s="153">
        <v>77180</v>
      </c>
      <c r="D289" s="153">
        <v>134313</v>
      </c>
      <c r="E289" s="153">
        <v>77320</v>
      </c>
      <c r="F289" s="153">
        <v>77020</v>
      </c>
      <c r="G289" s="153">
        <v>256680</v>
      </c>
      <c r="H289" s="44">
        <v>-9.0532850491463757E-3</v>
      </c>
      <c r="I289" s="44">
        <v>5.2070695478243723E-2</v>
      </c>
    </row>
    <row r="290" spans="1:9" x14ac:dyDescent="0.3">
      <c r="A290" t="s">
        <v>849</v>
      </c>
      <c r="B290" s="153">
        <v>75260</v>
      </c>
      <c r="C290" s="153">
        <v>75400</v>
      </c>
      <c r="D290" s="153">
        <v>91783</v>
      </c>
      <c r="E290" s="153">
        <v>75500</v>
      </c>
      <c r="F290" s="153">
        <v>75300</v>
      </c>
      <c r="G290" s="153">
        <v>273492</v>
      </c>
      <c r="H290" s="44">
        <v>-3.1788079470198571E-3</v>
      </c>
      <c r="I290" s="44">
        <v>6.5497896213183804E-2</v>
      </c>
    </row>
    <row r="291" spans="1:9" x14ac:dyDescent="0.3">
      <c r="A291" t="s">
        <v>850</v>
      </c>
      <c r="B291" s="153">
        <v>75340</v>
      </c>
      <c r="C291" s="153">
        <v>75260</v>
      </c>
      <c r="D291" s="153">
        <v>107729</v>
      </c>
      <c r="E291" s="153">
        <v>75280</v>
      </c>
      <c r="F291" s="153">
        <v>75320</v>
      </c>
      <c r="G291" s="153">
        <v>267741</v>
      </c>
      <c r="H291" s="44">
        <v>7.9702444208296086E-4</v>
      </c>
      <c r="I291" s="44">
        <v>-2.10280373831776E-2</v>
      </c>
    </row>
    <row r="292" spans="1:9" x14ac:dyDescent="0.3">
      <c r="A292" t="s">
        <v>851</v>
      </c>
      <c r="B292" s="153">
        <v>76800</v>
      </c>
      <c r="C292" s="153">
        <v>75340</v>
      </c>
      <c r="D292" s="153">
        <v>156436</v>
      </c>
      <c r="E292" s="153">
        <v>75340</v>
      </c>
      <c r="F292" s="153">
        <v>75340</v>
      </c>
      <c r="G292" s="153">
        <v>257990</v>
      </c>
      <c r="H292" s="44">
        <v>1.9378816033979399E-2</v>
      </c>
      <c r="I292" s="44">
        <v>-3.6419524839303663E-2</v>
      </c>
    </row>
    <row r="293" spans="1:9" x14ac:dyDescent="0.3">
      <c r="A293" t="s">
        <v>852</v>
      </c>
      <c r="B293" s="153">
        <v>76120</v>
      </c>
      <c r="C293" s="153">
        <v>76800</v>
      </c>
      <c r="D293" s="153">
        <v>167557</v>
      </c>
      <c r="E293" s="153">
        <v>75960</v>
      </c>
      <c r="F293" s="153">
        <v>76720</v>
      </c>
      <c r="G293" s="153">
        <v>258267</v>
      </c>
      <c r="H293" s="44">
        <v>2.1063717746181432E-3</v>
      </c>
      <c r="I293" s="44">
        <v>1.0736850265513629E-3</v>
      </c>
    </row>
    <row r="294" spans="1:9" x14ac:dyDescent="0.3">
      <c r="A294" t="s">
        <v>853</v>
      </c>
      <c r="B294" s="153">
        <v>75760</v>
      </c>
      <c r="C294" s="153">
        <v>76120</v>
      </c>
      <c r="D294" s="153">
        <v>106629</v>
      </c>
      <c r="E294" s="153">
        <v>76520</v>
      </c>
      <c r="F294" s="153">
        <v>76040</v>
      </c>
      <c r="G294" s="153">
        <v>256739</v>
      </c>
      <c r="H294" s="44">
        <v>-9.9320439100888391E-3</v>
      </c>
      <c r="I294" s="44">
        <v>-5.9163578777001744E-3</v>
      </c>
    </row>
    <row r="295" spans="1:9" x14ac:dyDescent="0.3">
      <c r="A295" t="s">
        <v>854</v>
      </c>
      <c r="B295" s="153">
        <v>75960</v>
      </c>
      <c r="C295" s="153">
        <v>75760</v>
      </c>
      <c r="D295" s="153">
        <v>88034</v>
      </c>
      <c r="E295" s="153">
        <v>76100</v>
      </c>
      <c r="F295" s="153">
        <v>75620</v>
      </c>
      <c r="G295" s="153">
        <v>256599</v>
      </c>
      <c r="H295" s="44">
        <f>+B295/E295-1</f>
        <v>-1.8396846254927768E-3</v>
      </c>
      <c r="I295" s="44">
        <f>+G295/G294-1</f>
        <v>-5.4530086975490555E-4</v>
      </c>
    </row>
    <row r="296" spans="1:9" x14ac:dyDescent="0.3">
      <c r="A296" t="s">
        <v>855</v>
      </c>
      <c r="B296" s="153">
        <v>75600</v>
      </c>
      <c r="C296" s="153">
        <v>75960</v>
      </c>
      <c r="D296" s="153">
        <v>75956</v>
      </c>
      <c r="E296" s="153">
        <v>75660</v>
      </c>
      <c r="F296" s="153">
        <v>76100</v>
      </c>
      <c r="G296" s="153">
        <v>256166</v>
      </c>
      <c r="H296" s="44">
        <v>-7.9302141157810979E-4</v>
      </c>
      <c r="I296" s="44">
        <v>-1.687457862267538E-3</v>
      </c>
    </row>
    <row r="297" spans="1:9" x14ac:dyDescent="0.3">
      <c r="A297" t="s">
        <v>856</v>
      </c>
      <c r="B297" s="153">
        <v>75340</v>
      </c>
      <c r="C297" s="153">
        <v>75600</v>
      </c>
      <c r="D297" s="153">
        <v>71232</v>
      </c>
      <c r="E297" s="153">
        <v>75820</v>
      </c>
      <c r="F297" s="153">
        <v>75600</v>
      </c>
      <c r="G297" s="153">
        <v>258337</v>
      </c>
      <c r="H297" s="44">
        <v>-6.330783434450038E-3</v>
      </c>
      <c r="I297" s="44">
        <v>8.4749732595270633E-3</v>
      </c>
    </row>
    <row r="298" spans="1:9" x14ac:dyDescent="0.3">
      <c r="A298" t="s">
        <v>857</v>
      </c>
      <c r="B298" s="153">
        <v>75540</v>
      </c>
      <c r="C298" s="153">
        <v>75340</v>
      </c>
      <c r="D298" s="153">
        <v>99360</v>
      </c>
      <c r="E298" s="153">
        <v>75460</v>
      </c>
      <c r="F298" s="153">
        <v>75540</v>
      </c>
      <c r="G298" s="153">
        <v>255256</v>
      </c>
      <c r="H298" s="44">
        <v>1.060164325470403E-3</v>
      </c>
      <c r="I298" s="44">
        <v>-1.1926282336637841E-2</v>
      </c>
    </row>
    <row r="299" spans="1:9" x14ac:dyDescent="0.3">
      <c r="A299" t="s">
        <v>858</v>
      </c>
      <c r="B299" s="153">
        <v>76240</v>
      </c>
      <c r="C299" s="153">
        <v>75540</v>
      </c>
      <c r="D299" s="153">
        <v>137017</v>
      </c>
      <c r="E299" s="153">
        <v>75720</v>
      </c>
      <c r="F299" s="153">
        <v>75780</v>
      </c>
      <c r="G299" s="153">
        <v>254611</v>
      </c>
      <c r="H299" s="44">
        <v>6.8674062334919128E-3</v>
      </c>
      <c r="I299" s="44">
        <v>-2.52687498041182E-3</v>
      </c>
    </row>
    <row r="300" spans="1:9" x14ac:dyDescent="0.3">
      <c r="A300" t="s">
        <v>859</v>
      </c>
      <c r="B300" s="153">
        <v>75400</v>
      </c>
      <c r="C300" s="153">
        <v>76240</v>
      </c>
      <c r="D300" s="153">
        <v>134587</v>
      </c>
      <c r="E300" s="153">
        <v>76120</v>
      </c>
      <c r="F300" s="153">
        <v>76200</v>
      </c>
      <c r="G300" s="153">
        <v>256955</v>
      </c>
      <c r="H300" s="44">
        <v>-9.4587493431423919E-3</v>
      </c>
      <c r="I300" s="44">
        <v>9.206200831857192E-3</v>
      </c>
    </row>
    <row r="301" spans="1:9" x14ac:dyDescent="0.3">
      <c r="A301" t="s">
        <v>860</v>
      </c>
      <c r="B301" s="153">
        <v>75200</v>
      </c>
      <c r="C301" s="153">
        <v>75400</v>
      </c>
      <c r="D301" s="153">
        <v>69936</v>
      </c>
      <c r="E301" s="153">
        <v>75780</v>
      </c>
      <c r="F301" s="153">
        <v>75580</v>
      </c>
      <c r="G301" s="153">
        <v>253930</v>
      </c>
      <c r="H301" s="44">
        <v>-7.6537344945896146E-3</v>
      </c>
      <c r="I301" s="44">
        <v>-1.1772489346383639E-2</v>
      </c>
    </row>
    <row r="302" spans="1:9" x14ac:dyDescent="0.3">
      <c r="A302" t="s">
        <v>861</v>
      </c>
      <c r="B302" s="153">
        <v>73260</v>
      </c>
      <c r="C302" s="153">
        <v>75200</v>
      </c>
      <c r="D302" s="153">
        <v>236597</v>
      </c>
      <c r="E302" s="153">
        <v>75380</v>
      </c>
      <c r="F302" s="153">
        <v>75220</v>
      </c>
      <c r="G302" s="153">
        <v>261415</v>
      </c>
      <c r="H302" s="44">
        <v>-2.81241708676041E-2</v>
      </c>
      <c r="I302" s="44">
        <v>2.9476627417004631E-2</v>
      </c>
    </row>
    <row r="303" spans="1:9" x14ac:dyDescent="0.3">
      <c r="A303" t="s">
        <v>862</v>
      </c>
      <c r="B303" s="153">
        <v>73240</v>
      </c>
      <c r="C303" s="153">
        <v>73260</v>
      </c>
      <c r="D303" s="153">
        <v>153360</v>
      </c>
      <c r="E303" s="153">
        <v>73780</v>
      </c>
      <c r="F303" s="153">
        <v>73500</v>
      </c>
      <c r="G303" s="153">
        <v>256784</v>
      </c>
      <c r="H303" s="44">
        <v>-7.3190566549200531E-3</v>
      </c>
      <c r="I303" s="44">
        <v>-1.7715127288028602E-2</v>
      </c>
    </row>
    <row r="304" spans="1:9" x14ac:dyDescent="0.3">
      <c r="A304" t="s">
        <v>863</v>
      </c>
      <c r="B304" s="153">
        <v>73720</v>
      </c>
      <c r="C304" s="153">
        <v>73240</v>
      </c>
      <c r="D304" s="153">
        <v>92617</v>
      </c>
      <c r="E304" s="153">
        <v>73080</v>
      </c>
      <c r="F304" s="153">
        <v>73400</v>
      </c>
      <c r="G304" s="153">
        <v>247653</v>
      </c>
      <c r="H304" s="44">
        <v>8.7575259989052245E-3</v>
      </c>
      <c r="I304" s="44">
        <v>-3.5559069100878582E-2</v>
      </c>
    </row>
    <row r="305" spans="1:9" x14ac:dyDescent="0.3">
      <c r="A305" t="s">
        <v>864</v>
      </c>
      <c r="B305" s="153">
        <v>73800</v>
      </c>
      <c r="C305" s="153">
        <v>73720</v>
      </c>
      <c r="D305" s="153">
        <v>101240</v>
      </c>
      <c r="E305" s="153">
        <v>73560</v>
      </c>
      <c r="F305" s="153">
        <v>73720</v>
      </c>
      <c r="G305" s="153">
        <v>237509</v>
      </c>
      <c r="H305" s="44">
        <v>3.262642740619937E-3</v>
      </c>
      <c r="I305" s="44">
        <v>-4.0960537526296907E-2</v>
      </c>
    </row>
    <row r="306" spans="1:9" x14ac:dyDescent="0.3">
      <c r="A306" t="s">
        <v>865</v>
      </c>
      <c r="B306">
        <v>74480</v>
      </c>
      <c r="C306">
        <v>73800</v>
      </c>
      <c r="D306">
        <v>113885</v>
      </c>
      <c r="E306">
        <v>73960</v>
      </c>
      <c r="F306">
        <v>73620</v>
      </c>
      <c r="G306">
        <v>226538</v>
      </c>
      <c r="H306">
        <v>7.030827474310497E-3</v>
      </c>
      <c r="I306">
        <v>-4.6191933779351491E-2</v>
      </c>
    </row>
    <row r="307" spans="1:9" x14ac:dyDescent="0.3">
      <c r="A307" t="s">
        <v>866</v>
      </c>
      <c r="B307" s="153">
        <v>74380</v>
      </c>
      <c r="C307" s="153">
        <v>74480</v>
      </c>
      <c r="D307" s="153">
        <v>104899</v>
      </c>
      <c r="E307" s="153">
        <v>74200</v>
      </c>
      <c r="F307" s="153">
        <v>74420</v>
      </c>
      <c r="G307" s="153">
        <v>222920</v>
      </c>
      <c r="H307" s="44">
        <v>2.4258760107815909E-3</v>
      </c>
      <c r="I307" s="44">
        <v>-1.597083050084314E-2</v>
      </c>
    </row>
    <row r="308" spans="1:9" x14ac:dyDescent="0.3">
      <c r="A308" t="s">
        <v>867</v>
      </c>
      <c r="B308" s="153">
        <v>74000</v>
      </c>
      <c r="C308" s="153">
        <v>74380</v>
      </c>
      <c r="D308" s="153">
        <v>94211</v>
      </c>
      <c r="E308" s="153">
        <v>74500</v>
      </c>
      <c r="F308" s="153">
        <v>74380</v>
      </c>
      <c r="G308" s="153">
        <v>218313</v>
      </c>
      <c r="H308" s="44">
        <v>-6.7114093959731447E-3</v>
      </c>
      <c r="I308" s="44">
        <v>-2.0666606854476969E-2</v>
      </c>
    </row>
    <row r="309" spans="1:9" x14ac:dyDescent="0.3">
      <c r="A309" t="s">
        <v>868</v>
      </c>
      <c r="B309" s="153">
        <v>74360</v>
      </c>
      <c r="C309" s="153">
        <v>74160</v>
      </c>
      <c r="D309" s="153">
        <v>77235</v>
      </c>
      <c r="E309" s="153">
        <v>74000</v>
      </c>
      <c r="F309" s="153">
        <v>74220</v>
      </c>
      <c r="G309" s="153">
        <v>203726</v>
      </c>
      <c r="H309" s="44">
        <v>4.8648648648648152E-3</v>
      </c>
      <c r="I309" s="44">
        <v>-6.6816909666396418E-2</v>
      </c>
    </row>
    <row r="310" spans="1:9" x14ac:dyDescent="0.3">
      <c r="A310" t="s">
        <v>869</v>
      </c>
      <c r="B310" s="153">
        <v>73340</v>
      </c>
      <c r="C310" s="153">
        <v>74360</v>
      </c>
      <c r="D310" s="153">
        <v>113158</v>
      </c>
      <c r="E310" s="153">
        <v>74380</v>
      </c>
      <c r="F310" s="153">
        <v>74360</v>
      </c>
      <c r="G310" s="153">
        <v>205165</v>
      </c>
      <c r="H310" s="44">
        <v>-1.3982253293896241E-2</v>
      </c>
      <c r="I310" s="44">
        <v>7.0634086959935338E-3</v>
      </c>
    </row>
    <row r="311" spans="1:9" x14ac:dyDescent="0.3">
      <c r="A311" t="s">
        <v>870</v>
      </c>
      <c r="B311" s="153">
        <v>73160</v>
      </c>
      <c r="C311" s="153">
        <v>73340</v>
      </c>
      <c r="D311" s="153">
        <v>81717</v>
      </c>
      <c r="E311" s="153">
        <v>73900</v>
      </c>
      <c r="F311" s="153">
        <v>73080</v>
      </c>
      <c r="G311" s="153">
        <v>199448</v>
      </c>
      <c r="H311" s="44">
        <v>-1.001353179972941E-2</v>
      </c>
      <c r="I311" s="44">
        <v>-2.786537664806377E-2</v>
      </c>
    </row>
    <row r="312" spans="1:9" x14ac:dyDescent="0.3">
      <c r="A312" t="s">
        <v>871</v>
      </c>
      <c r="B312" s="153">
        <v>71060</v>
      </c>
      <c r="C312" s="153">
        <v>73160</v>
      </c>
      <c r="D312" s="153">
        <v>154107</v>
      </c>
      <c r="E312" s="153">
        <v>73260</v>
      </c>
      <c r="F312" s="153">
        <v>70800</v>
      </c>
      <c r="G312" s="153">
        <v>179831</v>
      </c>
      <c r="H312" s="44">
        <v>-3.0030030030030019E-2</v>
      </c>
      <c r="I312" s="44">
        <v>-9.8356463840198916E-2</v>
      </c>
    </row>
    <row r="313" spans="1:9" x14ac:dyDescent="0.3">
      <c r="A313" t="s">
        <v>872</v>
      </c>
      <c r="B313" s="153">
        <v>70280</v>
      </c>
      <c r="C313" s="153">
        <v>71060</v>
      </c>
      <c r="D313" s="153">
        <v>150076</v>
      </c>
      <c r="E313" s="153">
        <v>71300</v>
      </c>
      <c r="F313" s="153">
        <v>71340</v>
      </c>
      <c r="G313" s="153">
        <v>174172</v>
      </c>
      <c r="H313" s="44">
        <v>-1.4305750350631089E-2</v>
      </c>
      <c r="I313" s="44">
        <v>-3.146843425215895E-2</v>
      </c>
    </row>
    <row r="314" spans="1:9" x14ac:dyDescent="0.3">
      <c r="A314" t="s">
        <v>873</v>
      </c>
      <c r="B314" s="153">
        <v>69900</v>
      </c>
      <c r="C314" s="153">
        <v>70280</v>
      </c>
      <c r="D314" s="153">
        <v>137498</v>
      </c>
      <c r="E314" s="153">
        <v>70640</v>
      </c>
      <c r="F314" s="153">
        <v>70060</v>
      </c>
      <c r="G314" s="153">
        <v>154327</v>
      </c>
      <c r="H314" s="44">
        <v>-1.0475651189127969E-2</v>
      </c>
      <c r="I314" s="44">
        <v>-0.1139390946880096</v>
      </c>
    </row>
    <row r="315" spans="1:9" x14ac:dyDescent="0.3">
      <c r="A315" t="s">
        <v>874</v>
      </c>
      <c r="B315" s="153">
        <v>70540</v>
      </c>
      <c r="C315" s="153">
        <v>69900</v>
      </c>
      <c r="D315" s="153">
        <v>86863</v>
      </c>
      <c r="E315" s="153">
        <v>69480</v>
      </c>
      <c r="F315" s="153">
        <v>71200</v>
      </c>
      <c r="G315" s="153">
        <v>143347</v>
      </c>
      <c r="H315" s="44">
        <v>1.5256188831318299E-2</v>
      </c>
      <c r="I315" s="44">
        <v>-7.1147628088409687E-2</v>
      </c>
    </row>
    <row r="316" spans="1:9" x14ac:dyDescent="0.3">
      <c r="A316" t="s">
        <v>877</v>
      </c>
      <c r="B316" s="153">
        <v>70260</v>
      </c>
      <c r="C316" s="153">
        <v>70540</v>
      </c>
      <c r="D316" s="153">
        <v>59500</v>
      </c>
      <c r="E316" s="153">
        <v>70640</v>
      </c>
      <c r="F316" s="153">
        <v>70200</v>
      </c>
      <c r="G316" s="153">
        <v>134216</v>
      </c>
      <c r="H316" s="44">
        <v>-5.3793884484710794E-3</v>
      </c>
      <c r="I316" s="44">
        <v>-6.3698577577486759E-2</v>
      </c>
    </row>
    <row r="317" spans="1:9" x14ac:dyDescent="0.3">
      <c r="A317" t="s">
        <v>875</v>
      </c>
      <c r="B317" s="153">
        <v>70760</v>
      </c>
      <c r="C317" s="153">
        <v>70260</v>
      </c>
      <c r="D317" s="153">
        <v>76618</v>
      </c>
      <c r="E317" s="153">
        <v>70180</v>
      </c>
      <c r="F317" s="153">
        <v>70620</v>
      </c>
      <c r="G317" s="153">
        <v>118132</v>
      </c>
      <c r="H317" s="44">
        <v>8.2644628099173278E-3</v>
      </c>
      <c r="I317" s="44">
        <v>-0.1198366811706503</v>
      </c>
    </row>
    <row r="318" spans="1:9" x14ac:dyDescent="0.3">
      <c r="A318" t="s">
        <v>876</v>
      </c>
      <c r="B318" s="153">
        <v>70720</v>
      </c>
      <c r="C318" s="153">
        <v>70760</v>
      </c>
      <c r="D318" s="153">
        <v>39365</v>
      </c>
      <c r="E318" s="153">
        <v>70840</v>
      </c>
      <c r="F318" s="153">
        <v>70760</v>
      </c>
      <c r="G318" s="153">
        <v>112411</v>
      </c>
      <c r="H318" s="44">
        <v>-1.6939582156974E-3</v>
      </c>
      <c r="I318" s="44">
        <v>-4.8428876172417312E-2</v>
      </c>
    </row>
    <row r="319" spans="1:9" x14ac:dyDescent="0.3">
      <c r="A319" t="s">
        <v>878</v>
      </c>
      <c r="B319" s="153">
        <v>70420</v>
      </c>
      <c r="C319" s="153">
        <v>70720</v>
      </c>
      <c r="D319" s="153">
        <v>57790</v>
      </c>
      <c r="E319" s="153">
        <v>70580</v>
      </c>
      <c r="F319" s="153">
        <v>70940</v>
      </c>
      <c r="G319" s="153">
        <v>101581</v>
      </c>
      <c r="H319" s="44">
        <v>-2.2669311419665221E-3</v>
      </c>
      <c r="I319" s="44">
        <v>-9.6342884593144773E-2</v>
      </c>
    </row>
    <row r="320" spans="1:9" x14ac:dyDescent="0.3">
      <c r="A320" t="s">
        <v>879</v>
      </c>
      <c r="B320" s="153">
        <v>70500</v>
      </c>
      <c r="C320" s="153">
        <v>70420</v>
      </c>
      <c r="D320" s="153">
        <v>36673</v>
      </c>
      <c r="E320" s="153">
        <v>70780</v>
      </c>
      <c r="F320" s="153">
        <v>70620</v>
      </c>
      <c r="G320" s="153">
        <v>90216</v>
      </c>
      <c r="H320" s="44">
        <v>-3.9559197513422406E-3</v>
      </c>
      <c r="I320" s="44">
        <v>-0.1118811588781367</v>
      </c>
    </row>
    <row r="321" spans="1:9" x14ac:dyDescent="0.3">
      <c r="A321" t="s">
        <v>880</v>
      </c>
      <c r="B321" s="153">
        <v>69060</v>
      </c>
      <c r="C321" s="153">
        <v>70320</v>
      </c>
      <c r="D321" s="153">
        <v>39047</v>
      </c>
      <c r="E321" s="153">
        <v>70360</v>
      </c>
      <c r="F321" s="153">
        <v>69960</v>
      </c>
      <c r="G321" s="153">
        <v>68636</v>
      </c>
      <c r="H321" s="44">
        <v>-1.8476407049459961E-2</v>
      </c>
      <c r="I321" s="44">
        <v>-0.23920368892435931</v>
      </c>
    </row>
    <row r="322" spans="1:9" x14ac:dyDescent="0.3">
      <c r="A322" t="s">
        <v>881</v>
      </c>
      <c r="B322" s="153">
        <v>68000</v>
      </c>
      <c r="C322" s="153">
        <v>69060</v>
      </c>
      <c r="D322" s="153">
        <v>28664</v>
      </c>
      <c r="E322" s="153">
        <v>69200</v>
      </c>
      <c r="F322" s="153">
        <v>69020</v>
      </c>
      <c r="G322" s="153">
        <v>59304</v>
      </c>
      <c r="H322" s="44">
        <v>-1.7341040462427789E-2</v>
      </c>
      <c r="I322" s="44">
        <v>-0.13596363424441979</v>
      </c>
    </row>
    <row r="323" spans="1:9" x14ac:dyDescent="0.3">
      <c r="A323" t="s">
        <v>882</v>
      </c>
      <c r="B323" s="153">
        <v>69060</v>
      </c>
      <c r="C323" s="153">
        <v>68000</v>
      </c>
      <c r="D323" s="153">
        <v>26255</v>
      </c>
      <c r="E323" s="153">
        <v>68400</v>
      </c>
      <c r="F323" s="153">
        <v>68600</v>
      </c>
      <c r="G323" s="153">
        <v>50557</v>
      </c>
      <c r="H323" s="44">
        <v>9.6491228070174628E-3</v>
      </c>
      <c r="I323" s="44">
        <v>-0.1474942668285445</v>
      </c>
    </row>
    <row r="324" spans="1:9" x14ac:dyDescent="0.3">
      <c r="A324" t="s">
        <v>883</v>
      </c>
      <c r="B324" s="153">
        <v>68380</v>
      </c>
      <c r="C324" s="153">
        <v>69060</v>
      </c>
      <c r="D324" s="153">
        <v>18326</v>
      </c>
      <c r="E324" s="153">
        <v>68380</v>
      </c>
      <c r="F324" s="153">
        <v>69020</v>
      </c>
      <c r="G324" s="153">
        <v>42389</v>
      </c>
      <c r="H324" s="44">
        <v>0</v>
      </c>
      <c r="I324" s="44">
        <v>-0.16156021915857341</v>
      </c>
    </row>
    <row r="325" spans="1:9" x14ac:dyDescent="0.3">
      <c r="A325" t="s">
        <v>884</v>
      </c>
      <c r="B325" s="153">
        <v>68380</v>
      </c>
      <c r="C325" s="153">
        <v>68380</v>
      </c>
      <c r="D325" s="153">
        <v>18633</v>
      </c>
      <c r="E325" s="153">
        <v>68580</v>
      </c>
      <c r="F325" s="153">
        <v>68120</v>
      </c>
      <c r="G325" s="153">
        <v>32590</v>
      </c>
      <c r="H325" s="44">
        <v>-2.9163021289005941E-3</v>
      </c>
      <c r="I325" s="44">
        <v>-0.23116846351647841</v>
      </c>
    </row>
    <row r="326" spans="1:9" x14ac:dyDescent="0.3">
      <c r="A326" t="s">
        <v>885</v>
      </c>
      <c r="B326" s="153">
        <v>67100</v>
      </c>
      <c r="C326" s="153">
        <v>68380</v>
      </c>
      <c r="D326" s="153">
        <v>16050</v>
      </c>
      <c r="E326" s="153">
        <v>68520</v>
      </c>
      <c r="F326" s="153">
        <v>68040</v>
      </c>
      <c r="G326" s="153">
        <v>25033</v>
      </c>
      <c r="H326" s="44">
        <v>-2.072387624051375E-2</v>
      </c>
      <c r="I326" s="44">
        <v>-0.2318809450751764</v>
      </c>
    </row>
    <row r="327" spans="1:9" x14ac:dyDescent="0.3">
      <c r="A327" t="s">
        <v>886</v>
      </c>
      <c r="B327" s="153">
        <v>66100</v>
      </c>
      <c r="C327" s="153">
        <v>67100</v>
      </c>
      <c r="D327" s="153">
        <v>14331</v>
      </c>
      <c r="E327" s="153">
        <v>67660</v>
      </c>
      <c r="F327" s="153">
        <v>66640</v>
      </c>
      <c r="G327" s="153">
        <v>16983</v>
      </c>
      <c r="H327" s="44">
        <v>-2.3056458764410311E-2</v>
      </c>
      <c r="I327" s="44">
        <v>-0.32157552031318659</v>
      </c>
    </row>
    <row r="328" spans="1:9" x14ac:dyDescent="0.3">
      <c r="A328" t="s">
        <v>887</v>
      </c>
      <c r="B328" s="153">
        <v>65680</v>
      </c>
      <c r="C328" s="153">
        <v>66100</v>
      </c>
      <c r="D328" s="153">
        <v>12855</v>
      </c>
      <c r="E328" s="153">
        <v>66480</v>
      </c>
      <c r="F328" s="153">
        <v>66060</v>
      </c>
      <c r="G328" s="153">
        <v>10879</v>
      </c>
      <c r="H328" s="44">
        <v>-1.2033694344163679E-2</v>
      </c>
      <c r="I328" s="44">
        <v>-0.35941824177118298</v>
      </c>
    </row>
    <row r="329" spans="1:9" x14ac:dyDescent="0.3">
      <c r="A329" t="s">
        <v>888</v>
      </c>
      <c r="B329" s="153">
        <v>65100</v>
      </c>
      <c r="C329" s="153">
        <v>65680</v>
      </c>
      <c r="D329" s="153">
        <v>552</v>
      </c>
      <c r="E329" s="153">
        <v>66060</v>
      </c>
      <c r="F329" s="153">
        <v>66700</v>
      </c>
      <c r="G329" s="153">
        <v>8062</v>
      </c>
      <c r="H329" s="44">
        <v>-1.45322434150772E-2</v>
      </c>
      <c r="I329" s="44">
        <v>-0.25893924073903851</v>
      </c>
    </row>
    <row r="330" spans="1:9" x14ac:dyDescent="0.3">
      <c r="A330" t="s">
        <v>889</v>
      </c>
      <c r="B330" s="153">
        <v>64120</v>
      </c>
      <c r="C330" s="153">
        <v>65100</v>
      </c>
      <c r="D330" s="153">
        <v>960</v>
      </c>
      <c r="E330" s="153">
        <v>65800</v>
      </c>
      <c r="F330" s="153">
        <v>64600</v>
      </c>
      <c r="G330" s="153">
        <v>2640</v>
      </c>
      <c r="H330" s="44">
        <v>-2.5531914893617062E-2</v>
      </c>
      <c r="I330" s="44">
        <v>-0.67253783180352267</v>
      </c>
    </row>
    <row r="331" spans="1:9" x14ac:dyDescent="0.3">
      <c r="A331" t="s">
        <v>890</v>
      </c>
      <c r="B331" s="153">
        <v>64500</v>
      </c>
      <c r="C331" s="153">
        <v>64120</v>
      </c>
      <c r="D331" s="153">
        <v>301</v>
      </c>
      <c r="E331" s="153">
        <v>64780</v>
      </c>
      <c r="F331" s="153">
        <v>64040</v>
      </c>
      <c r="G331" s="153">
        <v>2103</v>
      </c>
      <c r="H331" s="44">
        <v>-4.3223217042297479E-3</v>
      </c>
      <c r="I331" s="44">
        <v>-0.2034090909090909</v>
      </c>
    </row>
    <row r="332" spans="1:9" x14ac:dyDescent="0.3">
      <c r="A332" t="s">
        <v>891</v>
      </c>
      <c r="B332" s="153">
        <v>63040</v>
      </c>
      <c r="C332" s="153">
        <v>64500</v>
      </c>
      <c r="D332" s="153">
        <v>122</v>
      </c>
      <c r="E332" s="153">
        <v>63720</v>
      </c>
      <c r="F332" s="153">
        <v>64300</v>
      </c>
      <c r="G332" s="153">
        <v>2101</v>
      </c>
      <c r="H332" s="44">
        <v>-1.067168863779033E-2</v>
      </c>
      <c r="I332" s="44">
        <v>-9.510223490252212E-4</v>
      </c>
    </row>
    <row r="333" spans="1:9" x14ac:dyDescent="0.3">
      <c r="A333" t="s">
        <v>892</v>
      </c>
      <c r="B333" s="153">
        <v>64160</v>
      </c>
      <c r="C333" s="153">
        <v>63040</v>
      </c>
      <c r="D333" s="153">
        <v>271</v>
      </c>
      <c r="E333" s="153">
        <v>63820</v>
      </c>
      <c r="F333" s="153">
        <v>63600</v>
      </c>
      <c r="G333" s="153">
        <v>1315</v>
      </c>
      <c r="H333" s="44">
        <v>5.3274835474772519E-3</v>
      </c>
      <c r="I333" s="44">
        <v>-0.37410756782484528</v>
      </c>
    </row>
    <row r="334" spans="1:9" x14ac:dyDescent="0.3">
      <c r="A334" t="s">
        <v>893</v>
      </c>
      <c r="B334" s="153">
        <v>63200</v>
      </c>
      <c r="C334" s="153">
        <v>64160</v>
      </c>
      <c r="D334" s="153">
        <v>30</v>
      </c>
      <c r="E334" s="153">
        <v>63720</v>
      </c>
      <c r="F334" s="153">
        <v>63200</v>
      </c>
      <c r="G334" s="153">
        <v>482</v>
      </c>
      <c r="H334" s="44">
        <v>-8.1607030759572874E-3</v>
      </c>
      <c r="I334" s="44">
        <v>-0.63346007604562737</v>
      </c>
    </row>
    <row r="335" spans="1:9" x14ac:dyDescent="0.3">
      <c r="A335" t="s">
        <v>894</v>
      </c>
      <c r="B335" s="153">
        <v>64780</v>
      </c>
      <c r="C335" s="153">
        <v>63200</v>
      </c>
      <c r="D335" s="153">
        <v>177</v>
      </c>
      <c r="E335" s="153">
        <v>63200</v>
      </c>
      <c r="F335" s="153">
        <v>64500</v>
      </c>
      <c r="G335" s="153">
        <v>349</v>
      </c>
      <c r="H335" s="44">
        <v>2.4999999999999911E-2</v>
      </c>
      <c r="I335" s="44">
        <v>-0.27593360995850619</v>
      </c>
    </row>
    <row r="336" spans="1:9" x14ac:dyDescent="0.3">
      <c r="A336" t="s">
        <v>895</v>
      </c>
      <c r="B336" s="153">
        <v>64200</v>
      </c>
      <c r="C336" s="153">
        <v>64780</v>
      </c>
      <c r="D336" s="153">
        <v>55</v>
      </c>
      <c r="E336" s="153">
        <v>64740</v>
      </c>
      <c r="F336" s="153">
        <v>64900</v>
      </c>
      <c r="G336" s="153">
        <v>223</v>
      </c>
      <c r="H336" s="44">
        <v>-8.3410565338276621E-3</v>
      </c>
      <c r="I336" s="44">
        <v>-0.36103151862464178</v>
      </c>
    </row>
    <row r="337" spans="1:9" x14ac:dyDescent="0.3">
      <c r="A337" t="s">
        <v>896</v>
      </c>
      <c r="B337" s="153">
        <v>62120</v>
      </c>
      <c r="C337" s="153">
        <v>64200</v>
      </c>
      <c r="D337" s="153">
        <v>106</v>
      </c>
      <c r="E337" s="153">
        <v>64360</v>
      </c>
      <c r="F337" s="153">
        <v>62700</v>
      </c>
      <c r="G337" s="153">
        <v>176</v>
      </c>
      <c r="H337" s="44">
        <v>-3.4804226227470481E-2</v>
      </c>
      <c r="I337" s="44">
        <v>-0.2107623318385651</v>
      </c>
    </row>
  </sheetData>
  <conditionalFormatting sqref="H1:I70 H72 H73:I1048576">
    <cfRule type="cellIs" dxfId="73" priority="1" operator="lessThan">
      <formula>0</formula>
    </cfRule>
  </conditionalFormatting>
  <conditionalFormatting sqref="H2:I70 H72 H73:I1048576">
    <cfRule type="cellIs" dxfId="72" priority="2" operator="greaterThan">
      <formula>0</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355"/>
  <sheetViews>
    <sheetView showGridLines="0" workbookViewId="0">
      <pane xSplit="1" ySplit="1" topLeftCell="B350" activePane="bottomRight" state="frozen"/>
      <selection activeCell="B189" sqref="B189"/>
      <selection pane="topRight" activeCell="B189" sqref="B189"/>
      <selection pane="bottomLeft" activeCell="B189" sqref="B189"/>
      <selection pane="bottomRight" activeCell="H354" sqref="H354:I355"/>
    </sheetView>
  </sheetViews>
  <sheetFormatPr defaultColWidth="10.44140625" defaultRowHeight="14.4" x14ac:dyDescent="0.3"/>
  <cols>
    <col min="1" max="1" width="19.44140625" bestFit="1" customWidth="1"/>
    <col min="2" max="2" width="9.5546875" bestFit="1" customWidth="1"/>
    <col min="3" max="3" width="10.5546875" bestFit="1" customWidth="1"/>
    <col min="4" max="4" width="8.44140625" bestFit="1" customWidth="1"/>
    <col min="5" max="5" width="11.44140625" bestFit="1" customWidth="1"/>
    <col min="6" max="6" width="9.5546875" bestFit="1" customWidth="1"/>
    <col min="7" max="7" width="13.5546875" bestFit="1" customWidth="1"/>
    <col min="8" max="8" width="7.5546875" bestFit="1" customWidth="1"/>
    <col min="9" max="9" width="11.554687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52"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t="1.35" customHeight="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row>
    <row r="80" spans="1:9" hidden="1" x14ac:dyDescent="0.3">
      <c r="B80" s="81"/>
      <c r="C80" s="81"/>
      <c r="D80" s="81"/>
      <c r="E80" s="81"/>
      <c r="F80" s="81"/>
      <c r="G80" s="81"/>
    </row>
    <row r="81" spans="2:9" hidden="1" x14ac:dyDescent="0.3">
      <c r="B81" s="82"/>
      <c r="C81" s="82"/>
      <c r="D81" s="82"/>
      <c r="E81" s="82"/>
      <c r="F81" s="82"/>
      <c r="G81" s="82"/>
    </row>
    <row r="82" spans="2:9" hidden="1" x14ac:dyDescent="0.3">
      <c r="B82" s="83"/>
      <c r="C82" s="83"/>
      <c r="D82" s="83"/>
      <c r="E82" s="83"/>
      <c r="F82" s="83"/>
      <c r="G82" s="83"/>
    </row>
    <row r="83" spans="2:9" hidden="1" x14ac:dyDescent="0.3">
      <c r="B83" s="84"/>
      <c r="C83" s="84"/>
      <c r="D83" s="84"/>
      <c r="E83" s="84"/>
      <c r="F83" s="84"/>
      <c r="G83" s="84"/>
    </row>
    <row r="84" spans="2:9" hidden="1" x14ac:dyDescent="0.3">
      <c r="B84" s="85"/>
      <c r="C84" s="85"/>
      <c r="D84" s="85"/>
      <c r="E84" s="85"/>
      <c r="F84" s="85"/>
      <c r="G84" s="85"/>
    </row>
    <row r="85" spans="2:9" hidden="1" x14ac:dyDescent="0.3">
      <c r="B85" s="86"/>
      <c r="C85" s="86"/>
      <c r="D85" s="86"/>
      <c r="E85" s="86"/>
      <c r="F85" s="86"/>
      <c r="G85" s="86"/>
    </row>
    <row r="86" spans="2:9" hidden="1" x14ac:dyDescent="0.3">
      <c r="B86" s="89"/>
      <c r="C86" s="89"/>
      <c r="D86" s="89"/>
      <c r="E86" s="89"/>
      <c r="F86" s="89"/>
      <c r="G86" s="89"/>
    </row>
    <row r="87" spans="2:9" hidden="1" x14ac:dyDescent="0.3">
      <c r="B87" s="93"/>
      <c r="C87" s="93"/>
      <c r="D87" s="93"/>
      <c r="E87" s="93"/>
      <c r="F87" s="93"/>
      <c r="G87" s="93"/>
    </row>
    <row r="88" spans="2:9" hidden="1" x14ac:dyDescent="0.3">
      <c r="B88" s="96"/>
      <c r="C88" s="96"/>
      <c r="D88" s="96"/>
      <c r="E88" s="96"/>
      <c r="F88" s="96"/>
      <c r="G88" s="96"/>
    </row>
    <row r="89" spans="2:9" hidden="1" x14ac:dyDescent="0.3">
      <c r="B89" s="99"/>
      <c r="C89" s="99"/>
      <c r="D89" s="99"/>
      <c r="E89" s="99"/>
      <c r="F89" s="99"/>
      <c r="G89" s="99"/>
    </row>
    <row r="90" spans="2:9" hidden="1" x14ac:dyDescent="0.3">
      <c r="B90" s="102"/>
      <c r="C90" s="102"/>
      <c r="D90" s="102"/>
      <c r="E90" s="102"/>
      <c r="F90" s="102"/>
      <c r="G90" s="102"/>
    </row>
    <row r="91" spans="2:9" hidden="1" x14ac:dyDescent="0.3">
      <c r="B91" s="105"/>
      <c r="C91" s="105"/>
      <c r="D91" s="105"/>
      <c r="E91" s="105"/>
      <c r="F91" s="105"/>
      <c r="G91" s="105"/>
    </row>
    <row r="92" spans="2:9" hidden="1" x14ac:dyDescent="0.3">
      <c r="B92" s="108"/>
      <c r="C92" s="108"/>
      <c r="D92" s="108"/>
      <c r="E92" s="108"/>
      <c r="F92" s="108"/>
      <c r="G92" s="108"/>
    </row>
    <row r="93" spans="2:9" hidden="1" x14ac:dyDescent="0.3">
      <c r="B93" s="115"/>
      <c r="C93" s="115"/>
      <c r="D93" s="115"/>
      <c r="E93" s="115"/>
      <c r="F93" s="115"/>
      <c r="G93" s="115"/>
      <c r="H93" s="44"/>
      <c r="I93" s="44"/>
    </row>
    <row r="94" spans="2:9" hidden="1" x14ac:dyDescent="0.3">
      <c r="B94" s="118"/>
      <c r="C94" s="118"/>
      <c r="D94" s="118"/>
      <c r="E94" s="118"/>
      <c r="F94" s="118"/>
      <c r="G94" s="118"/>
      <c r="H94" s="44"/>
      <c r="I94" s="44"/>
    </row>
    <row r="95" spans="2:9" hidden="1" x14ac:dyDescent="0.3">
      <c r="B95" s="124"/>
      <c r="C95" s="124"/>
      <c r="D95" s="124"/>
      <c r="E95" s="124"/>
      <c r="F95" s="124"/>
      <c r="G95" s="124"/>
      <c r="H95" s="44"/>
      <c r="I95" s="44"/>
    </row>
    <row r="96" spans="2:9" hidden="1" x14ac:dyDescent="0.3">
      <c r="B96" s="126"/>
      <c r="C96" s="126"/>
      <c r="D96" s="126"/>
      <c r="E96" s="126"/>
      <c r="F96" s="126"/>
      <c r="G96" s="126"/>
      <c r="H96" s="44"/>
      <c r="I96" s="44"/>
    </row>
    <row r="97" spans="2:9" hidden="1" x14ac:dyDescent="0.3">
      <c r="B97" s="129"/>
      <c r="C97" s="129"/>
      <c r="D97" s="129"/>
      <c r="E97" s="129"/>
      <c r="F97" s="129"/>
      <c r="G97" s="129"/>
      <c r="H97" s="44"/>
      <c r="I97" s="44"/>
    </row>
    <row r="98" spans="2:9" hidden="1" x14ac:dyDescent="0.3">
      <c r="B98" s="132"/>
      <c r="C98" s="132"/>
      <c r="D98" s="132"/>
      <c r="E98" s="132"/>
      <c r="F98" s="132"/>
      <c r="G98" s="132"/>
      <c r="H98" s="44"/>
      <c r="I98" s="44"/>
    </row>
    <row r="99" spans="2:9" hidden="1" x14ac:dyDescent="0.3">
      <c r="B99" s="135"/>
      <c r="C99" s="135"/>
      <c r="D99" s="135"/>
      <c r="E99" s="135"/>
      <c r="F99" s="135"/>
      <c r="G99" s="135"/>
      <c r="H99" s="44"/>
      <c r="I99" s="44"/>
    </row>
    <row r="100" spans="2:9" hidden="1" x14ac:dyDescent="0.3">
      <c r="B100" s="138"/>
      <c r="C100" s="138"/>
      <c r="D100" s="138"/>
      <c r="E100" s="138"/>
      <c r="F100" s="138"/>
      <c r="G100" s="138"/>
      <c r="H100" s="44"/>
      <c r="I100" s="44"/>
    </row>
    <row r="101" spans="2:9" hidden="1" x14ac:dyDescent="0.3">
      <c r="B101" s="140"/>
      <c r="C101" s="140"/>
      <c r="D101" s="140"/>
      <c r="E101" s="140"/>
      <c r="F101" s="140"/>
      <c r="G101" s="140"/>
      <c r="H101" s="44"/>
      <c r="I101" s="44"/>
    </row>
    <row r="102" spans="2:9" hidden="1" x14ac:dyDescent="0.3">
      <c r="B102" s="143"/>
      <c r="C102" s="143"/>
      <c r="D102" s="143"/>
      <c r="E102" s="143"/>
      <c r="F102" s="143"/>
      <c r="G102" s="143"/>
      <c r="H102" s="44"/>
      <c r="I102" s="44"/>
    </row>
    <row r="103" spans="2:9" hidden="1" x14ac:dyDescent="0.3">
      <c r="B103" s="146"/>
      <c r="C103" s="146"/>
      <c r="D103" s="146"/>
      <c r="E103" s="146"/>
      <c r="F103" s="146"/>
      <c r="G103" s="146"/>
      <c r="H103" s="44"/>
      <c r="I103" s="44"/>
    </row>
    <row r="104" spans="2:9" hidden="1" x14ac:dyDescent="0.3">
      <c r="B104" s="151"/>
      <c r="C104" s="151"/>
      <c r="D104" s="151"/>
      <c r="E104" s="151"/>
      <c r="F104" s="151"/>
      <c r="G104" s="151"/>
      <c r="H104" s="44"/>
      <c r="I104" s="44"/>
    </row>
    <row r="105" spans="2:9" hidden="1" x14ac:dyDescent="0.3">
      <c r="B105" s="154"/>
      <c r="C105" s="154"/>
      <c r="D105" s="154"/>
      <c r="E105" s="154"/>
      <c r="F105" s="154"/>
      <c r="G105" s="154"/>
      <c r="H105" s="44"/>
      <c r="I105" s="44"/>
    </row>
    <row r="106" spans="2:9" hidden="1" x14ac:dyDescent="0.3">
      <c r="B106" s="156"/>
      <c r="C106" s="156"/>
      <c r="D106" s="156"/>
      <c r="E106" s="156"/>
      <c r="F106" s="156"/>
      <c r="G106" s="156"/>
      <c r="H106" s="44"/>
      <c r="I106" s="44"/>
    </row>
    <row r="107" spans="2:9" hidden="1" x14ac:dyDescent="0.3">
      <c r="B107" s="158"/>
      <c r="C107" s="158"/>
      <c r="D107" s="158"/>
      <c r="E107" s="158"/>
      <c r="F107" s="158"/>
      <c r="G107" s="158"/>
      <c r="H107" s="44"/>
      <c r="I107" s="44"/>
    </row>
    <row r="108" spans="2:9" hidden="1" x14ac:dyDescent="0.3">
      <c r="B108" s="160"/>
      <c r="C108" s="160"/>
      <c r="D108" s="160"/>
      <c r="E108" s="160"/>
      <c r="F108" s="160"/>
      <c r="G108" s="160"/>
      <c r="H108" s="44"/>
      <c r="I108" s="44"/>
    </row>
    <row r="109" spans="2:9" hidden="1" x14ac:dyDescent="0.3">
      <c r="B109" s="162"/>
      <c r="C109" s="162"/>
      <c r="D109" s="162"/>
      <c r="E109" s="162"/>
      <c r="F109" s="162"/>
      <c r="G109" s="162"/>
      <c r="H109" s="44"/>
      <c r="I109" s="44"/>
    </row>
    <row r="110" spans="2:9" ht="0.6" customHeight="1" x14ac:dyDescent="0.3">
      <c r="B110" s="164"/>
      <c r="C110" s="164"/>
      <c r="D110" s="164"/>
      <c r="E110" s="164"/>
      <c r="F110" s="164"/>
      <c r="G110" s="164"/>
      <c r="H110" s="44"/>
      <c r="I110" s="44"/>
    </row>
    <row r="111" spans="2:9" hidden="1" x14ac:dyDescent="0.3">
      <c r="B111" s="166"/>
      <c r="C111" s="166"/>
      <c r="D111" s="166"/>
      <c r="E111" s="166"/>
      <c r="F111" s="166"/>
      <c r="G111" s="166"/>
      <c r="H111" s="44"/>
      <c r="I111" s="44"/>
    </row>
    <row r="112" spans="2:9" hidden="1" x14ac:dyDescent="0.3">
      <c r="B112" s="173"/>
      <c r="C112" s="173"/>
      <c r="D112" s="173"/>
      <c r="E112" s="173"/>
      <c r="F112" s="173"/>
      <c r="G112" s="173"/>
    </row>
    <row r="113" spans="2:9" hidden="1" x14ac:dyDescent="0.3">
      <c r="B113" s="175"/>
      <c r="C113" s="175"/>
      <c r="D113" s="175"/>
      <c r="E113" s="175"/>
      <c r="F113" s="175"/>
      <c r="G113" s="175"/>
      <c r="H113" s="44"/>
      <c r="I113" s="44"/>
    </row>
    <row r="114" spans="2:9" hidden="1" x14ac:dyDescent="0.3">
      <c r="B114" s="177"/>
      <c r="C114" s="177"/>
      <c r="D114" s="177"/>
      <c r="E114" s="177"/>
      <c r="F114" s="177"/>
      <c r="G114" s="177"/>
      <c r="H114" s="44"/>
      <c r="I114" s="44"/>
    </row>
    <row r="115" spans="2:9" hidden="1" x14ac:dyDescent="0.3">
      <c r="B115" s="179"/>
      <c r="C115" s="179"/>
      <c r="D115" s="179"/>
      <c r="E115" s="179"/>
      <c r="F115" s="179"/>
      <c r="G115" s="179"/>
      <c r="H115" s="44"/>
      <c r="I115" s="44"/>
    </row>
    <row r="116" spans="2:9" hidden="1" x14ac:dyDescent="0.3">
      <c r="B116" s="181"/>
      <c r="C116" s="181"/>
      <c r="D116" s="181"/>
      <c r="E116" s="181"/>
      <c r="F116" s="181"/>
      <c r="G116" s="181"/>
      <c r="H116" s="44"/>
      <c r="I116" s="44"/>
    </row>
    <row r="117" spans="2:9" hidden="1" x14ac:dyDescent="0.3">
      <c r="B117" s="183"/>
      <c r="C117" s="183"/>
      <c r="D117" s="183"/>
      <c r="E117" s="183"/>
      <c r="F117" s="183"/>
      <c r="G117" s="183"/>
      <c r="H117" s="44"/>
      <c r="I117" s="44"/>
    </row>
    <row r="118" spans="2:9" hidden="1" x14ac:dyDescent="0.3">
      <c r="B118" s="185"/>
      <c r="C118" s="185"/>
      <c r="D118" s="185"/>
      <c r="E118" s="185"/>
      <c r="F118" s="185"/>
      <c r="G118" s="185"/>
      <c r="H118" s="44"/>
      <c r="I118" s="44"/>
    </row>
    <row r="119" spans="2:9" hidden="1" x14ac:dyDescent="0.3">
      <c r="B119" s="187"/>
      <c r="C119" s="187"/>
      <c r="D119" s="187"/>
      <c r="E119" s="187"/>
      <c r="F119" s="187"/>
      <c r="G119" s="187"/>
      <c r="H119" s="44"/>
      <c r="I119" s="44"/>
    </row>
    <row r="120" spans="2:9" hidden="1" x14ac:dyDescent="0.3">
      <c r="B120" s="189"/>
      <c r="C120" s="189"/>
      <c r="D120" s="189"/>
      <c r="E120" s="189"/>
      <c r="F120" s="189"/>
      <c r="G120" s="189"/>
      <c r="H120" s="44"/>
      <c r="I120" s="44"/>
    </row>
    <row r="121" spans="2:9" hidden="1" x14ac:dyDescent="0.3">
      <c r="B121" s="191"/>
      <c r="C121" s="191"/>
      <c r="D121" s="191"/>
      <c r="E121" s="191"/>
      <c r="F121" s="191"/>
      <c r="G121" s="191"/>
      <c r="H121" s="44"/>
      <c r="I121" s="44"/>
    </row>
    <row r="122" spans="2:9" hidden="1" x14ac:dyDescent="0.3">
      <c r="B122" s="192"/>
      <c r="C122" s="192"/>
      <c r="D122" s="192"/>
      <c r="E122" s="192"/>
      <c r="F122" s="192"/>
      <c r="G122" s="192"/>
      <c r="H122" s="44"/>
      <c r="I122" s="44"/>
    </row>
    <row r="123" spans="2:9" hidden="1" x14ac:dyDescent="0.3">
      <c r="B123" s="194"/>
      <c r="C123" s="194"/>
      <c r="D123" s="194"/>
      <c r="E123" s="194"/>
      <c r="F123" s="194"/>
      <c r="G123" s="194"/>
      <c r="H123" s="44"/>
      <c r="I123" s="44"/>
    </row>
    <row r="124" spans="2:9" hidden="1" x14ac:dyDescent="0.3">
      <c r="B124" s="196"/>
      <c r="C124" s="196"/>
      <c r="D124" s="196"/>
      <c r="E124" s="196"/>
      <c r="F124" s="196"/>
      <c r="G124" s="196"/>
      <c r="H124" s="44"/>
      <c r="I124" s="44"/>
    </row>
    <row r="125" spans="2:9" hidden="1" x14ac:dyDescent="0.3">
      <c r="B125" s="198"/>
      <c r="C125" s="198"/>
      <c r="D125" s="198"/>
      <c r="E125" s="198"/>
      <c r="F125" s="198"/>
      <c r="G125" s="198"/>
      <c r="H125" s="44"/>
      <c r="I125" s="44"/>
    </row>
    <row r="126" spans="2:9" hidden="1" x14ac:dyDescent="0.3">
      <c r="B126" s="200"/>
      <c r="C126" s="200"/>
      <c r="D126" s="200"/>
      <c r="E126" s="200"/>
      <c r="F126" s="200"/>
      <c r="G126" s="200"/>
      <c r="H126" s="44"/>
      <c r="I126" s="44"/>
    </row>
    <row r="127" spans="2:9" hidden="1" x14ac:dyDescent="0.3">
      <c r="B127" s="203"/>
      <c r="C127" s="203"/>
      <c r="D127" s="203"/>
      <c r="E127" s="203"/>
      <c r="F127" s="203"/>
      <c r="G127" s="203"/>
      <c r="H127" s="44"/>
      <c r="I127" s="44"/>
    </row>
    <row r="128" spans="2:9" hidden="1" x14ac:dyDescent="0.3">
      <c r="B128" s="205"/>
      <c r="C128" s="205"/>
      <c r="D128" s="205"/>
      <c r="E128" s="205"/>
      <c r="F128" s="205"/>
      <c r="G128" s="205"/>
      <c r="H128" s="44"/>
      <c r="I128" s="44"/>
    </row>
    <row r="129" spans="1:9" hidden="1" x14ac:dyDescent="0.3">
      <c r="B129" s="207"/>
      <c r="C129" s="207"/>
      <c r="D129" s="207"/>
      <c r="E129" s="207"/>
      <c r="F129" s="207"/>
      <c r="G129" s="207"/>
      <c r="H129" s="44"/>
      <c r="I129" s="44"/>
    </row>
    <row r="130" spans="1:9" hidden="1" x14ac:dyDescent="0.3">
      <c r="B130" s="209"/>
      <c r="C130" s="209"/>
      <c r="D130" s="209"/>
      <c r="E130" s="209"/>
      <c r="F130" s="209"/>
      <c r="G130" s="209"/>
      <c r="H130" s="44"/>
      <c r="I130" s="44"/>
    </row>
    <row r="131" spans="1:9" hidden="1" x14ac:dyDescent="0.3">
      <c r="B131" s="212"/>
      <c r="C131" s="212"/>
      <c r="D131" s="212"/>
      <c r="E131" s="212"/>
      <c r="F131" s="212"/>
      <c r="G131" s="212"/>
      <c r="H131" s="44"/>
      <c r="I131" s="44"/>
    </row>
    <row r="132" spans="1:9" x14ac:dyDescent="0.3">
      <c r="A132" t="s">
        <v>690</v>
      </c>
      <c r="B132" s="214">
        <v>103000</v>
      </c>
      <c r="C132" s="214">
        <v>104150</v>
      </c>
      <c r="D132" s="214">
        <v>2</v>
      </c>
      <c r="E132" s="214">
        <v>104150</v>
      </c>
      <c r="F132" s="214">
        <v>103000</v>
      </c>
      <c r="G132" s="214">
        <v>206000</v>
      </c>
      <c r="H132">
        <v>0</v>
      </c>
      <c r="I132">
        <v>0</v>
      </c>
    </row>
    <row r="133" spans="1:9" x14ac:dyDescent="0.3">
      <c r="A133" t="s">
        <v>691</v>
      </c>
      <c r="B133" s="216">
        <v>102550</v>
      </c>
      <c r="C133" s="216">
        <v>103000</v>
      </c>
      <c r="D133" s="216">
        <v>25</v>
      </c>
      <c r="E133" s="216">
        <v>103000</v>
      </c>
      <c r="F133" s="216">
        <v>106050</v>
      </c>
      <c r="G133" s="216">
        <v>16</v>
      </c>
      <c r="H133" s="44">
        <f t="shared" ref="H133:H196" si="0">+B133/E133-1</f>
        <v>-4.3689320388349273E-3</v>
      </c>
      <c r="I133" s="44">
        <f t="shared" ref="I133:I196" si="1">+G133/G132-1</f>
        <v>-0.99992233009708742</v>
      </c>
    </row>
    <row r="134" spans="1:9" x14ac:dyDescent="0.3">
      <c r="A134" t="s">
        <v>692</v>
      </c>
      <c r="B134" s="218">
        <v>102800</v>
      </c>
      <c r="C134" s="218">
        <v>102550</v>
      </c>
      <c r="D134" s="218">
        <v>15</v>
      </c>
      <c r="E134" s="218">
        <v>102500</v>
      </c>
      <c r="F134" s="218">
        <v>102500</v>
      </c>
      <c r="G134" s="218">
        <v>24</v>
      </c>
      <c r="H134" s="44">
        <f t="shared" si="0"/>
        <v>2.9268292682926855E-3</v>
      </c>
      <c r="I134" s="44">
        <f t="shared" si="1"/>
        <v>0.5</v>
      </c>
    </row>
    <row r="135" spans="1:9" x14ac:dyDescent="0.3">
      <c r="A135" t="s">
        <v>693</v>
      </c>
      <c r="B135" s="220">
        <v>101600</v>
      </c>
      <c r="C135" s="220">
        <v>102800</v>
      </c>
      <c r="D135" s="220">
        <v>25</v>
      </c>
      <c r="E135" s="220">
        <v>102550</v>
      </c>
      <c r="F135" s="220">
        <v>103100</v>
      </c>
      <c r="G135" s="220">
        <v>46</v>
      </c>
      <c r="H135" s="44">
        <f t="shared" si="0"/>
        <v>-9.263773768893202E-3</v>
      </c>
      <c r="I135" s="44">
        <f t="shared" si="1"/>
        <v>0.91666666666666674</v>
      </c>
    </row>
    <row r="136" spans="1:9" x14ac:dyDescent="0.3">
      <c r="A136" t="s">
        <v>694</v>
      </c>
      <c r="B136" s="222">
        <v>97950</v>
      </c>
      <c r="C136" s="222">
        <v>101600</v>
      </c>
      <c r="D136" s="222">
        <v>56</v>
      </c>
      <c r="E136" s="222">
        <v>102150</v>
      </c>
      <c r="F136" s="222">
        <v>100950</v>
      </c>
      <c r="G136" s="222">
        <v>80</v>
      </c>
      <c r="H136" s="44">
        <f t="shared" si="0"/>
        <v>-4.1116005873715111E-2</v>
      </c>
      <c r="I136" s="44">
        <f t="shared" si="1"/>
        <v>0.73913043478260865</v>
      </c>
    </row>
    <row r="137" spans="1:9" x14ac:dyDescent="0.3">
      <c r="A137" t="s">
        <v>695</v>
      </c>
      <c r="B137" s="224">
        <v>99750</v>
      </c>
      <c r="C137" s="224">
        <v>97950</v>
      </c>
      <c r="D137" s="224">
        <v>96</v>
      </c>
      <c r="E137" s="224">
        <v>99550</v>
      </c>
      <c r="F137" s="224">
        <v>97500</v>
      </c>
      <c r="G137" s="224">
        <v>148</v>
      </c>
      <c r="H137" s="44">
        <f t="shared" si="0"/>
        <v>2.0090406830737262E-3</v>
      </c>
      <c r="I137" s="44">
        <f t="shared" si="1"/>
        <v>0.85000000000000009</v>
      </c>
    </row>
    <row r="138" spans="1:9" x14ac:dyDescent="0.3">
      <c r="A138" t="s">
        <v>696</v>
      </c>
      <c r="B138" s="226">
        <v>102050</v>
      </c>
      <c r="C138" s="226">
        <v>99750</v>
      </c>
      <c r="D138" s="226">
        <v>197</v>
      </c>
      <c r="E138" s="226">
        <v>99100</v>
      </c>
      <c r="F138" s="226">
        <v>100800</v>
      </c>
      <c r="G138" s="226">
        <v>249</v>
      </c>
      <c r="H138" s="44">
        <f t="shared" si="0"/>
        <v>2.9767911200807351E-2</v>
      </c>
      <c r="I138" s="44">
        <f t="shared" si="1"/>
        <v>0.68243243243243246</v>
      </c>
    </row>
    <row r="139" spans="1:9" x14ac:dyDescent="0.3">
      <c r="A139" t="s">
        <v>697</v>
      </c>
      <c r="B139" s="228">
        <v>100150</v>
      </c>
      <c r="C139" s="228">
        <v>102050</v>
      </c>
      <c r="D139" s="228">
        <v>176</v>
      </c>
      <c r="E139" s="228">
        <v>102400</v>
      </c>
      <c r="F139" s="228">
        <v>101700</v>
      </c>
      <c r="G139" s="228">
        <v>260</v>
      </c>
      <c r="H139" s="44">
        <f t="shared" si="0"/>
        <v>-2.197265625E-2</v>
      </c>
      <c r="I139" s="44">
        <f t="shared" si="1"/>
        <v>4.4176706827309342E-2</v>
      </c>
    </row>
    <row r="140" spans="1:9" x14ac:dyDescent="0.3">
      <c r="A140" t="s">
        <v>698</v>
      </c>
      <c r="B140" s="230">
        <v>100000</v>
      </c>
      <c r="C140" s="230">
        <v>100150</v>
      </c>
      <c r="D140" s="230">
        <v>203</v>
      </c>
      <c r="E140" s="230">
        <v>101150</v>
      </c>
      <c r="F140" s="230">
        <v>99500</v>
      </c>
      <c r="G140" s="230">
        <v>366</v>
      </c>
      <c r="H140" s="44">
        <f t="shared" si="0"/>
        <v>-1.1369253583786487E-2</v>
      </c>
      <c r="I140" s="44">
        <f t="shared" si="1"/>
        <v>0.4076923076923078</v>
      </c>
    </row>
    <row r="141" spans="1:9" x14ac:dyDescent="0.3">
      <c r="A141" t="s">
        <v>699</v>
      </c>
      <c r="B141" s="232">
        <v>100450</v>
      </c>
      <c r="C141" s="232">
        <v>100000</v>
      </c>
      <c r="D141" s="232">
        <v>129</v>
      </c>
      <c r="E141" s="232">
        <v>99850</v>
      </c>
      <c r="F141" s="232">
        <v>98300</v>
      </c>
      <c r="G141" s="232">
        <v>427</v>
      </c>
      <c r="H141" s="44">
        <f t="shared" si="0"/>
        <v>6.0090135202803818E-3</v>
      </c>
      <c r="I141" s="44">
        <f t="shared" si="1"/>
        <v>0.16666666666666674</v>
      </c>
    </row>
    <row r="142" spans="1:9" x14ac:dyDescent="0.3">
      <c r="A142" t="s">
        <v>700</v>
      </c>
      <c r="B142" s="234">
        <v>99400</v>
      </c>
      <c r="C142" s="234">
        <v>100450</v>
      </c>
      <c r="D142" s="234">
        <v>207</v>
      </c>
      <c r="E142" s="234">
        <v>98750</v>
      </c>
      <c r="F142" s="234">
        <v>100400</v>
      </c>
      <c r="G142" s="234">
        <v>507</v>
      </c>
      <c r="H142" s="44">
        <f t="shared" si="0"/>
        <v>6.5822784810125601E-3</v>
      </c>
      <c r="I142" s="44">
        <f t="shared" si="1"/>
        <v>0.18735362997658078</v>
      </c>
    </row>
    <row r="143" spans="1:9" x14ac:dyDescent="0.3">
      <c r="A143" t="s">
        <v>701</v>
      </c>
      <c r="B143" s="236">
        <v>100150</v>
      </c>
      <c r="C143" s="236">
        <v>99400</v>
      </c>
      <c r="D143" s="236">
        <v>184</v>
      </c>
      <c r="E143" s="236">
        <v>99900</v>
      </c>
      <c r="F143" s="236">
        <v>99000</v>
      </c>
      <c r="G143" s="236">
        <v>591</v>
      </c>
      <c r="H143" s="44">
        <f t="shared" si="0"/>
        <v>2.5025025025025016E-3</v>
      </c>
      <c r="I143" s="44">
        <f t="shared" si="1"/>
        <v>0.16568047337278102</v>
      </c>
    </row>
    <row r="144" spans="1:9" x14ac:dyDescent="0.3">
      <c r="A144" t="s">
        <v>702</v>
      </c>
      <c r="B144" s="238">
        <v>99550</v>
      </c>
      <c r="C144" s="238">
        <v>100150</v>
      </c>
      <c r="D144" s="238">
        <v>187</v>
      </c>
      <c r="E144" s="238">
        <v>99000</v>
      </c>
      <c r="F144" s="238">
        <v>100750</v>
      </c>
      <c r="G144" s="238">
        <v>662</v>
      </c>
      <c r="H144" s="44">
        <f t="shared" si="0"/>
        <v>5.5555555555555358E-3</v>
      </c>
      <c r="I144" s="44">
        <f t="shared" si="1"/>
        <v>0.12013536379018608</v>
      </c>
    </row>
    <row r="145" spans="1:9" x14ac:dyDescent="0.3">
      <c r="A145" t="s">
        <v>703</v>
      </c>
      <c r="B145" s="240">
        <v>99450</v>
      </c>
      <c r="C145" s="240">
        <v>99550</v>
      </c>
      <c r="D145" s="240">
        <v>163</v>
      </c>
      <c r="E145" s="240">
        <v>100100</v>
      </c>
      <c r="F145" s="240">
        <v>98950</v>
      </c>
      <c r="G145" s="240">
        <v>720</v>
      </c>
      <c r="H145" s="44">
        <f t="shared" si="0"/>
        <v>-6.4935064935064402E-3</v>
      </c>
      <c r="I145" s="44">
        <f t="shared" si="1"/>
        <v>8.7613293051359564E-2</v>
      </c>
    </row>
    <row r="146" spans="1:9" x14ac:dyDescent="0.3">
      <c r="A146" t="s">
        <v>704</v>
      </c>
      <c r="B146" s="242">
        <v>99650</v>
      </c>
      <c r="C146" s="242">
        <v>99450</v>
      </c>
      <c r="D146" s="242">
        <v>73</v>
      </c>
      <c r="E146" s="242">
        <v>99600</v>
      </c>
      <c r="F146" s="242">
        <v>99700</v>
      </c>
      <c r="G146" s="242">
        <v>743</v>
      </c>
      <c r="H146" s="44">
        <f t="shared" si="0"/>
        <v>5.020080321285203E-4</v>
      </c>
      <c r="I146" s="44">
        <f t="shared" si="1"/>
        <v>3.1944444444444553E-2</v>
      </c>
    </row>
    <row r="147" spans="1:9" x14ac:dyDescent="0.3">
      <c r="A147" t="s">
        <v>705</v>
      </c>
      <c r="B147" s="244">
        <v>100200</v>
      </c>
      <c r="C147" s="244">
        <v>99650</v>
      </c>
      <c r="D147" s="244">
        <v>124</v>
      </c>
      <c r="E147" s="244">
        <v>99800</v>
      </c>
      <c r="F147" s="244">
        <v>99450</v>
      </c>
      <c r="G147" s="244">
        <v>794</v>
      </c>
      <c r="H147" s="44">
        <f t="shared" si="0"/>
        <v>4.0080160320641323E-3</v>
      </c>
      <c r="I147" s="44">
        <f t="shared" si="1"/>
        <v>6.864064602960962E-2</v>
      </c>
    </row>
    <row r="148" spans="1:9" x14ac:dyDescent="0.3">
      <c r="A148" t="s">
        <v>706</v>
      </c>
      <c r="B148" s="246">
        <v>98300</v>
      </c>
      <c r="C148" s="246">
        <v>100200</v>
      </c>
      <c r="D148" s="246">
        <v>188</v>
      </c>
      <c r="E148" s="246">
        <v>99600</v>
      </c>
      <c r="F148" s="246">
        <v>100200</v>
      </c>
      <c r="G148" s="246">
        <v>881</v>
      </c>
      <c r="H148" s="44">
        <f t="shared" si="0"/>
        <v>-1.3052208835341417E-2</v>
      </c>
      <c r="I148" s="44">
        <f t="shared" si="1"/>
        <v>0.10957178841309823</v>
      </c>
    </row>
    <row r="149" spans="1:9" x14ac:dyDescent="0.3">
      <c r="A149" t="s">
        <v>707</v>
      </c>
      <c r="B149" s="248">
        <v>98350</v>
      </c>
      <c r="C149" s="248">
        <v>98300</v>
      </c>
      <c r="D149" s="248">
        <v>163</v>
      </c>
      <c r="E149" s="248">
        <v>99700</v>
      </c>
      <c r="F149" s="248">
        <v>98150</v>
      </c>
      <c r="G149" s="248">
        <v>947</v>
      </c>
      <c r="H149" s="44">
        <f t="shared" si="0"/>
        <v>-1.3540621865596791E-2</v>
      </c>
      <c r="I149" s="44">
        <f t="shared" si="1"/>
        <v>7.4914869466515377E-2</v>
      </c>
    </row>
    <row r="150" spans="1:9" x14ac:dyDescent="0.3">
      <c r="A150" t="s">
        <v>708</v>
      </c>
      <c r="B150" s="250">
        <v>98150</v>
      </c>
      <c r="C150" s="250">
        <v>98350</v>
      </c>
      <c r="D150" s="250">
        <v>162</v>
      </c>
      <c r="E150" s="250">
        <v>98050</v>
      </c>
      <c r="F150" s="250">
        <v>98750</v>
      </c>
      <c r="G150" s="250">
        <v>939</v>
      </c>
      <c r="H150" s="44">
        <f t="shared" si="0"/>
        <v>1.0198878123406363E-3</v>
      </c>
      <c r="I150" s="44">
        <f t="shared" si="1"/>
        <v>-8.4477296726505058E-3</v>
      </c>
    </row>
    <row r="151" spans="1:9" x14ac:dyDescent="0.3">
      <c r="A151" t="s">
        <v>709</v>
      </c>
      <c r="B151" s="252">
        <v>95600</v>
      </c>
      <c r="C151" s="252">
        <v>98150</v>
      </c>
      <c r="D151" s="252">
        <v>252</v>
      </c>
      <c r="E151" s="252">
        <v>98400</v>
      </c>
      <c r="F151" s="252">
        <v>97300</v>
      </c>
      <c r="G151" s="252">
        <v>1101</v>
      </c>
      <c r="H151" s="44">
        <f t="shared" si="0"/>
        <v>-2.8455284552845517E-2</v>
      </c>
      <c r="I151" s="44">
        <f t="shared" si="1"/>
        <v>0.17252396166134187</v>
      </c>
    </row>
    <row r="152" spans="1:9" x14ac:dyDescent="0.3">
      <c r="A152" t="s">
        <v>710</v>
      </c>
      <c r="B152" s="255">
        <v>95050</v>
      </c>
      <c r="C152" s="255">
        <v>97250</v>
      </c>
      <c r="D152" s="255">
        <v>315</v>
      </c>
      <c r="E152" s="255">
        <v>97000</v>
      </c>
      <c r="F152" s="255">
        <v>98300</v>
      </c>
      <c r="G152" s="255">
        <v>1039</v>
      </c>
      <c r="H152" s="44">
        <f t="shared" si="0"/>
        <v>-2.0103092783505194E-2</v>
      </c>
      <c r="I152" s="44">
        <f t="shared" si="1"/>
        <v>-5.6312443233424214E-2</v>
      </c>
    </row>
    <row r="153" spans="1:9" x14ac:dyDescent="0.3">
      <c r="A153" t="s">
        <v>711</v>
      </c>
      <c r="B153" s="258">
        <v>94400</v>
      </c>
      <c r="C153" s="258">
        <v>95050</v>
      </c>
      <c r="D153" s="258">
        <v>551</v>
      </c>
      <c r="E153" s="258">
        <v>96150</v>
      </c>
      <c r="F153" s="258">
        <v>94400</v>
      </c>
      <c r="G153" s="258">
        <v>1196</v>
      </c>
      <c r="H153" s="44">
        <f t="shared" si="0"/>
        <v>-1.8200728029121205E-2</v>
      </c>
      <c r="I153" s="44">
        <f t="shared" si="1"/>
        <v>0.15110683349374399</v>
      </c>
    </row>
    <row r="154" spans="1:9" x14ac:dyDescent="0.3">
      <c r="A154" t="s">
        <v>712</v>
      </c>
      <c r="B154" s="260">
        <v>95600</v>
      </c>
      <c r="C154" s="260">
        <v>94400</v>
      </c>
      <c r="D154" s="260">
        <v>102</v>
      </c>
      <c r="E154" s="260">
        <v>93600</v>
      </c>
      <c r="F154" s="260">
        <v>94200</v>
      </c>
      <c r="G154" s="260">
        <v>1196</v>
      </c>
      <c r="H154" s="44">
        <f t="shared" si="0"/>
        <v>2.1367521367521292E-2</v>
      </c>
      <c r="I154" s="44">
        <f t="shared" si="1"/>
        <v>0</v>
      </c>
    </row>
    <row r="155" spans="1:9" x14ac:dyDescent="0.3">
      <c r="A155" t="s">
        <v>713</v>
      </c>
      <c r="B155" s="262">
        <v>96250</v>
      </c>
      <c r="C155" s="262">
        <v>95600</v>
      </c>
      <c r="D155" s="262">
        <v>548</v>
      </c>
      <c r="E155" s="262">
        <v>95400</v>
      </c>
      <c r="F155" s="262">
        <v>95400</v>
      </c>
      <c r="G155" s="262">
        <v>1072</v>
      </c>
      <c r="H155" s="44">
        <f t="shared" si="0"/>
        <v>8.9098532494757965E-3</v>
      </c>
      <c r="I155" s="44">
        <f t="shared" si="1"/>
        <v>-0.10367892976588633</v>
      </c>
    </row>
    <row r="156" spans="1:9" x14ac:dyDescent="0.3">
      <c r="A156" t="s">
        <v>714</v>
      </c>
      <c r="B156" s="264">
        <v>94250</v>
      </c>
      <c r="C156" s="264">
        <v>96250</v>
      </c>
      <c r="D156" s="264">
        <v>263</v>
      </c>
      <c r="E156" s="264">
        <v>95750</v>
      </c>
      <c r="F156" s="264">
        <v>96000</v>
      </c>
      <c r="G156" s="264">
        <v>1127</v>
      </c>
      <c r="H156" s="44">
        <f t="shared" si="0"/>
        <v>-1.5665796344647487E-2</v>
      </c>
      <c r="I156" s="44">
        <f t="shared" si="1"/>
        <v>5.1305970149253755E-2</v>
      </c>
    </row>
    <row r="157" spans="1:9" x14ac:dyDescent="0.3">
      <c r="A157" t="s">
        <v>715</v>
      </c>
      <c r="B157" s="266">
        <v>93550</v>
      </c>
      <c r="C157" s="266">
        <v>94250</v>
      </c>
      <c r="D157" s="266">
        <v>305</v>
      </c>
      <c r="E157" s="266">
        <v>95100</v>
      </c>
      <c r="F157" s="266">
        <v>94200</v>
      </c>
      <c r="G157" s="266">
        <v>1132</v>
      </c>
      <c r="H157" s="44">
        <f t="shared" si="0"/>
        <v>-1.629863301787593E-2</v>
      </c>
      <c r="I157" s="44">
        <f t="shared" si="1"/>
        <v>4.4365572315883117E-3</v>
      </c>
    </row>
    <row r="158" spans="1:9" x14ac:dyDescent="0.3">
      <c r="A158" t="s">
        <v>716</v>
      </c>
      <c r="B158" s="268">
        <v>93950</v>
      </c>
      <c r="C158" s="268">
        <v>93550</v>
      </c>
      <c r="D158" s="268">
        <v>174</v>
      </c>
      <c r="E158" s="268">
        <v>93350</v>
      </c>
      <c r="F158" s="268">
        <v>92900</v>
      </c>
      <c r="G158" s="268">
        <v>1134</v>
      </c>
      <c r="H158" s="44">
        <f t="shared" si="0"/>
        <v>6.4274236743437907E-3</v>
      </c>
      <c r="I158" s="44">
        <f t="shared" si="1"/>
        <v>1.7667844522968323E-3</v>
      </c>
    </row>
    <row r="159" spans="1:9" x14ac:dyDescent="0.3">
      <c r="A159" t="s">
        <v>717</v>
      </c>
      <c r="B159" s="270">
        <v>93650</v>
      </c>
      <c r="C159" s="270">
        <v>93950</v>
      </c>
      <c r="D159" s="270">
        <v>209</v>
      </c>
      <c r="E159" s="270">
        <v>93450</v>
      </c>
      <c r="F159" s="270">
        <v>94650</v>
      </c>
      <c r="G159" s="270">
        <v>1084</v>
      </c>
      <c r="H159" s="44">
        <f t="shared" si="0"/>
        <v>2.1401819154627244E-3</v>
      </c>
      <c r="I159" s="44">
        <f t="shared" si="1"/>
        <v>-4.4091710758377478E-2</v>
      </c>
    </row>
    <row r="160" spans="1:9" x14ac:dyDescent="0.3">
      <c r="A160" t="s">
        <v>718</v>
      </c>
      <c r="B160" s="272">
        <v>91950</v>
      </c>
      <c r="C160" s="272">
        <v>93650</v>
      </c>
      <c r="D160" s="272">
        <v>276</v>
      </c>
      <c r="E160" s="272">
        <v>94300</v>
      </c>
      <c r="F160" s="272">
        <v>93550</v>
      </c>
      <c r="G160" s="272">
        <v>1089</v>
      </c>
      <c r="H160" s="44">
        <f t="shared" si="0"/>
        <v>-2.4920466595970359E-2</v>
      </c>
      <c r="I160" s="44">
        <f t="shared" si="1"/>
        <v>4.6125461254613587E-3</v>
      </c>
    </row>
    <row r="161" spans="1:9" x14ac:dyDescent="0.3">
      <c r="A161" t="s">
        <v>719</v>
      </c>
      <c r="B161" s="274">
        <v>88500</v>
      </c>
      <c r="C161" s="274">
        <v>91950</v>
      </c>
      <c r="D161" s="274">
        <v>595</v>
      </c>
      <c r="E161" s="274">
        <v>92350</v>
      </c>
      <c r="F161" s="274">
        <v>92800</v>
      </c>
      <c r="G161" s="274">
        <v>1055</v>
      </c>
      <c r="H161" s="44">
        <f t="shared" si="0"/>
        <v>-4.1689225771521343E-2</v>
      </c>
      <c r="I161" s="44">
        <f t="shared" si="1"/>
        <v>-3.1221303948576695E-2</v>
      </c>
    </row>
    <row r="162" spans="1:9" x14ac:dyDescent="0.3">
      <c r="A162" t="s">
        <v>720</v>
      </c>
      <c r="B162" s="276">
        <v>89400</v>
      </c>
      <c r="C162" s="276">
        <v>88500</v>
      </c>
      <c r="D162" s="276">
        <v>453</v>
      </c>
      <c r="E162" s="276">
        <v>89350</v>
      </c>
      <c r="F162" s="276">
        <v>88950</v>
      </c>
      <c r="G162" s="276">
        <v>1097</v>
      </c>
      <c r="H162" s="44">
        <f t="shared" si="0"/>
        <v>5.5959709009512082E-4</v>
      </c>
      <c r="I162" s="44">
        <f t="shared" si="1"/>
        <v>3.9810426540284327E-2</v>
      </c>
    </row>
    <row r="163" spans="1:9" x14ac:dyDescent="0.3">
      <c r="A163" t="s">
        <v>721</v>
      </c>
      <c r="B163" s="278">
        <v>88250</v>
      </c>
      <c r="C163" s="278">
        <v>89400</v>
      </c>
      <c r="D163" s="278">
        <v>145</v>
      </c>
      <c r="E163" s="278">
        <v>89850</v>
      </c>
      <c r="F163" s="278">
        <v>90200</v>
      </c>
      <c r="G163" s="278">
        <v>1102</v>
      </c>
      <c r="H163" s="44">
        <f t="shared" si="0"/>
        <v>-1.7807456872565353E-2</v>
      </c>
      <c r="I163" s="44">
        <f t="shared" si="1"/>
        <v>4.5578851412944044E-3</v>
      </c>
    </row>
    <row r="164" spans="1:9" x14ac:dyDescent="0.3">
      <c r="A164" t="s">
        <v>722</v>
      </c>
      <c r="B164" s="280">
        <v>87900</v>
      </c>
      <c r="C164" s="280">
        <v>88250</v>
      </c>
      <c r="D164" s="280">
        <v>486</v>
      </c>
      <c r="E164" s="280">
        <v>88300</v>
      </c>
      <c r="F164" s="280">
        <v>82000</v>
      </c>
      <c r="G164" s="280">
        <v>1219</v>
      </c>
      <c r="H164" s="44">
        <f t="shared" si="0"/>
        <v>-4.5300113250282825E-3</v>
      </c>
      <c r="I164" s="44">
        <f t="shared" si="1"/>
        <v>0.10617059891107083</v>
      </c>
    </row>
    <row r="165" spans="1:9" x14ac:dyDescent="0.3">
      <c r="A165" t="s">
        <v>723</v>
      </c>
      <c r="B165" s="282">
        <v>87750</v>
      </c>
      <c r="C165" s="282">
        <v>87900</v>
      </c>
      <c r="D165" s="282">
        <v>216</v>
      </c>
      <c r="E165" s="282">
        <v>85800</v>
      </c>
      <c r="F165" s="282">
        <v>88000</v>
      </c>
      <c r="G165" s="282">
        <v>1203</v>
      </c>
      <c r="H165" s="44">
        <f t="shared" si="0"/>
        <v>2.2727272727272707E-2</v>
      </c>
      <c r="I165" s="44">
        <f t="shared" si="1"/>
        <v>-1.3125512715340459E-2</v>
      </c>
    </row>
    <row r="166" spans="1:9" x14ac:dyDescent="0.3">
      <c r="A166" t="s">
        <v>724</v>
      </c>
      <c r="B166" s="284">
        <v>88000</v>
      </c>
      <c r="C166" s="284">
        <v>87750</v>
      </c>
      <c r="D166" s="284">
        <v>88</v>
      </c>
      <c r="E166" s="284">
        <v>88000</v>
      </c>
      <c r="F166" s="284">
        <v>88000</v>
      </c>
      <c r="G166" s="284">
        <v>1203</v>
      </c>
      <c r="H166" s="44">
        <f t="shared" si="0"/>
        <v>0</v>
      </c>
      <c r="I166" s="44">
        <f t="shared" si="1"/>
        <v>0</v>
      </c>
    </row>
    <row r="167" spans="1:9" x14ac:dyDescent="0.3">
      <c r="A167" t="s">
        <v>725</v>
      </c>
      <c r="B167" s="286">
        <v>86650</v>
      </c>
      <c r="C167" s="286">
        <v>88000</v>
      </c>
      <c r="D167" s="286">
        <v>304</v>
      </c>
      <c r="E167" s="286">
        <v>87800</v>
      </c>
      <c r="F167" s="286">
        <v>88850</v>
      </c>
      <c r="G167" s="286">
        <v>1276</v>
      </c>
      <c r="H167" s="44">
        <f t="shared" si="0"/>
        <v>-1.3097949886104798E-2</v>
      </c>
      <c r="I167" s="44">
        <f t="shared" si="1"/>
        <v>6.0681629260182834E-2</v>
      </c>
    </row>
    <row r="168" spans="1:9" x14ac:dyDescent="0.3">
      <c r="A168" t="s">
        <v>726</v>
      </c>
      <c r="B168" s="288">
        <v>85200</v>
      </c>
      <c r="C168" s="288">
        <v>86650</v>
      </c>
      <c r="D168" s="288">
        <v>356</v>
      </c>
      <c r="E168" s="288">
        <v>87150</v>
      </c>
      <c r="F168" s="288">
        <v>86350</v>
      </c>
      <c r="G168" s="288">
        <v>1350</v>
      </c>
      <c r="H168" s="44">
        <f t="shared" si="0"/>
        <v>-2.2375215146299476E-2</v>
      </c>
      <c r="I168" s="44">
        <f t="shared" si="1"/>
        <v>5.7993730407523536E-2</v>
      </c>
    </row>
    <row r="169" spans="1:9" x14ac:dyDescent="0.3">
      <c r="A169" t="s">
        <v>727</v>
      </c>
      <c r="B169" s="290">
        <v>84000</v>
      </c>
      <c r="C169" s="290">
        <v>85200</v>
      </c>
      <c r="D169" s="290">
        <v>200</v>
      </c>
      <c r="E169" s="290">
        <v>85650</v>
      </c>
      <c r="F169" s="290">
        <v>85800</v>
      </c>
      <c r="G169" s="290">
        <v>1316</v>
      </c>
      <c r="H169" s="44">
        <f t="shared" si="0"/>
        <v>-1.9264448336252182E-2</v>
      </c>
      <c r="I169" s="44">
        <f t="shared" si="1"/>
        <v>-2.5185185185185199E-2</v>
      </c>
    </row>
    <row r="170" spans="1:9" x14ac:dyDescent="0.3">
      <c r="A170" t="s">
        <v>728</v>
      </c>
      <c r="B170" s="292">
        <v>82650</v>
      </c>
      <c r="C170" s="292">
        <v>84000</v>
      </c>
      <c r="D170" s="292">
        <v>148</v>
      </c>
      <c r="E170" s="292">
        <v>85000</v>
      </c>
      <c r="F170" s="292">
        <v>84000</v>
      </c>
      <c r="G170" s="292">
        <v>1309</v>
      </c>
      <c r="H170" s="44">
        <f t="shared" si="0"/>
        <v>-2.7647058823529358E-2</v>
      </c>
      <c r="I170" s="44">
        <f t="shared" si="1"/>
        <v>-5.3191489361702482E-3</v>
      </c>
    </row>
    <row r="171" spans="1:9" x14ac:dyDescent="0.3">
      <c r="A171" t="s">
        <v>729</v>
      </c>
      <c r="B171" s="294">
        <v>83500</v>
      </c>
      <c r="C171" s="294">
        <v>82650</v>
      </c>
      <c r="D171" s="294">
        <v>595</v>
      </c>
      <c r="E171" s="294">
        <v>83550</v>
      </c>
      <c r="F171" s="294">
        <v>82500</v>
      </c>
      <c r="G171" s="294">
        <v>1292</v>
      </c>
      <c r="H171" s="44">
        <f t="shared" si="0"/>
        <v>-5.9844404548170527E-4</v>
      </c>
      <c r="I171" s="44">
        <f t="shared" si="1"/>
        <v>-1.2987012987012991E-2</v>
      </c>
    </row>
    <row r="172" spans="1:9" x14ac:dyDescent="0.3">
      <c r="A172" t="s">
        <v>730</v>
      </c>
      <c r="B172" s="296">
        <v>79850</v>
      </c>
      <c r="C172" s="296">
        <v>83500</v>
      </c>
      <c r="D172" s="296">
        <v>204</v>
      </c>
      <c r="E172" s="296">
        <v>82650</v>
      </c>
      <c r="F172" s="296">
        <v>83350</v>
      </c>
      <c r="G172" s="296">
        <v>1291</v>
      </c>
      <c r="H172" s="44">
        <f t="shared" si="0"/>
        <v>-3.3877797943133725E-2</v>
      </c>
      <c r="I172" s="44">
        <f t="shared" si="1"/>
        <v>-7.7399380804954454E-4</v>
      </c>
    </row>
    <row r="173" spans="1:9" x14ac:dyDescent="0.3">
      <c r="A173" t="s">
        <v>731</v>
      </c>
      <c r="B173" s="298">
        <v>79250</v>
      </c>
      <c r="C173" s="298">
        <v>79850</v>
      </c>
      <c r="D173" s="298">
        <v>285</v>
      </c>
      <c r="E173" s="298">
        <v>81250</v>
      </c>
      <c r="F173" s="298">
        <v>79900</v>
      </c>
      <c r="G173" s="298">
        <v>1283</v>
      </c>
      <c r="H173" s="44">
        <f t="shared" si="0"/>
        <v>-2.4615384615384595E-2</v>
      </c>
      <c r="I173" s="44">
        <f t="shared" si="1"/>
        <v>-6.1967467079783178E-3</v>
      </c>
    </row>
    <row r="174" spans="1:9" x14ac:dyDescent="0.3">
      <c r="A174" t="s">
        <v>732</v>
      </c>
      <c r="B174" s="300">
        <v>80400</v>
      </c>
      <c r="C174" s="300">
        <v>79250</v>
      </c>
      <c r="D174" s="300">
        <v>229</v>
      </c>
      <c r="E174" s="300">
        <v>79350</v>
      </c>
      <c r="F174" s="300">
        <v>80200</v>
      </c>
      <c r="G174" s="300">
        <v>1258</v>
      </c>
      <c r="H174" s="44">
        <f t="shared" si="0"/>
        <v>1.3232514177693666E-2</v>
      </c>
      <c r="I174" s="44">
        <f t="shared" si="1"/>
        <v>-1.9485580670303926E-2</v>
      </c>
    </row>
    <row r="175" spans="1:9" x14ac:dyDescent="0.3">
      <c r="A175" t="s">
        <v>733</v>
      </c>
      <c r="B175" s="302">
        <v>80450</v>
      </c>
      <c r="C175" s="302">
        <v>80400</v>
      </c>
      <c r="D175" s="302">
        <v>203</v>
      </c>
      <c r="E175" s="302">
        <v>80350</v>
      </c>
      <c r="F175" s="302">
        <v>80950</v>
      </c>
      <c r="G175" s="302">
        <v>1212</v>
      </c>
      <c r="H175" s="44">
        <f t="shared" si="0"/>
        <v>1.2445550715618481E-3</v>
      </c>
      <c r="I175" s="44">
        <f t="shared" si="1"/>
        <v>-3.6565977742448297E-2</v>
      </c>
    </row>
    <row r="176" spans="1:9" x14ac:dyDescent="0.3">
      <c r="A176" t="s">
        <v>734</v>
      </c>
      <c r="B176" s="304">
        <v>81250</v>
      </c>
      <c r="C176" s="304">
        <v>80450</v>
      </c>
      <c r="D176" s="304">
        <v>273</v>
      </c>
      <c r="E176" s="304">
        <v>80250</v>
      </c>
      <c r="F176" s="304">
        <v>80050</v>
      </c>
      <c r="G176" s="304">
        <v>1117</v>
      </c>
      <c r="H176" s="44">
        <f t="shared" si="0"/>
        <v>1.2461059190031154E-2</v>
      </c>
      <c r="I176" s="44">
        <f t="shared" si="1"/>
        <v>-7.8382838283828415E-2</v>
      </c>
    </row>
    <row r="177" spans="1:9" x14ac:dyDescent="0.3">
      <c r="A177" t="s">
        <v>735</v>
      </c>
      <c r="B177" s="306">
        <v>83750</v>
      </c>
      <c r="C177" s="306">
        <v>81250</v>
      </c>
      <c r="D177" s="306">
        <v>793</v>
      </c>
      <c r="E177" s="306">
        <v>80850</v>
      </c>
      <c r="F177" s="306">
        <v>81550</v>
      </c>
      <c r="G177" s="306">
        <v>1393</v>
      </c>
      <c r="H177" s="44">
        <f t="shared" si="0"/>
        <v>3.5868893011750114E-2</v>
      </c>
      <c r="I177" s="44">
        <f t="shared" si="1"/>
        <v>0.24709042076991938</v>
      </c>
    </row>
    <row r="178" spans="1:9" x14ac:dyDescent="0.3">
      <c r="A178" t="s">
        <v>736</v>
      </c>
      <c r="B178" s="308">
        <v>81600</v>
      </c>
      <c r="C178" s="308">
        <v>83750</v>
      </c>
      <c r="D178" s="308">
        <v>398</v>
      </c>
      <c r="E178" s="308">
        <v>83550</v>
      </c>
      <c r="F178" s="308">
        <v>83550</v>
      </c>
      <c r="G178" s="308">
        <v>1426</v>
      </c>
      <c r="H178" s="44">
        <f t="shared" si="0"/>
        <v>-2.3339317773788171E-2</v>
      </c>
      <c r="I178" s="44">
        <f t="shared" si="1"/>
        <v>2.3689877961234673E-2</v>
      </c>
    </row>
    <row r="179" spans="1:9" x14ac:dyDescent="0.3">
      <c r="A179" t="s">
        <v>737</v>
      </c>
      <c r="B179" s="310">
        <v>80050</v>
      </c>
      <c r="C179" s="310">
        <v>81600</v>
      </c>
      <c r="D179" s="310">
        <v>86</v>
      </c>
      <c r="E179" s="310">
        <v>83100</v>
      </c>
      <c r="F179" s="310">
        <v>81400</v>
      </c>
      <c r="G179" s="310">
        <v>1426</v>
      </c>
      <c r="H179" s="44">
        <f t="shared" si="0"/>
        <v>-3.6702767749699161E-2</v>
      </c>
      <c r="I179" s="44">
        <f t="shared" si="1"/>
        <v>0</v>
      </c>
    </row>
    <row r="180" spans="1:9" x14ac:dyDescent="0.3">
      <c r="A180" t="s">
        <v>738</v>
      </c>
      <c r="B180" s="312">
        <v>80900</v>
      </c>
      <c r="C180" s="312">
        <v>80050</v>
      </c>
      <c r="D180" s="312">
        <v>180</v>
      </c>
      <c r="E180" s="312">
        <v>80850</v>
      </c>
      <c r="F180" s="312">
        <v>80750</v>
      </c>
      <c r="G180" s="312">
        <v>1396</v>
      </c>
      <c r="H180" s="44">
        <f t="shared" si="0"/>
        <v>6.1842918985766104E-4</v>
      </c>
      <c r="I180" s="44">
        <f t="shared" si="1"/>
        <v>-2.1037868162692819E-2</v>
      </c>
    </row>
    <row r="181" spans="1:9" x14ac:dyDescent="0.3">
      <c r="A181" t="s">
        <v>739</v>
      </c>
      <c r="B181" s="314">
        <v>82100</v>
      </c>
      <c r="C181" s="314">
        <v>80900</v>
      </c>
      <c r="D181" s="314">
        <v>304</v>
      </c>
      <c r="E181" s="314">
        <v>80850</v>
      </c>
      <c r="F181" s="314">
        <v>80950</v>
      </c>
      <c r="G181" s="314">
        <v>1460</v>
      </c>
      <c r="H181" s="44">
        <f t="shared" si="0"/>
        <v>1.5460729746443969E-2</v>
      </c>
      <c r="I181" s="44">
        <f t="shared" si="1"/>
        <v>4.5845272206303633E-2</v>
      </c>
    </row>
    <row r="182" spans="1:9" x14ac:dyDescent="0.3">
      <c r="A182" t="s">
        <v>740</v>
      </c>
      <c r="B182" s="316">
        <v>82050</v>
      </c>
      <c r="C182" s="316">
        <v>82100</v>
      </c>
      <c r="D182" s="316">
        <v>83</v>
      </c>
      <c r="E182" s="316">
        <v>81750</v>
      </c>
      <c r="F182" s="316">
        <v>82200</v>
      </c>
      <c r="G182" s="316">
        <v>1449</v>
      </c>
      <c r="H182" s="44">
        <f t="shared" si="0"/>
        <v>3.669724770642091E-3</v>
      </c>
      <c r="I182" s="44">
        <f t="shared" si="1"/>
        <v>-7.5342465753425181E-3</v>
      </c>
    </row>
    <row r="183" spans="1:9" x14ac:dyDescent="0.3">
      <c r="A183" t="s">
        <v>741</v>
      </c>
      <c r="B183" s="318">
        <v>82600</v>
      </c>
      <c r="C183" s="318">
        <v>82050</v>
      </c>
      <c r="D183" s="318">
        <v>268</v>
      </c>
      <c r="E183" s="318">
        <v>82100</v>
      </c>
      <c r="F183" s="318">
        <v>82050</v>
      </c>
      <c r="G183" s="318">
        <v>1527</v>
      </c>
      <c r="H183" s="44">
        <f t="shared" si="0"/>
        <v>6.0901339829475543E-3</v>
      </c>
      <c r="I183" s="44">
        <f t="shared" si="1"/>
        <v>5.3830227743271175E-2</v>
      </c>
    </row>
    <row r="184" spans="1:9" x14ac:dyDescent="0.3">
      <c r="A184" t="s">
        <v>742</v>
      </c>
      <c r="B184" s="320">
        <v>84100</v>
      </c>
      <c r="C184" s="320">
        <v>82600</v>
      </c>
      <c r="D184" s="320">
        <v>184</v>
      </c>
      <c r="E184" s="320">
        <v>82300</v>
      </c>
      <c r="F184" s="320">
        <v>82400</v>
      </c>
      <c r="G184" s="320">
        <v>1583</v>
      </c>
      <c r="H184" s="44">
        <f t="shared" si="0"/>
        <v>2.1871202916160293E-2</v>
      </c>
      <c r="I184" s="44">
        <f t="shared" si="1"/>
        <v>3.6673215455140795E-2</v>
      </c>
    </row>
    <row r="185" spans="1:9" x14ac:dyDescent="0.3">
      <c r="A185" t="s">
        <v>743</v>
      </c>
      <c r="B185" s="322">
        <v>81050</v>
      </c>
      <c r="C185" s="322">
        <v>84100</v>
      </c>
      <c r="D185" s="322">
        <v>197</v>
      </c>
      <c r="E185" s="322">
        <v>83800</v>
      </c>
      <c r="F185" s="322">
        <v>84100</v>
      </c>
      <c r="G185" s="322">
        <v>1597</v>
      </c>
      <c r="H185" s="44">
        <f t="shared" si="0"/>
        <v>-3.281622911694515E-2</v>
      </c>
      <c r="I185" s="44">
        <f t="shared" si="1"/>
        <v>8.8439671509792372E-3</v>
      </c>
    </row>
    <row r="186" spans="1:9" x14ac:dyDescent="0.3">
      <c r="A186" t="s">
        <v>744</v>
      </c>
      <c r="B186" s="324">
        <v>80800</v>
      </c>
      <c r="C186" s="324">
        <v>81050</v>
      </c>
      <c r="D186" s="324">
        <v>115</v>
      </c>
      <c r="E186" s="324">
        <v>82350</v>
      </c>
      <c r="F186" s="324">
        <v>81550</v>
      </c>
      <c r="G186" s="324">
        <v>1616</v>
      </c>
      <c r="H186" s="44">
        <f t="shared" si="0"/>
        <v>-1.88221007893139E-2</v>
      </c>
      <c r="I186" s="44">
        <f t="shared" si="1"/>
        <v>1.1897307451471439E-2</v>
      </c>
    </row>
    <row r="187" spans="1:9" x14ac:dyDescent="0.3">
      <c r="A187" t="s">
        <v>745</v>
      </c>
      <c r="B187" s="326">
        <v>79000</v>
      </c>
      <c r="C187" s="326">
        <v>80800</v>
      </c>
      <c r="D187" s="326">
        <v>124</v>
      </c>
      <c r="E187" s="326">
        <v>80250</v>
      </c>
      <c r="F187" s="326">
        <v>79600</v>
      </c>
      <c r="G187" s="326">
        <v>1624</v>
      </c>
      <c r="H187" s="44">
        <f t="shared" si="0"/>
        <v>-1.5576323987538943E-2</v>
      </c>
      <c r="I187" s="44">
        <f t="shared" si="1"/>
        <v>4.9504950495049549E-3</v>
      </c>
    </row>
    <row r="188" spans="1:9" x14ac:dyDescent="0.3">
      <c r="A188" t="s">
        <v>746</v>
      </c>
      <c r="B188" s="328">
        <v>76400</v>
      </c>
      <c r="C188" s="328">
        <v>79000</v>
      </c>
      <c r="D188" s="328">
        <v>135</v>
      </c>
      <c r="E188" s="328">
        <v>79400</v>
      </c>
      <c r="F188" s="328">
        <v>78350</v>
      </c>
      <c r="G188" s="328">
        <v>1611</v>
      </c>
      <c r="H188" s="44">
        <f t="shared" si="0"/>
        <v>-3.7783375314861423E-2</v>
      </c>
      <c r="I188" s="44">
        <f t="shared" si="1"/>
        <v>-8.0049261083743328E-3</v>
      </c>
    </row>
    <row r="189" spans="1:9" x14ac:dyDescent="0.3">
      <c r="A189" t="s">
        <v>747</v>
      </c>
      <c r="B189" s="330">
        <v>75800</v>
      </c>
      <c r="C189" s="330">
        <v>76400</v>
      </c>
      <c r="D189" s="330">
        <v>118</v>
      </c>
      <c r="E189" s="330">
        <v>78000</v>
      </c>
      <c r="F189" s="330">
        <v>78000</v>
      </c>
      <c r="G189" s="330">
        <v>1611</v>
      </c>
      <c r="H189" s="44">
        <f t="shared" si="0"/>
        <v>-2.8205128205128216E-2</v>
      </c>
      <c r="I189" s="44">
        <f t="shared" si="1"/>
        <v>0</v>
      </c>
    </row>
    <row r="190" spans="1:9" x14ac:dyDescent="0.3">
      <c r="A190" t="s">
        <v>748</v>
      </c>
      <c r="B190" s="332">
        <v>76800</v>
      </c>
      <c r="C190" s="332">
        <v>75800</v>
      </c>
      <c r="D190" s="332">
        <v>489</v>
      </c>
      <c r="E190" s="332">
        <v>75850</v>
      </c>
      <c r="F190" s="332">
        <v>75400</v>
      </c>
      <c r="G190" s="332">
        <v>1803</v>
      </c>
      <c r="H190" s="44">
        <f t="shared" si="0"/>
        <v>1.2524719841793042E-2</v>
      </c>
      <c r="I190" s="44">
        <f t="shared" si="1"/>
        <v>0.11918063314711369</v>
      </c>
    </row>
    <row r="191" spans="1:9" x14ac:dyDescent="0.3">
      <c r="A191" t="s">
        <v>749</v>
      </c>
      <c r="B191" s="334">
        <v>75700</v>
      </c>
      <c r="C191" s="334">
        <v>76800</v>
      </c>
      <c r="D191" s="334">
        <v>145</v>
      </c>
      <c r="E191" s="334">
        <v>75950</v>
      </c>
      <c r="F191" s="334">
        <v>76950</v>
      </c>
      <c r="G191" s="334">
        <v>1807</v>
      </c>
      <c r="H191" s="44">
        <f t="shared" si="0"/>
        <v>-3.2916392363396829E-3</v>
      </c>
      <c r="I191" s="44">
        <f t="shared" si="1"/>
        <v>2.2185246810870751E-3</v>
      </c>
    </row>
    <row r="192" spans="1:9" x14ac:dyDescent="0.3">
      <c r="A192" t="s">
        <v>750</v>
      </c>
      <c r="B192" s="336">
        <v>81700</v>
      </c>
      <c r="C192" s="336">
        <v>75700</v>
      </c>
      <c r="D192" s="336">
        <v>1030</v>
      </c>
      <c r="E192" s="336">
        <v>76400</v>
      </c>
      <c r="F192" s="336">
        <v>76200</v>
      </c>
      <c r="G192" s="336">
        <v>2199</v>
      </c>
      <c r="H192" s="44">
        <f t="shared" si="0"/>
        <v>6.9371727748691159E-2</v>
      </c>
      <c r="I192" s="44">
        <f t="shared" si="1"/>
        <v>0.21693414499169905</v>
      </c>
    </row>
    <row r="193" spans="1:9" x14ac:dyDescent="0.3">
      <c r="A193" t="s">
        <v>751</v>
      </c>
      <c r="B193" s="338">
        <v>81200</v>
      </c>
      <c r="C193" s="338">
        <v>81700</v>
      </c>
      <c r="D193" s="338">
        <v>1355</v>
      </c>
      <c r="E193" s="338">
        <v>79400</v>
      </c>
      <c r="F193" s="338">
        <v>82500</v>
      </c>
      <c r="G193" s="338">
        <v>2726</v>
      </c>
      <c r="H193" s="44">
        <f t="shared" si="0"/>
        <v>2.267002518891692E-2</v>
      </c>
      <c r="I193" s="44">
        <f t="shared" si="1"/>
        <v>0.23965438835834463</v>
      </c>
    </row>
    <row r="194" spans="1:9" x14ac:dyDescent="0.3">
      <c r="A194" t="s">
        <v>752</v>
      </c>
      <c r="B194" s="340">
        <v>81450</v>
      </c>
      <c r="C194" s="340">
        <v>81200</v>
      </c>
      <c r="D194" s="340">
        <v>185</v>
      </c>
      <c r="E194" s="340">
        <v>79850</v>
      </c>
      <c r="F194" s="340">
        <v>81150</v>
      </c>
      <c r="G194" s="340">
        <v>2754</v>
      </c>
      <c r="H194" s="44">
        <f t="shared" si="0"/>
        <v>2.0037570444583652E-2</v>
      </c>
      <c r="I194" s="44">
        <f t="shared" si="1"/>
        <v>1.0271460014673606E-2</v>
      </c>
    </row>
    <row r="195" spans="1:9" x14ac:dyDescent="0.3">
      <c r="A195" t="s">
        <v>753</v>
      </c>
      <c r="B195" s="344">
        <v>80600</v>
      </c>
      <c r="C195" s="344">
        <v>81450</v>
      </c>
      <c r="D195" s="344">
        <v>102</v>
      </c>
      <c r="E195" s="344">
        <v>81400</v>
      </c>
      <c r="F195" s="344">
        <v>81850</v>
      </c>
      <c r="G195" s="344">
        <v>2795</v>
      </c>
      <c r="H195" s="44">
        <f t="shared" si="0"/>
        <v>-9.8280098280097983E-3</v>
      </c>
      <c r="I195" s="44">
        <f t="shared" si="1"/>
        <v>1.4887436456063829E-2</v>
      </c>
    </row>
    <row r="196" spans="1:9" x14ac:dyDescent="0.3">
      <c r="A196" t="s">
        <v>754</v>
      </c>
      <c r="B196" s="346">
        <v>81400</v>
      </c>
      <c r="C196" s="346">
        <v>80600</v>
      </c>
      <c r="D196" s="346">
        <v>370</v>
      </c>
      <c r="E196" s="346">
        <v>80800</v>
      </c>
      <c r="F196" s="346">
        <v>81450</v>
      </c>
      <c r="G196" s="346">
        <v>2953</v>
      </c>
      <c r="H196" s="44">
        <f t="shared" si="0"/>
        <v>7.4257425742574323E-3</v>
      </c>
      <c r="I196" s="44">
        <f t="shared" si="1"/>
        <v>5.6529516994633378E-2</v>
      </c>
    </row>
    <row r="197" spans="1:9" x14ac:dyDescent="0.3">
      <c r="A197" t="s">
        <v>755</v>
      </c>
      <c r="B197" s="348">
        <v>80400</v>
      </c>
      <c r="C197" s="348">
        <v>81400</v>
      </c>
      <c r="D197" s="348">
        <v>264</v>
      </c>
      <c r="E197" s="348">
        <v>80300</v>
      </c>
      <c r="F197" s="348">
        <v>81450</v>
      </c>
      <c r="G197" s="348">
        <v>3015</v>
      </c>
      <c r="H197" s="44">
        <f t="shared" ref="H197:H260" si="2">+B197/E197-1</f>
        <v>1.2453300124533051E-3</v>
      </c>
      <c r="I197" s="44">
        <f t="shared" ref="I197:I260" si="3">+G197/G196-1</f>
        <v>2.0995597697257118E-2</v>
      </c>
    </row>
    <row r="198" spans="1:9" x14ac:dyDescent="0.3">
      <c r="A198" t="s">
        <v>756</v>
      </c>
      <c r="B198" s="350">
        <v>79550</v>
      </c>
      <c r="C198" s="350">
        <v>80400</v>
      </c>
      <c r="D198" s="350">
        <v>254</v>
      </c>
      <c r="E198" s="350">
        <v>80500</v>
      </c>
      <c r="F198" s="350">
        <v>79400</v>
      </c>
      <c r="G198" s="350">
        <v>3067</v>
      </c>
      <c r="H198" s="44">
        <f t="shared" si="2"/>
        <v>-1.1801242236024856E-2</v>
      </c>
      <c r="I198" s="44">
        <f t="shared" si="3"/>
        <v>1.7247097844112824E-2</v>
      </c>
    </row>
    <row r="199" spans="1:9" x14ac:dyDescent="0.3">
      <c r="A199" t="s">
        <v>757</v>
      </c>
      <c r="B199" s="352">
        <v>80500</v>
      </c>
      <c r="C199" s="352">
        <v>79550</v>
      </c>
      <c r="D199" s="352">
        <v>150</v>
      </c>
      <c r="E199" s="352">
        <v>79500</v>
      </c>
      <c r="F199" s="352">
        <v>80200</v>
      </c>
      <c r="G199" s="352">
        <v>3042</v>
      </c>
      <c r="H199" s="44">
        <f t="shared" si="2"/>
        <v>1.2578616352201255E-2</v>
      </c>
      <c r="I199" s="44">
        <f t="shared" si="3"/>
        <v>-8.1512879034887353E-3</v>
      </c>
    </row>
    <row r="200" spans="1:9" x14ac:dyDescent="0.3">
      <c r="A200" t="s">
        <v>758</v>
      </c>
      <c r="B200" s="354">
        <v>80350</v>
      </c>
      <c r="C200" s="354">
        <v>80500</v>
      </c>
      <c r="D200" s="354">
        <v>1008</v>
      </c>
      <c r="E200" s="354">
        <v>80400</v>
      </c>
      <c r="F200" s="354">
        <v>81550</v>
      </c>
      <c r="G200" s="354">
        <v>3059</v>
      </c>
      <c r="H200" s="44">
        <f t="shared" si="2"/>
        <v>-6.2189054726369264E-4</v>
      </c>
      <c r="I200" s="44">
        <f t="shared" si="3"/>
        <v>5.5884286653518078E-3</v>
      </c>
    </row>
    <row r="201" spans="1:9" x14ac:dyDescent="0.3">
      <c r="A201" t="s">
        <v>759</v>
      </c>
      <c r="B201" s="356">
        <v>81900</v>
      </c>
      <c r="C201" s="356">
        <v>80350</v>
      </c>
      <c r="D201" s="356">
        <v>166</v>
      </c>
      <c r="E201" s="356">
        <v>82500</v>
      </c>
      <c r="F201" s="356">
        <v>81000</v>
      </c>
      <c r="G201" s="356">
        <v>3060</v>
      </c>
      <c r="H201" s="44">
        <f t="shared" si="2"/>
        <v>-7.2727272727273196E-3</v>
      </c>
      <c r="I201" s="44">
        <f t="shared" si="3"/>
        <v>3.2690421706438322E-4</v>
      </c>
    </row>
    <row r="202" spans="1:9" x14ac:dyDescent="0.3">
      <c r="A202" t="s">
        <v>760</v>
      </c>
      <c r="B202" s="358">
        <v>82850</v>
      </c>
      <c r="C202" s="358">
        <v>81900</v>
      </c>
      <c r="D202" s="358">
        <v>2220</v>
      </c>
      <c r="E202" s="358">
        <v>80950</v>
      </c>
      <c r="F202" s="358">
        <v>82000</v>
      </c>
      <c r="G202" s="358">
        <v>3236</v>
      </c>
      <c r="H202" s="44">
        <f t="shared" si="2"/>
        <v>2.3471278567016585E-2</v>
      </c>
      <c r="I202" s="44">
        <f t="shared" si="3"/>
        <v>5.7516339869281063E-2</v>
      </c>
    </row>
    <row r="203" spans="1:9" x14ac:dyDescent="0.3">
      <c r="A203" t="s">
        <v>761</v>
      </c>
      <c r="B203" s="360">
        <v>84750</v>
      </c>
      <c r="C203" s="360">
        <v>82850</v>
      </c>
      <c r="D203" s="360">
        <v>1320</v>
      </c>
      <c r="E203" s="360">
        <v>83200</v>
      </c>
      <c r="F203" s="360">
        <v>83000</v>
      </c>
      <c r="G203" s="360">
        <v>3358</v>
      </c>
      <c r="H203" s="44">
        <f t="shared" si="2"/>
        <v>1.8629807692307709E-2</v>
      </c>
      <c r="I203" s="44">
        <f t="shared" si="3"/>
        <v>3.7700865265760219E-2</v>
      </c>
    </row>
    <row r="204" spans="1:9" x14ac:dyDescent="0.3">
      <c r="A204" t="s">
        <v>762</v>
      </c>
      <c r="B204" s="362">
        <v>82000</v>
      </c>
      <c r="C204" s="362">
        <v>84750</v>
      </c>
      <c r="D204" s="362">
        <v>1587</v>
      </c>
      <c r="E204" s="362">
        <v>84100</v>
      </c>
      <c r="F204" s="362">
        <v>85800</v>
      </c>
      <c r="G204" s="362">
        <v>3785</v>
      </c>
      <c r="H204" s="44">
        <f t="shared" si="2"/>
        <v>-2.4970273483947647E-2</v>
      </c>
      <c r="I204" s="44">
        <f t="shared" si="3"/>
        <v>0.1271590232281119</v>
      </c>
    </row>
    <row r="205" spans="1:9" x14ac:dyDescent="0.3">
      <c r="A205" t="s">
        <v>763</v>
      </c>
      <c r="B205" s="364">
        <v>82300</v>
      </c>
      <c r="C205" s="364">
        <v>82000</v>
      </c>
      <c r="D205" s="364">
        <v>524</v>
      </c>
      <c r="E205" s="364">
        <v>85550</v>
      </c>
      <c r="F205" s="364">
        <v>81600</v>
      </c>
      <c r="G205" s="364">
        <v>3835</v>
      </c>
      <c r="H205" s="44">
        <f t="shared" si="2"/>
        <v>-3.7989479836353035E-2</v>
      </c>
      <c r="I205" s="44">
        <f t="shared" si="3"/>
        <v>1.3210039630118908E-2</v>
      </c>
    </row>
    <row r="206" spans="1:9" x14ac:dyDescent="0.3">
      <c r="A206" t="s">
        <v>764</v>
      </c>
      <c r="B206" s="366">
        <v>80100</v>
      </c>
      <c r="C206" s="366">
        <v>82300</v>
      </c>
      <c r="D206" s="366">
        <v>317</v>
      </c>
      <c r="E206" s="366">
        <v>82400</v>
      </c>
      <c r="F206" s="366">
        <v>82600</v>
      </c>
      <c r="G206" s="366">
        <v>3866</v>
      </c>
      <c r="H206" s="44">
        <f t="shared" si="2"/>
        <v>-2.7912621359223344E-2</v>
      </c>
      <c r="I206" s="44">
        <f t="shared" si="3"/>
        <v>8.0834419817470415E-3</v>
      </c>
    </row>
    <row r="207" spans="1:9" x14ac:dyDescent="0.3">
      <c r="A207" t="s">
        <v>765</v>
      </c>
      <c r="B207" s="368">
        <v>81000</v>
      </c>
      <c r="C207" s="368">
        <v>80100</v>
      </c>
      <c r="D207" s="368">
        <v>380</v>
      </c>
      <c r="E207" s="368">
        <v>82050</v>
      </c>
      <c r="F207" s="368">
        <v>80650</v>
      </c>
      <c r="G207" s="368">
        <v>3922</v>
      </c>
      <c r="H207" s="44">
        <f t="shared" si="2"/>
        <v>-1.2797074954296161E-2</v>
      </c>
      <c r="I207" s="44">
        <f t="shared" si="3"/>
        <v>1.4485256078634157E-2</v>
      </c>
    </row>
    <row r="208" spans="1:9" x14ac:dyDescent="0.3">
      <c r="A208" t="s">
        <v>766</v>
      </c>
      <c r="B208" s="370">
        <v>80200</v>
      </c>
      <c r="C208" s="370">
        <v>81000</v>
      </c>
      <c r="D208" s="370">
        <v>231</v>
      </c>
      <c r="E208" s="370">
        <v>80200</v>
      </c>
      <c r="F208" s="370">
        <v>81700</v>
      </c>
      <c r="G208" s="370">
        <v>3969</v>
      </c>
      <c r="H208" s="44">
        <f t="shared" si="2"/>
        <v>0</v>
      </c>
      <c r="I208" s="44">
        <f t="shared" si="3"/>
        <v>1.1983681795002532E-2</v>
      </c>
    </row>
    <row r="209" spans="1:9" x14ac:dyDescent="0.3">
      <c r="A209" t="s">
        <v>767</v>
      </c>
      <c r="B209" s="372">
        <v>81200</v>
      </c>
      <c r="C209" s="372">
        <v>80200</v>
      </c>
      <c r="D209" s="372">
        <v>110</v>
      </c>
      <c r="E209" s="372">
        <v>80800</v>
      </c>
      <c r="F209" s="372">
        <v>80400</v>
      </c>
      <c r="G209" s="372">
        <v>3986</v>
      </c>
      <c r="H209" s="44">
        <f t="shared" si="2"/>
        <v>4.9504950495049549E-3</v>
      </c>
      <c r="I209" s="44">
        <f t="shared" si="3"/>
        <v>4.2831947593853226E-3</v>
      </c>
    </row>
    <row r="210" spans="1:9" x14ac:dyDescent="0.3">
      <c r="A210" t="s">
        <v>768</v>
      </c>
      <c r="B210" s="374">
        <v>78700</v>
      </c>
      <c r="C210" s="374">
        <v>81200</v>
      </c>
      <c r="D210" s="374">
        <v>258</v>
      </c>
      <c r="E210" s="374">
        <v>80700</v>
      </c>
      <c r="F210" s="374">
        <v>80950</v>
      </c>
      <c r="G210" s="374">
        <v>3995</v>
      </c>
      <c r="H210" s="44">
        <f t="shared" si="2"/>
        <v>-2.4783147459727428E-2</v>
      </c>
      <c r="I210" s="44">
        <f t="shared" si="3"/>
        <v>2.2579026593074758E-3</v>
      </c>
    </row>
    <row r="211" spans="1:9" x14ac:dyDescent="0.3">
      <c r="A211" t="s">
        <v>769</v>
      </c>
      <c r="B211" s="376">
        <v>76150</v>
      </c>
      <c r="C211" s="376">
        <v>78700</v>
      </c>
      <c r="D211" s="376">
        <v>194</v>
      </c>
      <c r="E211" s="376">
        <v>80050</v>
      </c>
      <c r="F211" s="376">
        <v>79200</v>
      </c>
      <c r="G211" s="376">
        <v>3997</v>
      </c>
      <c r="H211" s="44">
        <f t="shared" si="2"/>
        <v>-4.8719550281074331E-2</v>
      </c>
      <c r="I211" s="44">
        <f t="shared" si="3"/>
        <v>5.0062578222775933E-4</v>
      </c>
    </row>
    <row r="212" spans="1:9" x14ac:dyDescent="0.3">
      <c r="A212" t="s">
        <v>771</v>
      </c>
      <c r="B212" s="378">
        <v>78300</v>
      </c>
      <c r="C212" s="378">
        <v>76150</v>
      </c>
      <c r="D212" s="378">
        <v>283</v>
      </c>
      <c r="E212" s="378">
        <v>77900</v>
      </c>
      <c r="F212" s="378">
        <v>76850</v>
      </c>
      <c r="G212" s="378">
        <v>3978</v>
      </c>
      <c r="H212" s="44">
        <f t="shared" si="2"/>
        <v>5.1347881899872494E-3</v>
      </c>
      <c r="I212" s="44">
        <f t="shared" si="3"/>
        <v>-4.7535651738803697E-3</v>
      </c>
    </row>
    <row r="213" spans="1:9" x14ac:dyDescent="0.3">
      <c r="A213" t="s">
        <v>770</v>
      </c>
      <c r="B213" s="380">
        <v>77000</v>
      </c>
      <c r="C213" s="380">
        <v>78300</v>
      </c>
      <c r="D213" s="380">
        <v>207</v>
      </c>
      <c r="E213" s="380">
        <v>77850</v>
      </c>
      <c r="F213" s="380">
        <v>78050</v>
      </c>
      <c r="G213" s="380">
        <v>3932</v>
      </c>
      <c r="H213" s="44">
        <f t="shared" si="2"/>
        <v>-1.0918432883750828E-2</v>
      </c>
      <c r="I213" s="44">
        <f t="shared" si="3"/>
        <v>-1.1563599798893875E-2</v>
      </c>
    </row>
    <row r="214" spans="1:9" x14ac:dyDescent="0.3">
      <c r="A214" t="s">
        <v>772</v>
      </c>
      <c r="B214" s="383">
        <v>77900</v>
      </c>
      <c r="C214" s="383">
        <v>77000</v>
      </c>
      <c r="D214" s="383">
        <v>146</v>
      </c>
      <c r="E214" s="383">
        <v>77550</v>
      </c>
      <c r="F214" s="383">
        <v>77000</v>
      </c>
      <c r="G214" s="383">
        <v>3945</v>
      </c>
      <c r="H214" s="44">
        <f t="shared" si="2"/>
        <v>4.5132172791746417E-3</v>
      </c>
      <c r="I214" s="44">
        <f t="shared" si="3"/>
        <v>3.3062054933876706E-3</v>
      </c>
    </row>
    <row r="215" spans="1:9" x14ac:dyDescent="0.3">
      <c r="A215" t="s">
        <v>773</v>
      </c>
      <c r="B215" s="385">
        <v>78900</v>
      </c>
      <c r="C215" s="385">
        <v>77900</v>
      </c>
      <c r="D215" s="385">
        <v>82</v>
      </c>
      <c r="E215" s="385">
        <v>77250</v>
      </c>
      <c r="F215" s="385">
        <v>78650</v>
      </c>
      <c r="G215" s="385">
        <v>3947</v>
      </c>
      <c r="H215" s="44">
        <f t="shared" si="2"/>
        <v>2.1359223300970953E-2</v>
      </c>
      <c r="I215" s="44">
        <f t="shared" si="3"/>
        <v>5.0697084917628032E-4</v>
      </c>
    </row>
    <row r="216" spans="1:9" x14ac:dyDescent="0.3">
      <c r="A216" t="s">
        <v>774</v>
      </c>
      <c r="B216" s="387">
        <v>78400</v>
      </c>
      <c r="C216" s="387">
        <v>78900</v>
      </c>
      <c r="D216" s="387">
        <v>121</v>
      </c>
      <c r="E216" s="387">
        <v>78650</v>
      </c>
      <c r="F216" s="387">
        <v>76900</v>
      </c>
      <c r="G216" s="387">
        <v>3978</v>
      </c>
      <c r="H216" s="44">
        <f t="shared" si="2"/>
        <v>-3.1786395422759295E-3</v>
      </c>
      <c r="I216" s="44">
        <f t="shared" si="3"/>
        <v>7.8540663795287902E-3</v>
      </c>
    </row>
    <row r="217" spans="1:9" x14ac:dyDescent="0.3">
      <c r="A217" t="s">
        <v>775</v>
      </c>
      <c r="B217" s="389">
        <v>78750</v>
      </c>
      <c r="C217" s="389">
        <v>78400</v>
      </c>
      <c r="D217" s="389">
        <v>71</v>
      </c>
      <c r="E217" s="389">
        <v>78100</v>
      </c>
      <c r="F217" s="389">
        <v>78500</v>
      </c>
      <c r="G217" s="389">
        <v>3986</v>
      </c>
      <c r="H217" s="44">
        <f t="shared" si="2"/>
        <v>8.3226632522406252E-3</v>
      </c>
      <c r="I217" s="44">
        <f t="shared" si="3"/>
        <v>2.0110608345902392E-3</v>
      </c>
    </row>
    <row r="218" spans="1:9" x14ac:dyDescent="0.3">
      <c r="A218" t="s">
        <v>776</v>
      </c>
      <c r="B218" s="391">
        <v>80450</v>
      </c>
      <c r="C218" s="391">
        <v>78750</v>
      </c>
      <c r="D218" s="391">
        <v>436</v>
      </c>
      <c r="E218" s="391">
        <v>78950</v>
      </c>
      <c r="F218" s="391">
        <v>79600</v>
      </c>
      <c r="G218" s="391">
        <v>3953</v>
      </c>
      <c r="H218" s="44">
        <f t="shared" si="2"/>
        <v>1.899936668777702E-2</v>
      </c>
      <c r="I218" s="44">
        <f t="shared" si="3"/>
        <v>-8.2789764174611147E-3</v>
      </c>
    </row>
    <row r="219" spans="1:9" x14ac:dyDescent="0.3">
      <c r="A219" t="s">
        <v>777</v>
      </c>
      <c r="B219" s="393">
        <v>78950</v>
      </c>
      <c r="C219" s="393">
        <v>80450</v>
      </c>
      <c r="D219" s="393">
        <v>892</v>
      </c>
      <c r="E219" s="393">
        <v>80050</v>
      </c>
      <c r="F219" s="393">
        <v>80050</v>
      </c>
      <c r="G219" s="393">
        <v>4363</v>
      </c>
      <c r="H219" s="44">
        <f t="shared" si="2"/>
        <v>-1.3741411617738897E-2</v>
      </c>
      <c r="I219" s="44">
        <f t="shared" si="3"/>
        <v>0.1037186946622819</v>
      </c>
    </row>
    <row r="220" spans="1:9" x14ac:dyDescent="0.3">
      <c r="A220" t="s">
        <v>778</v>
      </c>
      <c r="B220" s="395">
        <v>77650</v>
      </c>
      <c r="C220" s="395">
        <v>78950</v>
      </c>
      <c r="D220" s="395">
        <v>253</v>
      </c>
      <c r="E220" s="395">
        <v>79900</v>
      </c>
      <c r="F220" s="395">
        <v>78000</v>
      </c>
      <c r="G220" s="395">
        <v>4312</v>
      </c>
      <c r="H220" s="44">
        <f t="shared" si="2"/>
        <v>-2.816020025031285E-2</v>
      </c>
      <c r="I220" s="44">
        <f t="shared" si="3"/>
        <v>-1.1689204675681908E-2</v>
      </c>
    </row>
    <row r="221" spans="1:9" x14ac:dyDescent="0.3">
      <c r="A221" t="s">
        <v>779</v>
      </c>
      <c r="B221" s="397">
        <v>78550</v>
      </c>
      <c r="C221" s="397">
        <v>77650</v>
      </c>
      <c r="D221" s="397">
        <v>126</v>
      </c>
      <c r="E221" s="397">
        <v>77800</v>
      </c>
      <c r="F221" s="397">
        <v>78050</v>
      </c>
      <c r="G221" s="397">
        <v>4302</v>
      </c>
      <c r="H221" s="44">
        <f t="shared" si="2"/>
        <v>9.6401028277635081E-3</v>
      </c>
      <c r="I221" s="44">
        <f t="shared" si="3"/>
        <v>-2.319109461966562E-3</v>
      </c>
    </row>
    <row r="222" spans="1:9" x14ac:dyDescent="0.3">
      <c r="A222" t="s">
        <v>780</v>
      </c>
      <c r="B222" s="399">
        <v>80350</v>
      </c>
      <c r="C222" s="399">
        <v>79700</v>
      </c>
      <c r="D222" s="399">
        <v>298</v>
      </c>
      <c r="E222" s="399">
        <v>80100</v>
      </c>
      <c r="F222" s="399">
        <v>79750</v>
      </c>
      <c r="G222" s="399">
        <v>4619</v>
      </c>
      <c r="H222" s="44">
        <f t="shared" si="2"/>
        <v>3.1210986267165008E-3</v>
      </c>
      <c r="I222" s="44">
        <f t="shared" si="3"/>
        <v>7.3686657368665642E-2</v>
      </c>
    </row>
    <row r="223" spans="1:9" x14ac:dyDescent="0.3">
      <c r="A223" t="s">
        <v>781</v>
      </c>
      <c r="B223" s="401">
        <v>80300</v>
      </c>
      <c r="C223" s="401">
        <v>80350</v>
      </c>
      <c r="D223" s="401">
        <v>788</v>
      </c>
      <c r="E223" s="401">
        <v>80100</v>
      </c>
      <c r="F223" s="401">
        <v>80000</v>
      </c>
      <c r="G223" s="401">
        <v>4911</v>
      </c>
      <c r="H223" s="44">
        <f t="shared" si="2"/>
        <v>2.4968789013732895E-3</v>
      </c>
      <c r="I223" s="44">
        <f t="shared" si="3"/>
        <v>6.3217146568521398E-2</v>
      </c>
    </row>
    <row r="224" spans="1:9" x14ac:dyDescent="0.3">
      <c r="A224" t="s">
        <v>782</v>
      </c>
      <c r="B224" s="403">
        <v>79100</v>
      </c>
      <c r="C224" s="403">
        <v>80300</v>
      </c>
      <c r="D224" s="403">
        <v>1549</v>
      </c>
      <c r="E224" s="403">
        <v>80500</v>
      </c>
      <c r="F224" s="403">
        <v>72450</v>
      </c>
      <c r="G224" s="403">
        <v>5172</v>
      </c>
      <c r="H224" s="44">
        <f t="shared" si="2"/>
        <v>-1.7391304347826098E-2</v>
      </c>
      <c r="I224" s="44">
        <f t="shared" si="3"/>
        <v>5.314599877825299E-2</v>
      </c>
    </row>
    <row r="225" spans="1:9" x14ac:dyDescent="0.3">
      <c r="A225" t="s">
        <v>783</v>
      </c>
      <c r="B225" s="405">
        <v>79850</v>
      </c>
      <c r="C225" s="405">
        <v>79100</v>
      </c>
      <c r="D225" s="405">
        <v>214</v>
      </c>
      <c r="E225" s="405">
        <v>76700</v>
      </c>
      <c r="F225" s="405">
        <v>79050</v>
      </c>
      <c r="G225" s="405">
        <v>5232</v>
      </c>
      <c r="H225" s="44">
        <f t="shared" si="2"/>
        <v>4.1069100391134317E-2</v>
      </c>
      <c r="I225" s="44">
        <f t="shared" si="3"/>
        <v>1.1600928074245953E-2</v>
      </c>
    </row>
    <row r="226" spans="1:9" x14ac:dyDescent="0.3">
      <c r="A226" t="s">
        <v>784</v>
      </c>
      <c r="B226" s="407">
        <v>79500</v>
      </c>
      <c r="C226" s="407">
        <v>79850</v>
      </c>
      <c r="D226" s="407">
        <v>483</v>
      </c>
      <c r="E226" s="407">
        <v>79300</v>
      </c>
      <c r="F226" s="407">
        <v>80100</v>
      </c>
      <c r="G226" s="407">
        <v>5359</v>
      </c>
      <c r="H226" s="44">
        <f t="shared" si="2"/>
        <v>2.5220680958386588E-3</v>
      </c>
      <c r="I226" s="44">
        <f t="shared" si="3"/>
        <v>2.4273700305810442E-2</v>
      </c>
    </row>
    <row r="227" spans="1:9" x14ac:dyDescent="0.3">
      <c r="A227" t="s">
        <v>785</v>
      </c>
      <c r="B227" s="409">
        <v>83700</v>
      </c>
      <c r="C227" s="409">
        <v>79500</v>
      </c>
      <c r="D227" s="409">
        <v>1208</v>
      </c>
      <c r="E227" s="409">
        <v>80700</v>
      </c>
      <c r="F227" s="409">
        <v>80700</v>
      </c>
      <c r="G227" s="409">
        <v>5409</v>
      </c>
      <c r="H227" s="44">
        <f t="shared" si="2"/>
        <v>3.7174721189590976E-2</v>
      </c>
      <c r="I227" s="44">
        <f t="shared" si="3"/>
        <v>9.3300988990483447E-3</v>
      </c>
    </row>
    <row r="228" spans="1:9" x14ac:dyDescent="0.3">
      <c r="A228" t="s">
        <v>786</v>
      </c>
      <c r="B228" s="411">
        <v>83550</v>
      </c>
      <c r="C228" s="411">
        <v>83700</v>
      </c>
      <c r="D228" s="411">
        <v>1773</v>
      </c>
      <c r="E228" s="411">
        <v>81350</v>
      </c>
      <c r="F228" s="411">
        <v>83000</v>
      </c>
      <c r="G228" s="411">
        <v>5636</v>
      </c>
      <c r="H228" s="44">
        <f t="shared" si="2"/>
        <v>2.704363859864789E-2</v>
      </c>
      <c r="I228" s="44">
        <f t="shared" si="3"/>
        <v>4.1967091883897245E-2</v>
      </c>
    </row>
    <row r="229" spans="1:9" x14ac:dyDescent="0.3">
      <c r="A229" t="s">
        <v>787</v>
      </c>
      <c r="B229" s="413">
        <v>85750</v>
      </c>
      <c r="C229" s="413">
        <v>83550</v>
      </c>
      <c r="D229" s="413">
        <v>3425</v>
      </c>
      <c r="E229" s="413">
        <v>83800</v>
      </c>
      <c r="F229" s="413">
        <v>83300</v>
      </c>
      <c r="G229" s="413">
        <v>6883</v>
      </c>
      <c r="H229" s="44">
        <f t="shared" si="2"/>
        <v>2.3269689737470234E-2</v>
      </c>
      <c r="I229" s="44">
        <f t="shared" si="3"/>
        <v>0.2212562100780695</v>
      </c>
    </row>
    <row r="230" spans="1:9" x14ac:dyDescent="0.3">
      <c r="A230" t="s">
        <v>788</v>
      </c>
      <c r="B230" s="415">
        <v>82050</v>
      </c>
      <c r="C230" s="415">
        <v>85750</v>
      </c>
      <c r="D230" s="415">
        <v>1639</v>
      </c>
      <c r="E230" s="415">
        <v>84400</v>
      </c>
      <c r="F230" s="415">
        <v>86000</v>
      </c>
      <c r="G230" s="415">
        <v>7089</v>
      </c>
      <c r="H230" s="44">
        <f t="shared" si="2"/>
        <v>-2.7843601895734649E-2</v>
      </c>
      <c r="I230" s="44">
        <f t="shared" si="3"/>
        <v>2.9928810111869764E-2</v>
      </c>
    </row>
    <row r="231" spans="1:9" x14ac:dyDescent="0.3">
      <c r="A231" t="s">
        <v>789</v>
      </c>
      <c r="B231" s="417">
        <v>80650</v>
      </c>
      <c r="C231" s="417">
        <v>82050</v>
      </c>
      <c r="D231" s="417">
        <v>1347</v>
      </c>
      <c r="E231" s="417">
        <v>83800</v>
      </c>
      <c r="F231" s="417">
        <v>83000</v>
      </c>
      <c r="G231" s="417">
        <v>6724</v>
      </c>
      <c r="H231" s="44">
        <f t="shared" si="2"/>
        <v>-3.7589498806682609E-2</v>
      </c>
      <c r="I231" s="44">
        <f t="shared" si="3"/>
        <v>-5.1488221187755645E-2</v>
      </c>
    </row>
    <row r="232" spans="1:9" x14ac:dyDescent="0.3">
      <c r="A232" t="s">
        <v>790</v>
      </c>
      <c r="B232" s="419">
        <v>82900</v>
      </c>
      <c r="C232" s="419">
        <v>80650</v>
      </c>
      <c r="D232" s="419">
        <v>818</v>
      </c>
      <c r="E232" s="419">
        <v>81950</v>
      </c>
      <c r="F232" s="419">
        <v>81250</v>
      </c>
      <c r="G232" s="419">
        <v>6898</v>
      </c>
      <c r="H232" s="44">
        <f t="shared" si="2"/>
        <v>1.1592434411226371E-2</v>
      </c>
      <c r="I232" s="44">
        <f t="shared" si="3"/>
        <v>2.5877453896490099E-2</v>
      </c>
    </row>
    <row r="233" spans="1:9" x14ac:dyDescent="0.3">
      <c r="A233" t="s">
        <v>791</v>
      </c>
      <c r="B233" s="421">
        <v>83850</v>
      </c>
      <c r="C233" s="421">
        <v>82900</v>
      </c>
      <c r="D233" s="421">
        <v>941</v>
      </c>
      <c r="E233" s="421">
        <v>81750</v>
      </c>
      <c r="F233" s="421">
        <v>82500</v>
      </c>
      <c r="G233" s="421">
        <v>7198</v>
      </c>
      <c r="H233" s="44">
        <f t="shared" si="2"/>
        <v>2.5688073394495303E-2</v>
      </c>
      <c r="I233" s="44">
        <f t="shared" si="3"/>
        <v>4.3490866917947235E-2</v>
      </c>
    </row>
    <row r="234" spans="1:9" x14ac:dyDescent="0.3">
      <c r="A234" t="s">
        <v>792</v>
      </c>
      <c r="B234" s="423">
        <v>83950</v>
      </c>
      <c r="C234" s="423">
        <v>83850</v>
      </c>
      <c r="D234" s="423">
        <v>621</v>
      </c>
      <c r="E234" s="423">
        <v>83250</v>
      </c>
      <c r="F234" s="423">
        <v>83750</v>
      </c>
      <c r="G234" s="423">
        <v>7236</v>
      </c>
      <c r="H234" s="44">
        <f t="shared" si="2"/>
        <v>8.4084084084083965E-3</v>
      </c>
      <c r="I234" s="44">
        <f t="shared" si="3"/>
        <v>5.2792442345095392E-3</v>
      </c>
    </row>
    <row r="235" spans="1:9" x14ac:dyDescent="0.3">
      <c r="A235" t="s">
        <v>793</v>
      </c>
      <c r="B235" s="425">
        <v>83400</v>
      </c>
      <c r="C235" s="425">
        <v>83950</v>
      </c>
      <c r="D235" s="425">
        <v>369</v>
      </c>
      <c r="E235" s="425">
        <v>83950</v>
      </c>
      <c r="F235" s="425">
        <v>84250</v>
      </c>
      <c r="G235" s="425">
        <v>7344</v>
      </c>
      <c r="H235" s="44">
        <f t="shared" si="2"/>
        <v>-6.5515187611673298E-3</v>
      </c>
      <c r="I235" s="44">
        <f t="shared" si="3"/>
        <v>1.4925373134328401E-2</v>
      </c>
    </row>
    <row r="236" spans="1:9" x14ac:dyDescent="0.3">
      <c r="A236" t="s">
        <v>794</v>
      </c>
      <c r="B236" s="427">
        <v>81400</v>
      </c>
      <c r="C236" s="427">
        <v>83400</v>
      </c>
      <c r="D236" s="427">
        <v>509</v>
      </c>
      <c r="E236" s="427">
        <v>84400</v>
      </c>
      <c r="F236" s="427">
        <v>83600</v>
      </c>
      <c r="G236" s="427">
        <v>7325</v>
      </c>
      <c r="H236" s="44">
        <f t="shared" si="2"/>
        <v>-3.5545023696682443E-2</v>
      </c>
      <c r="I236" s="44">
        <f t="shared" si="3"/>
        <v>-2.5871459694989385E-3</v>
      </c>
    </row>
    <row r="237" spans="1:9" x14ac:dyDescent="0.3">
      <c r="A237" t="s">
        <v>795</v>
      </c>
      <c r="B237" s="429">
        <v>82250</v>
      </c>
      <c r="C237" s="429">
        <v>81400</v>
      </c>
      <c r="D237" s="429">
        <v>245</v>
      </c>
      <c r="E237" s="429">
        <v>81800</v>
      </c>
      <c r="F237" s="429">
        <v>82900</v>
      </c>
      <c r="G237" s="429">
        <v>7291</v>
      </c>
      <c r="H237" s="44">
        <f t="shared" si="2"/>
        <v>5.5012224938875143E-3</v>
      </c>
      <c r="I237" s="44">
        <f t="shared" si="3"/>
        <v>-4.641638225255984E-3</v>
      </c>
    </row>
    <row r="238" spans="1:9" x14ac:dyDescent="0.3">
      <c r="A238" t="s">
        <v>796</v>
      </c>
      <c r="B238" s="431">
        <v>80900</v>
      </c>
      <c r="C238" s="431">
        <v>82250</v>
      </c>
      <c r="D238" s="431">
        <v>139</v>
      </c>
      <c r="E238" s="431">
        <v>82150</v>
      </c>
      <c r="F238" s="431">
        <v>81950</v>
      </c>
      <c r="G238" s="431">
        <v>7302</v>
      </c>
      <c r="H238" s="44">
        <f t="shared" si="2"/>
        <v>-1.5216068167985375E-2</v>
      </c>
      <c r="I238" s="44">
        <f t="shared" si="3"/>
        <v>1.5087093677135233E-3</v>
      </c>
    </row>
    <row r="239" spans="1:9" x14ac:dyDescent="0.3">
      <c r="A239" t="s">
        <v>797</v>
      </c>
      <c r="B239" s="433">
        <v>81100</v>
      </c>
      <c r="C239" s="433">
        <v>80900</v>
      </c>
      <c r="D239" s="433">
        <v>250</v>
      </c>
      <c r="E239" s="433">
        <v>81250</v>
      </c>
      <c r="F239" s="433">
        <v>81200</v>
      </c>
      <c r="G239" s="433">
        <v>7303</v>
      </c>
      <c r="H239" s="44">
        <f t="shared" si="2"/>
        <v>-1.8461538461538307E-3</v>
      </c>
      <c r="I239" s="44">
        <f t="shared" si="3"/>
        <v>1.369487811557768E-4</v>
      </c>
    </row>
    <row r="240" spans="1:9" x14ac:dyDescent="0.3">
      <c r="A240" t="s">
        <v>798</v>
      </c>
      <c r="B240" s="435">
        <v>80650</v>
      </c>
      <c r="C240" s="435">
        <v>81100</v>
      </c>
      <c r="D240" s="435">
        <v>184</v>
      </c>
      <c r="E240" s="435">
        <v>81150</v>
      </c>
      <c r="F240" s="435">
        <v>81050</v>
      </c>
      <c r="G240" s="435">
        <v>7285</v>
      </c>
      <c r="H240" s="44">
        <f t="shared" si="2"/>
        <v>-6.1614294516327828E-3</v>
      </c>
      <c r="I240" s="44">
        <f t="shared" si="3"/>
        <v>-2.4647405175954873E-3</v>
      </c>
    </row>
    <row r="241" spans="1:9" x14ac:dyDescent="0.3">
      <c r="A241" t="s">
        <v>799</v>
      </c>
      <c r="B241" s="437">
        <v>81450</v>
      </c>
      <c r="C241" s="437">
        <v>80650</v>
      </c>
      <c r="D241" s="437">
        <v>156</v>
      </c>
      <c r="E241" s="437">
        <v>80300</v>
      </c>
      <c r="F241" s="437">
        <v>80700</v>
      </c>
      <c r="G241" s="437">
        <v>7271</v>
      </c>
      <c r="H241" s="44">
        <f t="shared" si="2"/>
        <v>1.4321295143213009E-2</v>
      </c>
      <c r="I241" s="44">
        <f t="shared" si="3"/>
        <v>-1.921757035003413E-3</v>
      </c>
    </row>
    <row r="242" spans="1:9" x14ac:dyDescent="0.3">
      <c r="A242" t="s">
        <v>800</v>
      </c>
      <c r="B242" s="439">
        <v>81350</v>
      </c>
      <c r="C242" s="439">
        <v>81450</v>
      </c>
      <c r="D242" s="439">
        <v>88</v>
      </c>
      <c r="E242" s="439">
        <v>81500</v>
      </c>
      <c r="F242" s="439">
        <v>81450</v>
      </c>
      <c r="G242" s="439">
        <v>7276</v>
      </c>
      <c r="H242" s="44">
        <f t="shared" si="2"/>
        <v>-1.8404907975460016E-3</v>
      </c>
      <c r="I242" s="44">
        <f t="shared" si="3"/>
        <v>6.8766332003855624E-4</v>
      </c>
    </row>
    <row r="243" spans="1:9" x14ac:dyDescent="0.3">
      <c r="A243" t="s">
        <v>801</v>
      </c>
      <c r="B243" s="441">
        <v>80800</v>
      </c>
      <c r="C243" s="441">
        <v>81350</v>
      </c>
      <c r="D243" s="441">
        <v>157</v>
      </c>
      <c r="E243" s="441">
        <v>81500</v>
      </c>
      <c r="F243" s="441">
        <v>81300</v>
      </c>
      <c r="G243" s="441">
        <v>7280</v>
      </c>
      <c r="H243" s="44">
        <f t="shared" si="2"/>
        <v>-8.5889570552146743E-3</v>
      </c>
      <c r="I243" s="44">
        <f t="shared" si="3"/>
        <v>5.4975261132494957E-4</v>
      </c>
    </row>
    <row r="244" spans="1:9" x14ac:dyDescent="0.3">
      <c r="A244" t="s">
        <v>802</v>
      </c>
      <c r="B244" s="443">
        <v>79200</v>
      </c>
      <c r="C244" s="443">
        <v>80800</v>
      </c>
      <c r="D244" s="443">
        <v>311</v>
      </c>
      <c r="E244" s="443">
        <v>81350</v>
      </c>
      <c r="F244" s="443">
        <v>81150</v>
      </c>
      <c r="G244" s="443">
        <v>7318</v>
      </c>
      <c r="H244" s="44">
        <f t="shared" si="2"/>
        <v>-2.6429010448678514E-2</v>
      </c>
      <c r="I244" s="44">
        <f t="shared" si="3"/>
        <v>5.2197802197802012E-3</v>
      </c>
    </row>
    <row r="245" spans="1:9" x14ac:dyDescent="0.3">
      <c r="A245" t="s">
        <v>803</v>
      </c>
      <c r="B245" s="445">
        <v>79650</v>
      </c>
      <c r="C245" s="445">
        <v>79200</v>
      </c>
      <c r="D245" s="445">
        <v>334</v>
      </c>
      <c r="E245" s="445">
        <v>80100</v>
      </c>
      <c r="F245" s="445">
        <v>79200</v>
      </c>
      <c r="G245" s="445">
        <v>7385</v>
      </c>
      <c r="H245" s="44">
        <f t="shared" si="2"/>
        <v>-5.6179775280899014E-3</v>
      </c>
      <c r="I245" s="44">
        <f t="shared" si="3"/>
        <v>9.1555069691171553E-3</v>
      </c>
    </row>
    <row r="246" spans="1:9" x14ac:dyDescent="0.3">
      <c r="A246" t="s">
        <v>804</v>
      </c>
      <c r="B246" s="447">
        <v>79950</v>
      </c>
      <c r="C246" s="447">
        <v>79650</v>
      </c>
      <c r="D246" s="447">
        <v>279</v>
      </c>
      <c r="E246" s="447">
        <v>79500</v>
      </c>
      <c r="F246" s="447">
        <v>79500</v>
      </c>
      <c r="G246" s="447">
        <v>7344</v>
      </c>
      <c r="H246" s="44">
        <f t="shared" si="2"/>
        <v>5.6603773584906758E-3</v>
      </c>
      <c r="I246" s="44">
        <f t="shared" si="3"/>
        <v>-5.5517941773866042E-3</v>
      </c>
    </row>
    <row r="247" spans="1:9" x14ac:dyDescent="0.3">
      <c r="A247" t="s">
        <v>805</v>
      </c>
      <c r="B247" s="449">
        <v>80000</v>
      </c>
      <c r="C247" s="449">
        <v>79950</v>
      </c>
      <c r="D247" s="449">
        <v>264</v>
      </c>
      <c r="E247" s="449">
        <v>79600</v>
      </c>
      <c r="F247" s="449">
        <v>80050</v>
      </c>
      <c r="G247" s="449">
        <v>7271</v>
      </c>
      <c r="H247" s="44">
        <f t="shared" si="2"/>
        <v>5.0251256281406143E-3</v>
      </c>
      <c r="I247" s="44">
        <f t="shared" si="3"/>
        <v>-9.9400871459695006E-3</v>
      </c>
    </row>
    <row r="248" spans="1:9" x14ac:dyDescent="0.3">
      <c r="A248" t="s">
        <v>806</v>
      </c>
      <c r="B248" s="451">
        <v>80250</v>
      </c>
      <c r="C248" s="451">
        <v>80000</v>
      </c>
      <c r="D248" s="451">
        <v>316</v>
      </c>
      <c r="E248" s="451">
        <v>79550</v>
      </c>
      <c r="F248" s="451">
        <v>81700</v>
      </c>
      <c r="G248" s="451">
        <v>7302</v>
      </c>
      <c r="H248" s="44">
        <f t="shared" si="2"/>
        <v>8.7994971715901205E-3</v>
      </c>
      <c r="I248" s="44">
        <f t="shared" si="3"/>
        <v>4.2635125842387378E-3</v>
      </c>
    </row>
    <row r="249" spans="1:9" x14ac:dyDescent="0.3">
      <c r="A249" t="s">
        <v>807</v>
      </c>
      <c r="B249" s="453">
        <v>80450</v>
      </c>
      <c r="C249" s="453">
        <v>80250</v>
      </c>
      <c r="D249" s="453">
        <v>135</v>
      </c>
      <c r="E249" s="453">
        <v>81100</v>
      </c>
      <c r="F249" s="453">
        <v>80300</v>
      </c>
      <c r="G249" s="453">
        <v>7308</v>
      </c>
      <c r="H249" s="44">
        <f t="shared" si="2"/>
        <v>-8.0147965474722804E-3</v>
      </c>
      <c r="I249" s="44">
        <f t="shared" si="3"/>
        <v>8.2169268693510489E-4</v>
      </c>
    </row>
    <row r="250" spans="1:9" x14ac:dyDescent="0.3">
      <c r="A250" t="s">
        <v>808</v>
      </c>
      <c r="B250" s="455">
        <v>80750</v>
      </c>
      <c r="C250" s="455">
        <v>80450</v>
      </c>
      <c r="D250" s="455">
        <v>139</v>
      </c>
      <c r="E250" s="455">
        <v>80450</v>
      </c>
      <c r="F250" s="455">
        <v>80450</v>
      </c>
      <c r="G250" s="455">
        <v>7293</v>
      </c>
      <c r="H250" s="44">
        <f t="shared" si="2"/>
        <v>3.7290242386576189E-3</v>
      </c>
      <c r="I250" s="44">
        <f t="shared" si="3"/>
        <v>-2.0525451559934016E-3</v>
      </c>
    </row>
    <row r="251" spans="1:9" x14ac:dyDescent="0.3">
      <c r="A251" t="s">
        <v>809</v>
      </c>
      <c r="B251" s="457">
        <v>79350</v>
      </c>
      <c r="C251" s="457">
        <v>80750</v>
      </c>
      <c r="D251" s="457">
        <v>198</v>
      </c>
      <c r="E251" s="457">
        <v>80750</v>
      </c>
      <c r="F251" s="457">
        <v>80550</v>
      </c>
      <c r="G251" s="457">
        <v>7328</v>
      </c>
      <c r="H251" s="44">
        <f t="shared" si="2"/>
        <v>-1.7337461300309553E-2</v>
      </c>
      <c r="I251" s="44">
        <f t="shared" si="3"/>
        <v>4.7991224461811921E-3</v>
      </c>
    </row>
    <row r="252" spans="1:9" x14ac:dyDescent="0.3">
      <c r="A252" t="s">
        <v>810</v>
      </c>
      <c r="B252" s="459">
        <v>79100</v>
      </c>
      <c r="C252" s="459">
        <v>79350</v>
      </c>
      <c r="D252" s="459">
        <v>305</v>
      </c>
      <c r="E252" s="459">
        <v>79850</v>
      </c>
      <c r="F252" s="459">
        <v>79000</v>
      </c>
      <c r="G252" s="459">
        <v>7375</v>
      </c>
      <c r="H252" s="44">
        <f t="shared" si="2"/>
        <v>-9.3926111458985106E-3</v>
      </c>
      <c r="I252" s="44">
        <f t="shared" si="3"/>
        <v>6.4137554585153023E-3</v>
      </c>
    </row>
    <row r="253" spans="1:9" x14ac:dyDescent="0.3">
      <c r="A253" t="s">
        <v>811</v>
      </c>
      <c r="B253" s="461">
        <v>78100</v>
      </c>
      <c r="C253" s="461">
        <v>79100</v>
      </c>
      <c r="D253" s="461">
        <v>137</v>
      </c>
      <c r="E253" s="461">
        <v>78750</v>
      </c>
      <c r="F253" s="461">
        <v>78900</v>
      </c>
      <c r="G253" s="461">
        <v>7347</v>
      </c>
      <c r="H253" s="44">
        <f t="shared" si="2"/>
        <v>-8.2539682539682913E-3</v>
      </c>
      <c r="I253" s="44">
        <f t="shared" si="3"/>
        <v>-3.79661016949151E-3</v>
      </c>
    </row>
    <row r="254" spans="1:9" x14ac:dyDescent="0.3">
      <c r="A254" t="s">
        <v>812</v>
      </c>
      <c r="B254" s="463">
        <v>77480</v>
      </c>
      <c r="C254" s="463">
        <v>78100</v>
      </c>
      <c r="D254" s="463">
        <v>139</v>
      </c>
      <c r="E254" s="463">
        <v>78240</v>
      </c>
      <c r="F254" s="463">
        <v>78040</v>
      </c>
      <c r="G254" s="463">
        <v>7283</v>
      </c>
      <c r="H254" s="44">
        <f t="shared" si="2"/>
        <v>-9.7137014314928605E-3</v>
      </c>
      <c r="I254" s="44">
        <f t="shared" si="3"/>
        <v>-8.7110385191234707E-3</v>
      </c>
    </row>
    <row r="255" spans="1:9" x14ac:dyDescent="0.3">
      <c r="A255" t="s">
        <v>813</v>
      </c>
      <c r="B255" s="465">
        <v>77000</v>
      </c>
      <c r="C255" s="465">
        <v>77480</v>
      </c>
      <c r="D255" s="465">
        <v>61</v>
      </c>
      <c r="E255" s="465">
        <v>77700</v>
      </c>
      <c r="F255" s="465">
        <v>76980</v>
      </c>
      <c r="G255" s="465">
        <v>7275</v>
      </c>
      <c r="H255" s="44">
        <f t="shared" si="2"/>
        <v>-9.009009009009028E-3</v>
      </c>
      <c r="I255" s="44">
        <f t="shared" si="3"/>
        <v>-1.0984484415762497E-3</v>
      </c>
    </row>
    <row r="256" spans="1:9" x14ac:dyDescent="0.3">
      <c r="A256" t="s">
        <v>814</v>
      </c>
      <c r="B256" s="467">
        <v>77940</v>
      </c>
      <c r="C256" s="467">
        <v>77000</v>
      </c>
      <c r="D256" s="467">
        <v>227</v>
      </c>
      <c r="E256" s="467">
        <v>76980</v>
      </c>
      <c r="F256" s="467">
        <v>77100</v>
      </c>
      <c r="G256" s="467">
        <v>7318</v>
      </c>
      <c r="H256" s="44">
        <f t="shared" si="2"/>
        <v>1.2470771628994459E-2</v>
      </c>
      <c r="I256" s="44">
        <f t="shared" si="3"/>
        <v>5.9106529209622671E-3</v>
      </c>
    </row>
    <row r="257" spans="1:9" x14ac:dyDescent="0.3">
      <c r="A257" t="s">
        <v>815</v>
      </c>
      <c r="B257" s="469">
        <v>77460</v>
      </c>
      <c r="C257" s="469">
        <v>77940</v>
      </c>
      <c r="D257" s="469">
        <v>144</v>
      </c>
      <c r="E257" s="469">
        <v>77620</v>
      </c>
      <c r="F257" s="469">
        <v>77940</v>
      </c>
      <c r="G257" s="469">
        <v>7287</v>
      </c>
      <c r="H257" s="44">
        <f t="shared" si="2"/>
        <v>-2.0613244009275444E-3</v>
      </c>
      <c r="I257" s="44">
        <f t="shared" si="3"/>
        <v>-4.2361300901885279E-3</v>
      </c>
    </row>
    <row r="258" spans="1:9" x14ac:dyDescent="0.3">
      <c r="A258" t="s">
        <v>816</v>
      </c>
      <c r="B258" s="471">
        <v>78400</v>
      </c>
      <c r="C258" s="471">
        <v>77460</v>
      </c>
      <c r="D258" s="471">
        <v>174</v>
      </c>
      <c r="E258" s="471">
        <v>77800</v>
      </c>
      <c r="F258" s="471">
        <v>77420</v>
      </c>
      <c r="G258" s="471">
        <v>7231</v>
      </c>
      <c r="H258" s="44">
        <f t="shared" si="2"/>
        <v>7.7120822622107621E-3</v>
      </c>
      <c r="I258" s="44">
        <f t="shared" si="3"/>
        <v>-7.684918347742542E-3</v>
      </c>
    </row>
    <row r="259" spans="1:9" x14ac:dyDescent="0.3">
      <c r="A259" t="s">
        <v>817</v>
      </c>
      <c r="B259" s="473">
        <v>77820</v>
      </c>
      <c r="C259" s="473">
        <v>77720</v>
      </c>
      <c r="D259" s="473">
        <v>178</v>
      </c>
      <c r="E259" s="473">
        <v>78100</v>
      </c>
      <c r="F259" s="473">
        <v>77920</v>
      </c>
      <c r="G259" s="473">
        <v>7159</v>
      </c>
      <c r="H259" s="44">
        <f t="shared" si="2"/>
        <v>-3.5851472471191137E-3</v>
      </c>
      <c r="I259" s="44">
        <f t="shared" si="3"/>
        <v>-9.9571290277969959E-3</v>
      </c>
    </row>
    <row r="260" spans="1:9" x14ac:dyDescent="0.3">
      <c r="A260" t="s">
        <v>818</v>
      </c>
      <c r="B260" s="475">
        <v>76900</v>
      </c>
      <c r="C260" s="475">
        <v>77820</v>
      </c>
      <c r="D260" s="475">
        <v>69</v>
      </c>
      <c r="E260" s="475">
        <v>77900</v>
      </c>
      <c r="F260" s="475">
        <v>77640</v>
      </c>
      <c r="G260" s="475">
        <v>7155</v>
      </c>
      <c r="H260" s="44">
        <f t="shared" si="2"/>
        <v>-1.2836970474967901E-2</v>
      </c>
      <c r="I260" s="44">
        <f t="shared" si="3"/>
        <v>-5.5873725380639616E-4</v>
      </c>
    </row>
    <row r="261" spans="1:9" x14ac:dyDescent="0.3">
      <c r="A261" t="s">
        <v>819</v>
      </c>
      <c r="B261" s="477">
        <v>78420</v>
      </c>
      <c r="C261" s="477">
        <v>76900</v>
      </c>
      <c r="D261" s="477">
        <v>737</v>
      </c>
      <c r="E261" s="477">
        <v>77660</v>
      </c>
      <c r="F261" s="477">
        <v>76520</v>
      </c>
      <c r="G261" s="477">
        <v>6907</v>
      </c>
      <c r="H261" s="44">
        <f t="shared" ref="H261:H324" si="4">+B261/E261-1</f>
        <v>9.7862477465877618E-3</v>
      </c>
      <c r="I261" s="44">
        <f t="shared" ref="I261:I324" si="5">+G261/G260-1</f>
        <v>-3.4661076170510174E-2</v>
      </c>
    </row>
    <row r="262" spans="1:9" x14ac:dyDescent="0.3">
      <c r="A262" t="s">
        <v>820</v>
      </c>
      <c r="B262" s="479">
        <v>76460</v>
      </c>
      <c r="C262" s="479">
        <v>77900</v>
      </c>
      <c r="D262" s="479">
        <v>269</v>
      </c>
      <c r="E262" s="479">
        <v>77920</v>
      </c>
      <c r="F262" s="479">
        <v>77620</v>
      </c>
      <c r="G262" s="479">
        <v>6786</v>
      </c>
      <c r="H262" s="44">
        <f t="shared" si="4"/>
        <v>-1.8737166324435339E-2</v>
      </c>
      <c r="I262" s="44">
        <f t="shared" si="5"/>
        <v>-1.7518459533806263E-2</v>
      </c>
    </row>
    <row r="263" spans="1:9" x14ac:dyDescent="0.3">
      <c r="A263" t="s">
        <v>821</v>
      </c>
      <c r="B263" s="482">
        <v>77720</v>
      </c>
      <c r="C263" s="482">
        <v>76460</v>
      </c>
      <c r="D263" s="482">
        <v>404</v>
      </c>
      <c r="E263" s="482">
        <v>76580</v>
      </c>
      <c r="F263" s="482">
        <v>76980</v>
      </c>
      <c r="G263" s="482">
        <v>6800</v>
      </c>
      <c r="H263" s="44">
        <f t="shared" si="4"/>
        <v>1.4886393314181179E-2</v>
      </c>
      <c r="I263" s="44">
        <f t="shared" si="5"/>
        <v>2.0630710285882703E-3</v>
      </c>
    </row>
    <row r="264" spans="1:9" x14ac:dyDescent="0.3">
      <c r="A264" t="s">
        <v>822</v>
      </c>
      <c r="B264" s="484">
        <v>78720</v>
      </c>
      <c r="C264" s="484">
        <v>77720</v>
      </c>
      <c r="D264" s="484">
        <v>2147</v>
      </c>
      <c r="E264" s="484">
        <v>78400</v>
      </c>
      <c r="F264" s="484">
        <v>77400</v>
      </c>
      <c r="G264" s="484">
        <v>8305</v>
      </c>
      <c r="H264" s="44">
        <f t="shared" si="4"/>
        <v>4.0816326530612734E-3</v>
      </c>
      <c r="I264" s="44">
        <f t="shared" si="5"/>
        <v>0.22132352941176481</v>
      </c>
    </row>
    <row r="265" spans="1:9" x14ac:dyDescent="0.3">
      <c r="A265" t="s">
        <v>823</v>
      </c>
      <c r="B265" s="486">
        <v>77320</v>
      </c>
      <c r="C265" s="486">
        <v>78720</v>
      </c>
      <c r="D265" s="486">
        <v>451</v>
      </c>
      <c r="E265" s="486">
        <v>79120</v>
      </c>
      <c r="F265" s="486">
        <v>78800</v>
      </c>
      <c r="G265" s="486">
        <v>8312</v>
      </c>
      <c r="H265" s="44">
        <f t="shared" si="4"/>
        <v>-2.27502527805864E-2</v>
      </c>
      <c r="I265" s="44">
        <f t="shared" si="5"/>
        <v>8.4286574352798738E-4</v>
      </c>
    </row>
    <row r="266" spans="1:9" x14ac:dyDescent="0.3">
      <c r="A266" t="s">
        <v>824</v>
      </c>
      <c r="B266" s="488">
        <v>78280</v>
      </c>
      <c r="C266" s="488">
        <v>77320</v>
      </c>
      <c r="D266" s="488">
        <v>435</v>
      </c>
      <c r="E266" s="488">
        <v>77820</v>
      </c>
      <c r="F266" s="488">
        <v>77460</v>
      </c>
      <c r="G266" s="488">
        <v>8379</v>
      </c>
      <c r="H266" s="44">
        <f t="shared" si="4"/>
        <v>5.9110768439989414E-3</v>
      </c>
      <c r="I266" s="44">
        <f t="shared" si="5"/>
        <v>8.0606352261789471E-3</v>
      </c>
    </row>
    <row r="267" spans="1:9" x14ac:dyDescent="0.3">
      <c r="A267" t="s">
        <v>825</v>
      </c>
      <c r="B267" s="490">
        <v>78000</v>
      </c>
      <c r="C267" s="490">
        <v>78280</v>
      </c>
      <c r="D267" s="490">
        <v>576</v>
      </c>
      <c r="E267" s="490">
        <v>77940</v>
      </c>
      <c r="F267" s="490">
        <v>77900</v>
      </c>
      <c r="G267" s="490">
        <v>8309</v>
      </c>
      <c r="H267" s="44">
        <f t="shared" si="4"/>
        <v>7.698229407235857E-4</v>
      </c>
      <c r="I267" s="44">
        <f t="shared" si="5"/>
        <v>-8.3542188805346695E-3</v>
      </c>
    </row>
    <row r="268" spans="1:9" x14ac:dyDescent="0.3">
      <c r="A268" t="s">
        <v>826</v>
      </c>
      <c r="B268" s="492">
        <v>78720</v>
      </c>
      <c r="C268" s="492">
        <v>78000</v>
      </c>
      <c r="D268" s="492">
        <v>278</v>
      </c>
      <c r="E268" s="492">
        <v>77780</v>
      </c>
      <c r="F268" s="492">
        <v>78600</v>
      </c>
      <c r="G268" s="492">
        <v>8323</v>
      </c>
      <c r="H268" s="44">
        <f t="shared" si="4"/>
        <v>1.2085368989457335E-2</v>
      </c>
      <c r="I268" s="44">
        <f t="shared" si="5"/>
        <v>1.6849199663016012E-3</v>
      </c>
    </row>
    <row r="269" spans="1:9" x14ac:dyDescent="0.3">
      <c r="A269" t="s">
        <v>827</v>
      </c>
      <c r="B269" s="494">
        <v>79100</v>
      </c>
      <c r="C269" s="494">
        <v>78720</v>
      </c>
      <c r="D269" s="494">
        <v>527</v>
      </c>
      <c r="E269" s="494">
        <v>78800</v>
      </c>
      <c r="F269" s="494">
        <v>78900</v>
      </c>
      <c r="G269" s="494">
        <v>8579</v>
      </c>
      <c r="H269" s="44">
        <f t="shared" si="4"/>
        <v>3.8071065989848663E-3</v>
      </c>
      <c r="I269" s="44">
        <f t="shared" si="5"/>
        <v>3.0758140093716246E-2</v>
      </c>
    </row>
    <row r="270" spans="1:9" x14ac:dyDescent="0.3">
      <c r="A270" t="s">
        <v>828</v>
      </c>
      <c r="B270" s="496">
        <v>80220</v>
      </c>
      <c r="C270" s="496">
        <v>79100</v>
      </c>
      <c r="D270" s="496">
        <v>1097</v>
      </c>
      <c r="E270" s="496">
        <v>79540</v>
      </c>
      <c r="F270" s="496">
        <v>78960</v>
      </c>
      <c r="G270" s="496">
        <v>8986</v>
      </c>
      <c r="H270" s="44">
        <f t="shared" si="4"/>
        <v>8.549157656525086E-3</v>
      </c>
      <c r="I270" s="44">
        <f t="shared" si="5"/>
        <v>4.7441426739713188E-2</v>
      </c>
    </row>
    <row r="271" spans="1:9" x14ac:dyDescent="0.3">
      <c r="A271" t="s">
        <v>829</v>
      </c>
      <c r="B271" s="498">
        <v>79820</v>
      </c>
      <c r="C271" s="498">
        <v>80220</v>
      </c>
      <c r="D271" s="498">
        <v>401</v>
      </c>
      <c r="E271" s="498">
        <v>80520</v>
      </c>
      <c r="F271" s="498">
        <v>80820</v>
      </c>
      <c r="G271" s="498">
        <v>8978</v>
      </c>
      <c r="H271" s="44">
        <f t="shared" si="4"/>
        <v>-8.6934923000496767E-3</v>
      </c>
      <c r="I271" s="44">
        <f t="shared" si="5"/>
        <v>-8.9027375918093732E-4</v>
      </c>
    </row>
    <row r="272" spans="1:9" x14ac:dyDescent="0.3">
      <c r="A272" t="s">
        <v>830</v>
      </c>
      <c r="B272" s="500">
        <v>80720</v>
      </c>
      <c r="C272" s="500">
        <v>79820</v>
      </c>
      <c r="D272" s="500">
        <v>1260</v>
      </c>
      <c r="E272" s="500">
        <v>80000</v>
      </c>
      <c r="F272" s="500">
        <v>80960</v>
      </c>
      <c r="G272" s="500">
        <v>9542</v>
      </c>
      <c r="H272" s="44">
        <f t="shared" si="4"/>
        <v>8.999999999999897E-3</v>
      </c>
      <c r="I272" s="44">
        <f t="shared" si="5"/>
        <v>6.2820227222098568E-2</v>
      </c>
    </row>
    <row r="273" spans="1:9" x14ac:dyDescent="0.3">
      <c r="A273" t="s">
        <v>831</v>
      </c>
      <c r="B273" s="502">
        <v>80700</v>
      </c>
      <c r="C273" s="502">
        <v>80720</v>
      </c>
      <c r="D273" s="502">
        <v>720</v>
      </c>
      <c r="E273" s="502">
        <v>80760</v>
      </c>
      <c r="F273" s="502">
        <v>80720</v>
      </c>
      <c r="G273" s="502">
        <v>9777</v>
      </c>
      <c r="H273" s="44">
        <f t="shared" si="4"/>
        <v>-7.429420505200568E-4</v>
      </c>
      <c r="I273" s="44">
        <f t="shared" si="5"/>
        <v>2.4627960595263065E-2</v>
      </c>
    </row>
    <row r="274" spans="1:9" x14ac:dyDescent="0.3">
      <c r="A274" t="s">
        <v>832</v>
      </c>
      <c r="B274" s="504">
        <v>78620</v>
      </c>
      <c r="C274" s="504">
        <v>80700</v>
      </c>
      <c r="D274" s="504">
        <v>615</v>
      </c>
      <c r="E274" s="504">
        <v>80700</v>
      </c>
      <c r="F274" s="504">
        <v>80900</v>
      </c>
      <c r="G274" s="504">
        <v>9777</v>
      </c>
      <c r="H274" s="44">
        <f t="shared" si="4"/>
        <v>-2.5774473358116445E-2</v>
      </c>
      <c r="I274" s="44">
        <f t="shared" si="5"/>
        <v>0</v>
      </c>
    </row>
    <row r="275" spans="1:9" x14ac:dyDescent="0.3">
      <c r="A275" t="s">
        <v>833</v>
      </c>
      <c r="B275" s="506">
        <v>79200</v>
      </c>
      <c r="C275" s="506">
        <v>78620</v>
      </c>
      <c r="D275" s="506">
        <v>176</v>
      </c>
      <c r="E275" s="506">
        <v>79000</v>
      </c>
      <c r="F275" s="506">
        <v>78720</v>
      </c>
      <c r="G275" s="506">
        <v>9762</v>
      </c>
      <c r="H275" s="44">
        <f t="shared" si="4"/>
        <v>2.5316455696202667E-3</v>
      </c>
      <c r="I275" s="44">
        <f t="shared" si="5"/>
        <v>-1.5342129487573297E-3</v>
      </c>
    </row>
    <row r="276" spans="1:9" x14ac:dyDescent="0.3">
      <c r="A276" t="s">
        <v>834</v>
      </c>
      <c r="B276" s="508">
        <v>79640</v>
      </c>
      <c r="C276" s="508">
        <v>79200</v>
      </c>
      <c r="D276" s="508">
        <v>369</v>
      </c>
      <c r="E276" s="508">
        <v>79000</v>
      </c>
      <c r="F276" s="508">
        <v>79220</v>
      </c>
      <c r="G276" s="508">
        <v>9962</v>
      </c>
      <c r="H276" s="44">
        <f t="shared" si="4"/>
        <v>8.1012658227848089E-3</v>
      </c>
      <c r="I276" s="44">
        <f t="shared" si="5"/>
        <v>2.0487604998975728E-2</v>
      </c>
    </row>
    <row r="277" spans="1:9" x14ac:dyDescent="0.3">
      <c r="A277" t="s">
        <v>835</v>
      </c>
      <c r="B277" s="510">
        <v>79560</v>
      </c>
      <c r="C277" s="510">
        <v>79640</v>
      </c>
      <c r="D277" s="510">
        <v>402</v>
      </c>
      <c r="E277" s="510">
        <v>79580</v>
      </c>
      <c r="F277" s="510">
        <v>79120</v>
      </c>
      <c r="G277" s="510">
        <v>9868</v>
      </c>
      <c r="H277" s="44">
        <f t="shared" si="4"/>
        <v>-2.5131942699174736E-4</v>
      </c>
      <c r="I277" s="44">
        <f t="shared" si="5"/>
        <v>-9.4358562537643076E-3</v>
      </c>
    </row>
    <row r="278" spans="1:9" x14ac:dyDescent="0.3">
      <c r="A278" t="s">
        <v>836</v>
      </c>
      <c r="B278" s="512">
        <v>79600</v>
      </c>
      <c r="C278" s="512">
        <v>79560</v>
      </c>
      <c r="D278" s="512">
        <v>620</v>
      </c>
      <c r="E278" s="512">
        <v>79380</v>
      </c>
      <c r="F278" s="512">
        <v>79640</v>
      </c>
      <c r="G278" s="512">
        <v>9774</v>
      </c>
      <c r="H278" s="44">
        <f t="shared" si="4"/>
        <v>2.771478961955065E-3</v>
      </c>
      <c r="I278" s="44">
        <f t="shared" si="5"/>
        <v>-9.5257397648966791E-3</v>
      </c>
    </row>
    <row r="279" spans="1:9" x14ac:dyDescent="0.3">
      <c r="A279" t="s">
        <v>837</v>
      </c>
      <c r="B279" s="516">
        <v>77660</v>
      </c>
      <c r="C279" s="516">
        <v>78260</v>
      </c>
      <c r="D279" s="516">
        <v>659</v>
      </c>
      <c r="E279" s="516">
        <v>78400</v>
      </c>
      <c r="F279" s="516">
        <v>78420</v>
      </c>
      <c r="G279" s="516">
        <v>10102</v>
      </c>
      <c r="H279" s="44">
        <f t="shared" si="4"/>
        <v>-9.4387755102041115E-3</v>
      </c>
      <c r="I279" s="44">
        <f t="shared" si="5"/>
        <v>3.3558420298751779E-2</v>
      </c>
    </row>
    <row r="280" spans="1:9" x14ac:dyDescent="0.3">
      <c r="A280" t="s">
        <v>838</v>
      </c>
      <c r="B280" s="518">
        <v>77880</v>
      </c>
      <c r="C280" s="518">
        <v>77660</v>
      </c>
      <c r="D280" s="518">
        <v>687</v>
      </c>
      <c r="E280" s="518">
        <v>77640</v>
      </c>
      <c r="F280" s="518">
        <v>77860</v>
      </c>
      <c r="G280" s="518">
        <v>10095</v>
      </c>
      <c r="H280" s="44">
        <f t="shared" si="4"/>
        <v>3.0911901081915882E-3</v>
      </c>
      <c r="I280" s="44">
        <f t="shared" si="5"/>
        <v>-6.9293209265497424E-4</v>
      </c>
    </row>
    <row r="281" spans="1:9" x14ac:dyDescent="0.3">
      <c r="A281" t="s">
        <v>839</v>
      </c>
      <c r="B281" s="520">
        <v>78780</v>
      </c>
      <c r="C281" s="520">
        <v>77880</v>
      </c>
      <c r="D281" s="520">
        <v>866</v>
      </c>
      <c r="E281" s="520">
        <v>78140</v>
      </c>
      <c r="F281" s="520">
        <v>77460</v>
      </c>
      <c r="G281" s="520">
        <v>10146</v>
      </c>
      <c r="H281" s="44">
        <f t="shared" si="4"/>
        <v>8.1904274379318576E-3</v>
      </c>
      <c r="I281" s="44">
        <f t="shared" si="5"/>
        <v>5.0520059435363862E-3</v>
      </c>
    </row>
    <row r="282" spans="1:9" x14ac:dyDescent="0.3">
      <c r="A282" t="s">
        <v>840</v>
      </c>
      <c r="B282" s="522">
        <v>77480</v>
      </c>
      <c r="C282" s="522">
        <v>78780</v>
      </c>
      <c r="D282" s="522">
        <v>424</v>
      </c>
      <c r="E282" s="522">
        <v>78280</v>
      </c>
      <c r="F282" s="522">
        <v>78560</v>
      </c>
      <c r="G282" s="522">
        <v>10099</v>
      </c>
      <c r="H282" s="44">
        <f t="shared" si="4"/>
        <v>-1.0219724067450198E-2</v>
      </c>
      <c r="I282" s="44">
        <f t="shared" si="5"/>
        <v>-4.632367435442486E-3</v>
      </c>
    </row>
    <row r="283" spans="1:9" x14ac:dyDescent="0.3">
      <c r="A283" t="s">
        <v>843</v>
      </c>
      <c r="B283" s="524">
        <v>77740</v>
      </c>
      <c r="C283" s="524">
        <v>77480</v>
      </c>
      <c r="D283" s="524">
        <v>268</v>
      </c>
      <c r="E283" s="524">
        <v>77680</v>
      </c>
      <c r="F283" s="524">
        <v>77620</v>
      </c>
      <c r="G283" s="524">
        <v>10087</v>
      </c>
      <c r="H283" s="44">
        <f t="shared" si="4"/>
        <v>7.7239958805352948E-4</v>
      </c>
      <c r="I283" s="44">
        <f t="shared" si="5"/>
        <v>-1.188236459055303E-3</v>
      </c>
    </row>
    <row r="284" spans="1:9" x14ac:dyDescent="0.3">
      <c r="A284" t="s">
        <v>841</v>
      </c>
      <c r="B284" s="526">
        <v>77540</v>
      </c>
      <c r="C284" s="526">
        <v>77740</v>
      </c>
      <c r="D284" s="526">
        <v>988</v>
      </c>
      <c r="E284" s="526">
        <v>77780</v>
      </c>
      <c r="F284" s="526">
        <v>77680</v>
      </c>
      <c r="G284" s="526">
        <v>9687</v>
      </c>
      <c r="H284" s="44">
        <f t="shared" si="4"/>
        <v>-3.0856261249678774E-3</v>
      </c>
      <c r="I284" s="44">
        <f t="shared" si="5"/>
        <v>-3.965500148706258E-2</v>
      </c>
    </row>
    <row r="285" spans="1:9" x14ac:dyDescent="0.3">
      <c r="A285" t="s">
        <v>844</v>
      </c>
      <c r="B285" s="528">
        <v>76900</v>
      </c>
      <c r="C285" s="528">
        <v>77540</v>
      </c>
      <c r="D285" s="528">
        <v>498</v>
      </c>
      <c r="E285" s="528">
        <v>77600</v>
      </c>
      <c r="F285" s="528">
        <v>77600</v>
      </c>
      <c r="G285" s="528">
        <v>9676</v>
      </c>
      <c r="H285" s="44">
        <f t="shared" si="4"/>
        <v>-9.0206185567009989E-3</v>
      </c>
      <c r="I285" s="44">
        <f t="shared" si="5"/>
        <v>-1.1355424796118951E-3</v>
      </c>
    </row>
    <row r="286" spans="1:9" x14ac:dyDescent="0.3">
      <c r="A286" t="s">
        <v>842</v>
      </c>
      <c r="B286" s="530">
        <v>77320</v>
      </c>
      <c r="C286" s="530">
        <v>76900</v>
      </c>
      <c r="D286" s="530">
        <v>746</v>
      </c>
      <c r="E286" s="530">
        <v>77120</v>
      </c>
      <c r="F286" s="530">
        <v>77180</v>
      </c>
      <c r="G286" s="530">
        <v>9834</v>
      </c>
      <c r="H286" s="44">
        <f t="shared" si="4"/>
        <v>2.5933609958506132E-3</v>
      </c>
      <c r="I286" s="44">
        <f t="shared" si="5"/>
        <v>1.63290615957008E-2</v>
      </c>
    </row>
    <row r="287" spans="1:9" x14ac:dyDescent="0.3">
      <c r="A287" t="s">
        <v>845</v>
      </c>
      <c r="B287" s="532">
        <v>77160</v>
      </c>
      <c r="C287" s="532">
        <v>77320</v>
      </c>
      <c r="D287" s="532">
        <v>380</v>
      </c>
      <c r="E287" s="532">
        <v>77020</v>
      </c>
      <c r="F287" s="532">
        <v>76640</v>
      </c>
      <c r="G287" s="532">
        <v>9940</v>
      </c>
      <c r="H287" s="44">
        <f t="shared" si="4"/>
        <v>1.8177096857958652E-3</v>
      </c>
      <c r="I287" s="44">
        <f t="shared" si="5"/>
        <v>1.0778930242017593E-2</v>
      </c>
    </row>
    <row r="288" spans="1:9" x14ac:dyDescent="0.3">
      <c r="A288" t="s">
        <v>846</v>
      </c>
      <c r="B288" s="534">
        <v>77440</v>
      </c>
      <c r="C288" s="534">
        <v>77160</v>
      </c>
      <c r="D288" s="534">
        <v>964</v>
      </c>
      <c r="E288" s="534">
        <v>77360</v>
      </c>
      <c r="F288" s="534">
        <v>77460</v>
      </c>
      <c r="G288" s="534">
        <v>10079</v>
      </c>
      <c r="H288" s="44">
        <f t="shared" si="4"/>
        <v>1.0341261633919352E-3</v>
      </c>
      <c r="I288" s="44">
        <f t="shared" si="5"/>
        <v>1.3983903420523136E-2</v>
      </c>
    </row>
    <row r="289" spans="1:9" x14ac:dyDescent="0.3">
      <c r="A289" t="s">
        <v>847</v>
      </c>
      <c r="B289" s="536">
        <v>77300</v>
      </c>
      <c r="C289" s="536">
        <v>77440</v>
      </c>
      <c r="D289" s="536">
        <v>293</v>
      </c>
      <c r="E289" s="536">
        <v>77540</v>
      </c>
      <c r="F289" s="536">
        <v>77440</v>
      </c>
      <c r="G289" s="536">
        <v>10121</v>
      </c>
      <c r="H289" s="44">
        <f t="shared" si="4"/>
        <v>-3.0951766830022986E-3</v>
      </c>
      <c r="I289" s="44">
        <f t="shared" si="5"/>
        <v>4.1670800674669106E-3</v>
      </c>
    </row>
    <row r="290" spans="1:9" x14ac:dyDescent="0.3">
      <c r="A290" t="s">
        <v>848</v>
      </c>
      <c r="B290" s="540">
        <v>76780</v>
      </c>
      <c r="C290" s="540">
        <v>77300</v>
      </c>
      <c r="D290" s="540">
        <v>1079</v>
      </c>
      <c r="E290" s="540">
        <v>77420</v>
      </c>
      <c r="F290" s="540">
        <v>76900</v>
      </c>
      <c r="G290" s="540">
        <v>10182</v>
      </c>
      <c r="H290" s="44">
        <f t="shared" si="4"/>
        <v>-8.2665977783518141E-3</v>
      </c>
      <c r="I290" s="44">
        <f t="shared" si="5"/>
        <v>6.0270724236735074E-3</v>
      </c>
    </row>
    <row r="291" spans="1:9" x14ac:dyDescent="0.3">
      <c r="A291" t="s">
        <v>849</v>
      </c>
      <c r="B291" s="541">
        <v>75540</v>
      </c>
      <c r="C291" s="541">
        <v>75640</v>
      </c>
      <c r="D291" s="541">
        <v>721</v>
      </c>
      <c r="E291" s="541">
        <v>75720</v>
      </c>
      <c r="F291" s="541">
        <v>75580</v>
      </c>
      <c r="G291" s="541">
        <v>10376</v>
      </c>
      <c r="H291" s="44">
        <f t="shared" si="4"/>
        <v>-2.3771790808241322E-3</v>
      </c>
      <c r="I291" s="44">
        <f t="shared" si="5"/>
        <v>1.905323119230018E-2</v>
      </c>
    </row>
    <row r="292" spans="1:9" x14ac:dyDescent="0.3">
      <c r="A292" t="s">
        <v>850</v>
      </c>
      <c r="B292" s="543">
        <v>75460</v>
      </c>
      <c r="C292" s="543">
        <v>75540</v>
      </c>
      <c r="D292" s="543">
        <v>1226</v>
      </c>
      <c r="E292" s="543">
        <v>75520</v>
      </c>
      <c r="F292" s="543">
        <v>75480</v>
      </c>
      <c r="G292" s="543">
        <v>9899</v>
      </c>
      <c r="H292" s="44">
        <f t="shared" si="4"/>
        <v>-7.9449152542376833E-4</v>
      </c>
      <c r="I292" s="44">
        <f t="shared" si="5"/>
        <v>-4.5971472629144139E-2</v>
      </c>
    </row>
    <row r="293" spans="1:9" x14ac:dyDescent="0.3">
      <c r="A293" t="s">
        <v>851</v>
      </c>
      <c r="B293" s="545">
        <v>76820</v>
      </c>
      <c r="C293" s="545">
        <v>75460</v>
      </c>
      <c r="D293" s="545">
        <v>1937</v>
      </c>
      <c r="E293" s="545">
        <v>75560</v>
      </c>
      <c r="F293" s="545">
        <v>75400</v>
      </c>
      <c r="G293" s="545">
        <v>10402</v>
      </c>
      <c r="H293" s="44">
        <f t="shared" si="4"/>
        <v>1.6675489677077771E-2</v>
      </c>
      <c r="I293" s="44">
        <f t="shared" si="5"/>
        <v>5.0813213455904727E-2</v>
      </c>
    </row>
    <row r="294" spans="1:9" x14ac:dyDescent="0.3">
      <c r="A294" t="s">
        <v>852</v>
      </c>
      <c r="B294" s="547">
        <v>76280</v>
      </c>
      <c r="C294" s="547">
        <v>76820</v>
      </c>
      <c r="D294" s="547">
        <v>1963</v>
      </c>
      <c r="E294" s="547">
        <v>76320</v>
      </c>
      <c r="F294" s="547">
        <v>77000</v>
      </c>
      <c r="G294" s="547">
        <v>10887</v>
      </c>
      <c r="H294" s="44">
        <f t="shared" si="4"/>
        <v>-5.2410901467503379E-4</v>
      </c>
      <c r="I294" s="44">
        <f t="shared" si="5"/>
        <v>4.6625648913670492E-2</v>
      </c>
    </row>
    <row r="295" spans="1:9" x14ac:dyDescent="0.3">
      <c r="A295" t="s">
        <v>853</v>
      </c>
      <c r="B295" s="549">
        <v>75800</v>
      </c>
      <c r="C295" s="549">
        <v>76280</v>
      </c>
      <c r="D295" s="549">
        <v>923</v>
      </c>
      <c r="E295" s="549">
        <v>76600</v>
      </c>
      <c r="F295" s="549">
        <v>76260</v>
      </c>
      <c r="G295" s="549">
        <v>11079</v>
      </c>
      <c r="H295" s="44">
        <f t="shared" si="4"/>
        <v>-1.0443864229765065E-2</v>
      </c>
      <c r="I295" s="44">
        <f t="shared" si="5"/>
        <v>1.7635712317442875E-2</v>
      </c>
    </row>
    <row r="296" spans="1:9" x14ac:dyDescent="0.3">
      <c r="A296" t="s">
        <v>854</v>
      </c>
      <c r="B296" s="551">
        <v>76020</v>
      </c>
      <c r="C296" s="551">
        <v>75800</v>
      </c>
      <c r="D296" s="551">
        <v>536</v>
      </c>
      <c r="E296" s="551">
        <v>76200</v>
      </c>
      <c r="F296" s="551">
        <v>75820</v>
      </c>
      <c r="G296" s="551">
        <v>11182</v>
      </c>
      <c r="H296" s="44">
        <f t="shared" si="4"/>
        <v>-2.3622047244094002E-3</v>
      </c>
      <c r="I296" s="44">
        <f t="shared" si="5"/>
        <v>9.2968679483707017E-3</v>
      </c>
    </row>
    <row r="297" spans="1:9" x14ac:dyDescent="0.3">
      <c r="A297" t="s">
        <v>855</v>
      </c>
      <c r="B297" s="553">
        <v>75700</v>
      </c>
      <c r="C297" s="553">
        <v>76020</v>
      </c>
      <c r="D297" s="553">
        <v>661</v>
      </c>
      <c r="E297" s="553">
        <v>75760</v>
      </c>
      <c r="F297" s="553">
        <v>76140</v>
      </c>
      <c r="G297" s="553">
        <v>11347</v>
      </c>
      <c r="H297" s="44">
        <f t="shared" si="4"/>
        <v>-7.9197465681102308E-4</v>
      </c>
      <c r="I297" s="44">
        <f t="shared" si="5"/>
        <v>1.4755857628331315E-2</v>
      </c>
    </row>
    <row r="298" spans="1:9" x14ac:dyDescent="0.3">
      <c r="A298" t="s">
        <v>856</v>
      </c>
      <c r="B298" s="555">
        <v>75420</v>
      </c>
      <c r="C298" s="555">
        <v>75700</v>
      </c>
      <c r="D298" s="555">
        <v>389</v>
      </c>
      <c r="E298" s="555">
        <v>75980</v>
      </c>
      <c r="F298" s="555">
        <v>75820</v>
      </c>
      <c r="G298" s="555">
        <v>11398</v>
      </c>
      <c r="H298" s="44">
        <f t="shared" si="4"/>
        <v>-7.3703606212160988E-3</v>
      </c>
      <c r="I298" s="44">
        <f t="shared" si="5"/>
        <v>4.4945800652154144E-3</v>
      </c>
    </row>
    <row r="299" spans="1:9" x14ac:dyDescent="0.3">
      <c r="A299" t="s">
        <v>857</v>
      </c>
      <c r="B299" s="557">
        <v>75640</v>
      </c>
      <c r="C299" s="557">
        <v>75420</v>
      </c>
      <c r="D299" s="557">
        <v>711</v>
      </c>
      <c r="E299" s="557">
        <v>75460</v>
      </c>
      <c r="F299" s="557">
        <v>75620</v>
      </c>
      <c r="G299" s="557">
        <v>11597</v>
      </c>
      <c r="H299" s="44">
        <f t="shared" si="4"/>
        <v>2.3853697323084067E-3</v>
      </c>
      <c r="I299" s="44">
        <f t="shared" si="5"/>
        <v>1.7459203369012188E-2</v>
      </c>
    </row>
    <row r="300" spans="1:9" x14ac:dyDescent="0.3">
      <c r="A300" t="s">
        <v>858</v>
      </c>
      <c r="B300" s="559">
        <v>76320</v>
      </c>
      <c r="C300" s="559">
        <v>75640</v>
      </c>
      <c r="D300" s="559">
        <v>900</v>
      </c>
      <c r="E300" s="559">
        <v>75760</v>
      </c>
      <c r="F300" s="559">
        <v>75500</v>
      </c>
      <c r="G300" s="559">
        <v>11646</v>
      </c>
      <c r="H300" s="44">
        <f t="shared" si="4"/>
        <v>7.3917634635691787E-3</v>
      </c>
      <c r="I300" s="44">
        <f t="shared" si="5"/>
        <v>4.2252306631025416E-3</v>
      </c>
    </row>
    <row r="301" spans="1:9" x14ac:dyDescent="0.3">
      <c r="A301" t="s">
        <v>859</v>
      </c>
      <c r="B301" s="561">
        <v>75460</v>
      </c>
      <c r="C301" s="561">
        <v>76320</v>
      </c>
      <c r="D301" s="561">
        <v>1218</v>
      </c>
      <c r="E301" s="561">
        <v>76120</v>
      </c>
      <c r="F301" s="561">
        <v>76260</v>
      </c>
      <c r="G301" s="561">
        <v>11919</v>
      </c>
      <c r="H301" s="44">
        <f t="shared" si="4"/>
        <v>-8.6705202312138407E-3</v>
      </c>
      <c r="I301" s="44">
        <f t="shared" si="5"/>
        <v>2.3441524987120044E-2</v>
      </c>
    </row>
    <row r="302" spans="1:9" x14ac:dyDescent="0.3">
      <c r="A302" t="s">
        <v>860</v>
      </c>
      <c r="B302" s="563">
        <v>75260</v>
      </c>
      <c r="C302" s="563">
        <v>75460</v>
      </c>
      <c r="D302" s="563">
        <v>632</v>
      </c>
      <c r="E302" s="563">
        <v>75900</v>
      </c>
      <c r="F302" s="563">
        <v>75500</v>
      </c>
      <c r="G302" s="563">
        <v>11906</v>
      </c>
      <c r="H302" s="44">
        <f t="shared" si="4"/>
        <v>-8.4321475625823705E-3</v>
      </c>
      <c r="I302" s="44">
        <f t="shared" si="5"/>
        <v>-1.0906955281483333E-3</v>
      </c>
    </row>
    <row r="303" spans="1:9" x14ac:dyDescent="0.3">
      <c r="A303" t="s">
        <v>861</v>
      </c>
      <c r="B303" s="565">
        <v>73440</v>
      </c>
      <c r="C303" s="565">
        <v>75260</v>
      </c>
      <c r="D303" s="565">
        <v>4243</v>
      </c>
      <c r="E303" s="565">
        <v>75460</v>
      </c>
      <c r="F303" s="565">
        <v>75280</v>
      </c>
      <c r="G303" s="565">
        <v>12291</v>
      </c>
      <c r="H303" s="44">
        <f t="shared" si="4"/>
        <v>-2.6769149218128785E-2</v>
      </c>
      <c r="I303" s="44">
        <f t="shared" si="5"/>
        <v>3.2336636989753087E-2</v>
      </c>
    </row>
    <row r="304" spans="1:9" x14ac:dyDescent="0.3">
      <c r="A304" t="s">
        <v>862</v>
      </c>
      <c r="B304" s="567">
        <v>73400</v>
      </c>
      <c r="C304" s="567">
        <v>73440</v>
      </c>
      <c r="D304" s="567">
        <v>1531</v>
      </c>
      <c r="E304" s="567">
        <v>73920</v>
      </c>
      <c r="F304" s="567">
        <v>73620</v>
      </c>
      <c r="G304" s="567">
        <v>12423</v>
      </c>
      <c r="H304" s="44">
        <f t="shared" si="4"/>
        <v>-7.0346320346320601E-3</v>
      </c>
      <c r="I304" s="44">
        <f t="shared" si="5"/>
        <v>1.0739565535757833E-2</v>
      </c>
    </row>
    <row r="305" spans="1:9" x14ac:dyDescent="0.3">
      <c r="A305" t="s">
        <v>863</v>
      </c>
      <c r="B305" s="569">
        <v>73860</v>
      </c>
      <c r="C305" s="569">
        <v>73400</v>
      </c>
      <c r="D305" s="569">
        <v>1988</v>
      </c>
      <c r="E305" s="569">
        <v>73240</v>
      </c>
      <c r="F305" s="569">
        <v>73540</v>
      </c>
      <c r="G305" s="569">
        <v>12181</v>
      </c>
      <c r="H305" s="44">
        <f t="shared" si="4"/>
        <v>8.4653194975423673E-3</v>
      </c>
      <c r="I305" s="44">
        <f t="shared" si="5"/>
        <v>-1.9479996780165876E-2</v>
      </c>
    </row>
    <row r="306" spans="1:9" x14ac:dyDescent="0.3">
      <c r="A306" t="s">
        <v>864</v>
      </c>
      <c r="B306" s="572">
        <v>73920</v>
      </c>
      <c r="C306" s="572">
        <v>73860</v>
      </c>
      <c r="D306" s="572">
        <v>876</v>
      </c>
      <c r="E306" s="572">
        <v>73660</v>
      </c>
      <c r="F306" s="572">
        <v>73860</v>
      </c>
      <c r="G306" s="572">
        <v>12164</v>
      </c>
      <c r="H306" s="44">
        <f t="shared" si="4"/>
        <v>3.5297311973934153E-3</v>
      </c>
      <c r="I306" s="44">
        <f t="shared" si="5"/>
        <v>-1.3956161234709441E-3</v>
      </c>
    </row>
    <row r="307" spans="1:9" x14ac:dyDescent="0.3">
      <c r="A307" t="s">
        <v>865</v>
      </c>
      <c r="B307" s="574">
        <v>74320</v>
      </c>
      <c r="C307" s="574">
        <v>73920</v>
      </c>
      <c r="D307" s="574">
        <v>1206</v>
      </c>
      <c r="E307" s="574">
        <v>74060</v>
      </c>
      <c r="F307" s="574">
        <v>73800</v>
      </c>
      <c r="G307" s="574">
        <v>12381</v>
      </c>
      <c r="H307" s="44">
        <f t="shared" si="4"/>
        <v>3.5106670267350815E-3</v>
      </c>
      <c r="I307" s="44">
        <f t="shared" si="5"/>
        <v>1.78395264715554E-2</v>
      </c>
    </row>
    <row r="308" spans="1:9" x14ac:dyDescent="0.3">
      <c r="A308" t="s">
        <v>866</v>
      </c>
      <c r="B308" s="576">
        <v>74440</v>
      </c>
      <c r="C308" s="576">
        <v>74320</v>
      </c>
      <c r="D308" s="576">
        <v>3308</v>
      </c>
      <c r="E308" s="576">
        <v>74180</v>
      </c>
      <c r="F308" s="576">
        <v>74260</v>
      </c>
      <c r="G308" s="576">
        <v>14083</v>
      </c>
      <c r="H308" s="44">
        <f t="shared" si="4"/>
        <v>3.5049878673496515E-3</v>
      </c>
      <c r="I308" s="44">
        <f t="shared" si="5"/>
        <v>0.13746870204345374</v>
      </c>
    </row>
    <row r="309" spans="1:9" x14ac:dyDescent="0.3">
      <c r="A309" t="s">
        <v>867</v>
      </c>
      <c r="B309" s="578">
        <v>74180</v>
      </c>
      <c r="C309" s="578">
        <v>74440</v>
      </c>
      <c r="D309" s="578">
        <v>3314</v>
      </c>
      <c r="E309" s="578">
        <v>74580</v>
      </c>
      <c r="F309" s="578">
        <v>74440</v>
      </c>
      <c r="G309" s="578">
        <v>13896</v>
      </c>
      <c r="H309" s="44">
        <f t="shared" si="4"/>
        <v>-5.3633681952266477E-3</v>
      </c>
      <c r="I309" s="44">
        <f t="shared" si="5"/>
        <v>-1.3278420791024592E-2</v>
      </c>
    </row>
    <row r="310" spans="1:9" x14ac:dyDescent="0.3">
      <c r="A310" t="s">
        <v>868</v>
      </c>
      <c r="B310" s="580">
        <v>74420</v>
      </c>
      <c r="C310" s="580">
        <v>74240</v>
      </c>
      <c r="D310" s="580">
        <v>1435</v>
      </c>
      <c r="E310" s="580">
        <v>74080</v>
      </c>
      <c r="F310" s="580">
        <v>74380</v>
      </c>
      <c r="G310" s="580">
        <v>13975</v>
      </c>
      <c r="H310" s="44">
        <f t="shared" si="4"/>
        <v>4.5896328293737465E-3</v>
      </c>
      <c r="I310" s="44">
        <f t="shared" si="5"/>
        <v>5.6850892343121018E-3</v>
      </c>
    </row>
    <row r="311" spans="1:9" x14ac:dyDescent="0.3">
      <c r="A311" t="s">
        <v>869</v>
      </c>
      <c r="B311" s="582">
        <v>73600</v>
      </c>
      <c r="C311" s="582">
        <v>74420</v>
      </c>
      <c r="D311" s="582">
        <v>3708</v>
      </c>
      <c r="E311" s="582">
        <v>74420</v>
      </c>
      <c r="F311" s="582">
        <v>74420</v>
      </c>
      <c r="G311" s="582">
        <v>15017</v>
      </c>
      <c r="H311" s="44">
        <f t="shared" si="4"/>
        <v>-1.1018543402311232E-2</v>
      </c>
      <c r="I311" s="44">
        <f t="shared" si="5"/>
        <v>7.4561717352415124E-2</v>
      </c>
    </row>
    <row r="312" spans="1:9" x14ac:dyDescent="0.3">
      <c r="A312" t="s">
        <v>870</v>
      </c>
      <c r="B312" s="584">
        <v>73340</v>
      </c>
      <c r="C312" s="584">
        <v>73600</v>
      </c>
      <c r="D312" s="584">
        <v>2298</v>
      </c>
      <c r="E312" s="584">
        <v>73980</v>
      </c>
      <c r="F312" s="584">
        <v>73300</v>
      </c>
      <c r="G312" s="584">
        <v>15585</v>
      </c>
      <c r="H312" s="44">
        <f t="shared" si="4"/>
        <v>-8.6509867531765483E-3</v>
      </c>
      <c r="I312" s="44">
        <f t="shared" si="5"/>
        <v>3.7823799693680549E-2</v>
      </c>
    </row>
    <row r="313" spans="1:9" x14ac:dyDescent="0.3">
      <c r="A313" t="s">
        <v>871</v>
      </c>
      <c r="B313" s="586">
        <v>71140</v>
      </c>
      <c r="C313" s="586">
        <v>73340</v>
      </c>
      <c r="D313" s="586">
        <v>4267</v>
      </c>
      <c r="E313" s="586">
        <v>73420</v>
      </c>
      <c r="F313" s="586">
        <v>69580</v>
      </c>
      <c r="G313" s="586">
        <v>15289</v>
      </c>
      <c r="H313" s="44">
        <f t="shared" si="4"/>
        <v>-3.1054208662489757E-2</v>
      </c>
      <c r="I313" s="44">
        <f t="shared" si="5"/>
        <v>-1.8992621110041741E-2</v>
      </c>
    </row>
    <row r="314" spans="1:9" x14ac:dyDescent="0.3">
      <c r="A314" t="s">
        <v>872</v>
      </c>
      <c r="B314" s="588">
        <v>70480</v>
      </c>
      <c r="C314" s="588">
        <v>71140</v>
      </c>
      <c r="D314" s="588">
        <v>3275</v>
      </c>
      <c r="E314" s="588">
        <v>71360</v>
      </c>
      <c r="F314" s="588">
        <v>71340</v>
      </c>
      <c r="G314" s="588">
        <v>15146</v>
      </c>
      <c r="H314" s="44">
        <f t="shared" si="4"/>
        <v>-1.2331838565022402E-2</v>
      </c>
      <c r="I314" s="44">
        <f t="shared" si="5"/>
        <v>-9.3531297010922554E-3</v>
      </c>
    </row>
    <row r="315" spans="1:9" x14ac:dyDescent="0.3">
      <c r="A315" t="s">
        <v>873</v>
      </c>
      <c r="B315" s="590">
        <v>70060</v>
      </c>
      <c r="C315" s="590">
        <v>70480</v>
      </c>
      <c r="D315" s="590">
        <v>4249</v>
      </c>
      <c r="E315" s="590">
        <v>70940</v>
      </c>
      <c r="F315" s="590">
        <v>70280</v>
      </c>
      <c r="G315" s="590">
        <v>15870</v>
      </c>
      <c r="H315" s="44">
        <f t="shared" si="4"/>
        <v>-1.2404849168311194E-2</v>
      </c>
      <c r="I315" s="44">
        <f t="shared" si="5"/>
        <v>4.7801399709494152E-2</v>
      </c>
    </row>
    <row r="316" spans="1:9" x14ac:dyDescent="0.3">
      <c r="A316" t="s">
        <v>874</v>
      </c>
      <c r="B316" s="592">
        <v>70720</v>
      </c>
      <c r="C316" s="592">
        <v>70060</v>
      </c>
      <c r="D316" s="592">
        <v>3180</v>
      </c>
      <c r="E316" s="592">
        <v>69780</v>
      </c>
      <c r="F316" s="592">
        <v>70580</v>
      </c>
      <c r="G316" s="592">
        <v>15837</v>
      </c>
      <c r="H316" s="44">
        <f t="shared" si="4"/>
        <v>1.3470908569790829E-2</v>
      </c>
      <c r="I316" s="44">
        <f t="shared" si="5"/>
        <v>-2.0793950850661602E-3</v>
      </c>
    </row>
    <row r="317" spans="1:9" x14ac:dyDescent="0.3">
      <c r="A317" t="s">
        <v>877</v>
      </c>
      <c r="B317" s="594">
        <v>70340</v>
      </c>
      <c r="C317" s="594">
        <v>70720</v>
      </c>
      <c r="D317" s="594">
        <v>4067</v>
      </c>
      <c r="E317" s="594">
        <v>70820</v>
      </c>
      <c r="F317" s="594">
        <v>71000</v>
      </c>
      <c r="G317" s="594">
        <v>15496</v>
      </c>
      <c r="H317" s="44">
        <f t="shared" si="4"/>
        <v>-6.7777463993222709E-3</v>
      </c>
      <c r="I317" s="44">
        <f t="shared" si="5"/>
        <v>-2.1531855780766551E-2</v>
      </c>
    </row>
    <row r="318" spans="1:9" x14ac:dyDescent="0.3">
      <c r="A318" t="s">
        <v>875</v>
      </c>
      <c r="B318" s="596">
        <v>70780</v>
      </c>
      <c r="C318" s="596">
        <v>70340</v>
      </c>
      <c r="D318" s="596">
        <v>3555</v>
      </c>
      <c r="E318" s="596">
        <v>70300</v>
      </c>
      <c r="F318" s="596">
        <v>70680</v>
      </c>
      <c r="G318" s="596">
        <v>14935</v>
      </c>
      <c r="H318" s="44">
        <f t="shared" si="4"/>
        <v>6.8278805120909336E-3</v>
      </c>
      <c r="I318" s="44">
        <f t="shared" si="5"/>
        <v>-3.6202891068662924E-2</v>
      </c>
    </row>
    <row r="319" spans="1:9" x14ac:dyDescent="0.3">
      <c r="A319" t="s">
        <v>876</v>
      </c>
      <c r="B319" s="598">
        <v>70800</v>
      </c>
      <c r="C319" s="598">
        <v>70780</v>
      </c>
      <c r="D319" s="598">
        <v>2270</v>
      </c>
      <c r="E319" s="598">
        <v>70940</v>
      </c>
      <c r="F319" s="598">
        <v>70620</v>
      </c>
      <c r="G319" s="598">
        <v>15119</v>
      </c>
      <c r="H319" s="44">
        <f t="shared" si="4"/>
        <v>-1.973498731322243E-3</v>
      </c>
      <c r="I319" s="44">
        <f t="shared" si="5"/>
        <v>1.2320053565450184E-2</v>
      </c>
    </row>
    <row r="320" spans="1:9" x14ac:dyDescent="0.3">
      <c r="A320" t="s">
        <v>878</v>
      </c>
      <c r="B320" s="600">
        <v>70420</v>
      </c>
      <c r="C320" s="600">
        <v>70800</v>
      </c>
      <c r="D320" s="600">
        <v>3149</v>
      </c>
      <c r="E320" s="600">
        <v>70640</v>
      </c>
      <c r="F320" s="600">
        <v>70780</v>
      </c>
      <c r="G320" s="600">
        <v>15002</v>
      </c>
      <c r="H320" s="44">
        <f t="shared" si="4"/>
        <v>-3.1143827859569928E-3</v>
      </c>
      <c r="I320" s="44">
        <f t="shared" si="5"/>
        <v>-7.7386070507308169E-3</v>
      </c>
    </row>
    <row r="321" spans="1:9" x14ac:dyDescent="0.3">
      <c r="A321" t="s">
        <v>879</v>
      </c>
      <c r="B321" s="602">
        <v>70420</v>
      </c>
      <c r="C321" s="602">
        <v>70420</v>
      </c>
      <c r="D321" s="602">
        <v>2268</v>
      </c>
      <c r="E321" s="602">
        <v>70740</v>
      </c>
      <c r="F321" s="602">
        <v>70740</v>
      </c>
      <c r="G321" s="602">
        <v>15005</v>
      </c>
      <c r="H321" s="44">
        <f t="shared" si="4"/>
        <v>-4.523607577042732E-3</v>
      </c>
      <c r="I321" s="44">
        <f t="shared" si="5"/>
        <v>1.9997333688848151E-4</v>
      </c>
    </row>
    <row r="322" spans="1:9" x14ac:dyDescent="0.3">
      <c r="A322" t="s">
        <v>880</v>
      </c>
      <c r="B322" s="604">
        <v>69000</v>
      </c>
      <c r="C322" s="604">
        <v>70260</v>
      </c>
      <c r="D322" s="604">
        <v>4696</v>
      </c>
      <c r="E322" s="604">
        <v>70100</v>
      </c>
      <c r="F322" s="604">
        <v>70200</v>
      </c>
      <c r="G322" s="604">
        <v>16018</v>
      </c>
      <c r="H322" s="44">
        <f t="shared" si="4"/>
        <v>-1.5691868758915817E-2</v>
      </c>
      <c r="I322" s="44">
        <f t="shared" si="5"/>
        <v>6.7510829723425481E-2</v>
      </c>
    </row>
    <row r="323" spans="1:9" x14ac:dyDescent="0.3">
      <c r="A323" t="s">
        <v>881</v>
      </c>
      <c r="B323" s="607">
        <v>67900</v>
      </c>
      <c r="C323" s="607">
        <v>69000</v>
      </c>
      <c r="D323" s="607">
        <v>3112</v>
      </c>
      <c r="E323" s="607">
        <v>69060</v>
      </c>
      <c r="F323" s="607">
        <v>69000</v>
      </c>
      <c r="G323" s="607">
        <v>16326</v>
      </c>
      <c r="H323" s="44">
        <f t="shared" si="4"/>
        <v>-1.6796988126267065E-2</v>
      </c>
      <c r="I323" s="44">
        <f t="shared" si="5"/>
        <v>1.9228368085903336E-2</v>
      </c>
    </row>
    <row r="324" spans="1:9" x14ac:dyDescent="0.3">
      <c r="A324" t="s">
        <v>882</v>
      </c>
      <c r="B324" s="609">
        <v>69000</v>
      </c>
      <c r="C324" s="609">
        <v>67900</v>
      </c>
      <c r="D324" s="609">
        <v>5272</v>
      </c>
      <c r="E324" s="609">
        <v>68240</v>
      </c>
      <c r="F324" s="609">
        <v>67900</v>
      </c>
      <c r="G324" s="609">
        <v>15627</v>
      </c>
      <c r="H324" s="44">
        <f t="shared" si="4"/>
        <v>1.1137162954278912E-2</v>
      </c>
      <c r="I324" s="44">
        <f t="shared" si="5"/>
        <v>-4.281514149209853E-2</v>
      </c>
    </row>
    <row r="325" spans="1:9" x14ac:dyDescent="0.3">
      <c r="A325" t="s">
        <v>883</v>
      </c>
      <c r="B325" s="611">
        <v>68340</v>
      </c>
      <c r="C325" s="611">
        <v>69000</v>
      </c>
      <c r="D325" s="611">
        <v>2977</v>
      </c>
      <c r="E325" s="611">
        <v>68420</v>
      </c>
      <c r="F325" s="611">
        <v>68800</v>
      </c>
      <c r="G325" s="611">
        <v>15791</v>
      </c>
      <c r="H325" s="44">
        <f t="shared" ref="H325:H355" si="6">+B325/E325-1</f>
        <v>-1.1692487576732136E-3</v>
      </c>
      <c r="I325" s="44">
        <f t="shared" ref="I325:I355" si="7">+G325/G324-1</f>
        <v>1.0494656683944559E-2</v>
      </c>
    </row>
    <row r="326" spans="1:9" x14ac:dyDescent="0.3">
      <c r="A326" t="s">
        <v>884</v>
      </c>
      <c r="B326" s="613">
        <v>68180</v>
      </c>
      <c r="C326" s="613">
        <v>68340</v>
      </c>
      <c r="D326" s="613">
        <v>3512</v>
      </c>
      <c r="E326" s="613">
        <v>68440</v>
      </c>
      <c r="F326" s="613">
        <v>68460</v>
      </c>
      <c r="G326" s="613">
        <v>16175</v>
      </c>
      <c r="H326" s="44">
        <f t="shared" si="6"/>
        <v>-3.7989479836353368E-3</v>
      </c>
      <c r="I326" s="44">
        <f t="shared" si="7"/>
        <v>2.4317649293901678E-2</v>
      </c>
    </row>
    <row r="327" spans="1:9" x14ac:dyDescent="0.3">
      <c r="A327" t="s">
        <v>885</v>
      </c>
      <c r="B327" s="615">
        <v>66960</v>
      </c>
      <c r="C327" s="615">
        <v>68180</v>
      </c>
      <c r="D327" s="615">
        <v>3833</v>
      </c>
      <c r="E327" s="615">
        <v>68460</v>
      </c>
      <c r="F327" s="615">
        <v>68300</v>
      </c>
      <c r="G327" s="615">
        <v>16628</v>
      </c>
      <c r="H327" s="44">
        <f t="shared" si="6"/>
        <v>-2.1910604732690575E-2</v>
      </c>
      <c r="I327" s="44">
        <f t="shared" si="7"/>
        <v>2.800618238021646E-2</v>
      </c>
    </row>
    <row r="328" spans="1:9" x14ac:dyDescent="0.3">
      <c r="A328" t="s">
        <v>886</v>
      </c>
      <c r="B328" s="617">
        <v>66240</v>
      </c>
      <c r="C328" s="617">
        <v>66960</v>
      </c>
      <c r="D328" s="617">
        <v>5076</v>
      </c>
      <c r="E328" s="617">
        <v>67420</v>
      </c>
      <c r="F328" s="617">
        <v>66960</v>
      </c>
      <c r="G328" s="617">
        <v>18180</v>
      </c>
      <c r="H328" s="44">
        <f t="shared" si="6"/>
        <v>-1.7502224859092252E-2</v>
      </c>
      <c r="I328" s="44">
        <f t="shared" si="7"/>
        <v>9.3336540774596966E-2</v>
      </c>
    </row>
    <row r="329" spans="1:9" x14ac:dyDescent="0.3">
      <c r="A329" t="s">
        <v>887</v>
      </c>
      <c r="B329" s="619">
        <v>65880</v>
      </c>
      <c r="C329" s="619">
        <v>66240</v>
      </c>
      <c r="D329" s="619">
        <v>3829</v>
      </c>
      <c r="E329" s="619">
        <v>66460</v>
      </c>
      <c r="F329" s="619">
        <v>66240</v>
      </c>
      <c r="G329" s="619">
        <v>18993</v>
      </c>
      <c r="H329" s="44">
        <f t="shared" si="6"/>
        <v>-8.7270538669876885E-3</v>
      </c>
      <c r="I329" s="44">
        <f t="shared" si="7"/>
        <v>4.4719471947194611E-2</v>
      </c>
    </row>
    <row r="330" spans="1:9" x14ac:dyDescent="0.3">
      <c r="A330" t="s">
        <v>888</v>
      </c>
      <c r="B330" s="621">
        <v>65280</v>
      </c>
      <c r="C330" s="621">
        <v>65880</v>
      </c>
      <c r="D330" s="621">
        <v>3582</v>
      </c>
      <c r="E330" s="621">
        <v>66120</v>
      </c>
      <c r="F330" s="621">
        <v>65840</v>
      </c>
      <c r="G330" s="621">
        <v>19395</v>
      </c>
      <c r="H330" s="44">
        <f t="shared" si="6"/>
        <v>-1.2704174228675091E-2</v>
      </c>
      <c r="I330" s="44">
        <f t="shared" si="7"/>
        <v>2.1165692623598131E-2</v>
      </c>
    </row>
    <row r="331" spans="1:9" x14ac:dyDescent="0.3">
      <c r="A331" t="s">
        <v>889</v>
      </c>
      <c r="B331" s="623">
        <v>64200</v>
      </c>
      <c r="C331" s="623">
        <v>65280</v>
      </c>
      <c r="D331" s="623">
        <v>6058</v>
      </c>
      <c r="E331" s="623">
        <v>65460</v>
      </c>
      <c r="F331" s="623">
        <v>65500</v>
      </c>
      <c r="G331" s="623">
        <v>19978</v>
      </c>
      <c r="H331" s="44">
        <f t="shared" si="6"/>
        <v>-1.9248395967002785E-2</v>
      </c>
      <c r="I331" s="44">
        <f t="shared" si="7"/>
        <v>3.005929363237958E-2</v>
      </c>
    </row>
    <row r="332" spans="1:9" x14ac:dyDescent="0.3">
      <c r="A332" t="s">
        <v>890</v>
      </c>
      <c r="B332" s="625">
        <v>64280</v>
      </c>
      <c r="C332" s="625">
        <v>64200</v>
      </c>
      <c r="D332" s="625">
        <v>7336</v>
      </c>
      <c r="E332" s="625">
        <v>64880</v>
      </c>
      <c r="F332" s="625">
        <v>64200</v>
      </c>
      <c r="G332" s="625">
        <v>20644</v>
      </c>
      <c r="H332" s="44">
        <f t="shared" si="6"/>
        <v>-9.2478421701602809E-3</v>
      </c>
      <c r="I332" s="44">
        <f t="shared" si="7"/>
        <v>3.3336670337371199E-2</v>
      </c>
    </row>
    <row r="333" spans="1:9" x14ac:dyDescent="0.3">
      <c r="A333" t="s">
        <v>891</v>
      </c>
      <c r="B333" s="627">
        <v>63100</v>
      </c>
      <c r="C333" s="627">
        <v>64280</v>
      </c>
      <c r="D333" s="627">
        <v>7458</v>
      </c>
      <c r="E333" s="627">
        <v>63940</v>
      </c>
      <c r="F333" s="627">
        <v>64040</v>
      </c>
      <c r="G333" s="627">
        <v>21092</v>
      </c>
      <c r="H333" s="44">
        <f t="shared" si="6"/>
        <v>-1.3137316233969298E-2</v>
      </c>
      <c r="I333" s="44">
        <f t="shared" si="7"/>
        <v>2.1701220693663981E-2</v>
      </c>
    </row>
    <row r="334" spans="1:9" x14ac:dyDescent="0.3">
      <c r="A334" t="s">
        <v>892</v>
      </c>
      <c r="B334" s="629">
        <v>64000</v>
      </c>
      <c r="C334" s="629">
        <v>63100</v>
      </c>
      <c r="D334" s="629">
        <v>18623</v>
      </c>
      <c r="E334" s="629">
        <v>63740</v>
      </c>
      <c r="F334" s="629">
        <v>63100</v>
      </c>
      <c r="G334" s="629">
        <v>22150</v>
      </c>
      <c r="H334" s="44">
        <f t="shared" si="6"/>
        <v>4.0790712268590212E-3</v>
      </c>
      <c r="I334" s="44">
        <f t="shared" si="7"/>
        <v>5.0161198558695164E-2</v>
      </c>
    </row>
    <row r="335" spans="1:9" x14ac:dyDescent="0.3">
      <c r="A335" t="s">
        <v>893</v>
      </c>
      <c r="B335" s="631">
        <v>63240</v>
      </c>
      <c r="C335" s="631">
        <v>64000</v>
      </c>
      <c r="D335" s="631">
        <v>7274</v>
      </c>
      <c r="E335" s="631">
        <v>63780</v>
      </c>
      <c r="F335" s="631">
        <v>64120</v>
      </c>
      <c r="G335" s="631">
        <v>19585</v>
      </c>
      <c r="H335" s="44">
        <f t="shared" si="6"/>
        <v>-8.4666039510818969E-3</v>
      </c>
      <c r="I335" s="44">
        <f t="shared" si="7"/>
        <v>-0.11580135440180583</v>
      </c>
    </row>
    <row r="336" spans="1:9" x14ac:dyDescent="0.3">
      <c r="A336" t="s">
        <v>894</v>
      </c>
      <c r="B336" s="633">
        <v>65140</v>
      </c>
      <c r="C336" s="633">
        <v>63240</v>
      </c>
      <c r="D336" s="633">
        <v>10048</v>
      </c>
      <c r="E336" s="633">
        <v>63460</v>
      </c>
      <c r="F336" s="633">
        <v>63340</v>
      </c>
      <c r="G336" s="633">
        <v>15654</v>
      </c>
      <c r="H336" s="44">
        <f t="shared" si="6"/>
        <v>2.6473369051370987E-2</v>
      </c>
      <c r="I336" s="44">
        <f t="shared" si="7"/>
        <v>-0.20071483278018887</v>
      </c>
    </row>
    <row r="337" spans="1:9" x14ac:dyDescent="0.3">
      <c r="A337" t="s">
        <v>895</v>
      </c>
      <c r="B337" s="635">
        <v>64140</v>
      </c>
      <c r="C337" s="635">
        <v>65140</v>
      </c>
      <c r="D337" s="635">
        <v>4354</v>
      </c>
      <c r="E337" s="635">
        <v>64660</v>
      </c>
      <c r="F337" s="635">
        <v>64800</v>
      </c>
      <c r="G337" s="635">
        <v>13211</v>
      </c>
      <c r="H337" s="44">
        <f t="shared" si="6"/>
        <v>-8.0420661923910064E-3</v>
      </c>
      <c r="I337" s="44">
        <f t="shared" si="7"/>
        <v>-0.15606234828158938</v>
      </c>
    </row>
    <row r="338" spans="1:9" x14ac:dyDescent="0.3">
      <c r="A338" t="s">
        <v>896</v>
      </c>
      <c r="B338" s="637">
        <v>61920</v>
      </c>
      <c r="C338" s="637">
        <v>64140</v>
      </c>
      <c r="D338" s="637">
        <v>3356</v>
      </c>
      <c r="E338" s="637">
        <v>64600</v>
      </c>
      <c r="F338" s="637">
        <v>63920</v>
      </c>
      <c r="G338" s="637">
        <v>12543</v>
      </c>
      <c r="H338" s="44">
        <f t="shared" si="6"/>
        <v>-4.1486068111455054E-2</v>
      </c>
      <c r="I338" s="44">
        <f t="shared" si="7"/>
        <v>-5.0563924002725025E-2</v>
      </c>
    </row>
    <row r="339" spans="1:9" x14ac:dyDescent="0.3">
      <c r="A339" t="s">
        <v>897</v>
      </c>
      <c r="B339" s="643">
        <v>61320</v>
      </c>
      <c r="C339" s="643">
        <v>61920</v>
      </c>
      <c r="D339" s="643">
        <v>1398</v>
      </c>
      <c r="E339" s="643">
        <v>62500</v>
      </c>
      <c r="F339" s="643">
        <v>62580</v>
      </c>
      <c r="G339" s="643">
        <v>11830</v>
      </c>
      <c r="H339" s="44">
        <f t="shared" si="6"/>
        <v>-1.8880000000000008E-2</v>
      </c>
      <c r="I339" s="44">
        <f t="shared" si="7"/>
        <v>-5.6844455074543609E-2</v>
      </c>
    </row>
    <row r="340" spans="1:9" x14ac:dyDescent="0.3">
      <c r="A340" t="s">
        <v>898</v>
      </c>
      <c r="B340" s="645">
        <v>60960</v>
      </c>
      <c r="C340" s="645">
        <v>61320</v>
      </c>
      <c r="D340" s="645">
        <v>3763</v>
      </c>
      <c r="E340" s="645">
        <v>61400</v>
      </c>
      <c r="F340" s="645">
        <v>61400</v>
      </c>
      <c r="G340" s="645">
        <v>10353</v>
      </c>
      <c r="H340" s="44">
        <f t="shared" si="6"/>
        <v>-7.1661237785016763E-3</v>
      </c>
      <c r="I340" s="44">
        <f t="shared" si="7"/>
        <v>-0.12485207100591711</v>
      </c>
    </row>
    <row r="341" spans="1:9" x14ac:dyDescent="0.3">
      <c r="A341" t="s">
        <v>899</v>
      </c>
      <c r="B341" s="647">
        <v>62160</v>
      </c>
      <c r="C341" s="647">
        <v>61180</v>
      </c>
      <c r="D341" s="647">
        <v>2035</v>
      </c>
      <c r="E341" s="647">
        <v>61200</v>
      </c>
      <c r="F341" s="647">
        <v>61200</v>
      </c>
      <c r="G341" s="647">
        <v>8721</v>
      </c>
      <c r="H341" s="44">
        <f t="shared" si="6"/>
        <v>1.5686274509803866E-2</v>
      </c>
      <c r="I341" s="44">
        <f t="shared" si="7"/>
        <v>-0.1576354679802956</v>
      </c>
    </row>
    <row r="342" spans="1:9" x14ac:dyDescent="0.3">
      <c r="A342" t="s">
        <v>900</v>
      </c>
      <c r="B342" s="649">
        <v>60980</v>
      </c>
      <c r="C342" s="649">
        <v>62160</v>
      </c>
      <c r="D342" s="649">
        <v>3211</v>
      </c>
      <c r="E342" s="649">
        <v>61820</v>
      </c>
      <c r="F342" s="649">
        <v>62160</v>
      </c>
      <c r="G342" s="649">
        <v>6723</v>
      </c>
      <c r="H342" s="44">
        <f t="shared" si="6"/>
        <v>-1.3587835651892588E-2</v>
      </c>
      <c r="I342" s="44">
        <f t="shared" si="7"/>
        <v>-0.22910216718266252</v>
      </c>
    </row>
    <row r="343" spans="1:9" x14ac:dyDescent="0.3">
      <c r="A343" t="s">
        <v>901</v>
      </c>
      <c r="B343" s="651">
        <v>60260</v>
      </c>
      <c r="C343" s="651">
        <v>60980</v>
      </c>
      <c r="D343" s="651">
        <v>1520</v>
      </c>
      <c r="E343" s="651">
        <v>61480</v>
      </c>
      <c r="F343" s="651">
        <v>61140</v>
      </c>
      <c r="G343" s="651">
        <v>6312</v>
      </c>
      <c r="H343" s="44">
        <f t="shared" si="6"/>
        <v>-1.9843851659076095E-2</v>
      </c>
      <c r="I343" s="44">
        <f t="shared" si="7"/>
        <v>-6.1133422579205732E-2</v>
      </c>
    </row>
    <row r="344" spans="1:9" x14ac:dyDescent="0.3">
      <c r="A344" t="s">
        <v>902</v>
      </c>
      <c r="B344" s="653">
        <v>60900</v>
      </c>
      <c r="C344" s="653">
        <v>60260</v>
      </c>
      <c r="D344" s="653">
        <v>2305</v>
      </c>
      <c r="E344" s="653">
        <v>60640</v>
      </c>
      <c r="F344" s="653">
        <v>60960</v>
      </c>
      <c r="G344" s="653">
        <v>6156</v>
      </c>
      <c r="H344" s="44">
        <f t="shared" si="6"/>
        <v>4.2875989445909646E-3</v>
      </c>
      <c r="I344" s="44">
        <f t="shared" si="7"/>
        <v>-2.4714828897338448E-2</v>
      </c>
    </row>
    <row r="345" spans="1:9" x14ac:dyDescent="0.3">
      <c r="A345" t="s">
        <v>903</v>
      </c>
      <c r="B345" s="655">
        <v>60480</v>
      </c>
      <c r="C345" s="655">
        <v>60900</v>
      </c>
      <c r="D345" s="655">
        <v>1316</v>
      </c>
      <c r="E345" s="655">
        <v>60760</v>
      </c>
      <c r="F345" s="655">
        <v>60780</v>
      </c>
      <c r="G345" s="655">
        <v>5620</v>
      </c>
      <c r="H345" s="44">
        <f t="shared" si="6"/>
        <v>-4.6082949308755561E-3</v>
      </c>
      <c r="I345" s="44">
        <f t="shared" si="7"/>
        <v>-8.7069525666016889E-2</v>
      </c>
    </row>
    <row r="346" spans="1:9" x14ac:dyDescent="0.3">
      <c r="A346" t="s">
        <v>904</v>
      </c>
      <c r="B346" s="657">
        <v>58920</v>
      </c>
      <c r="C346" s="657">
        <v>60480</v>
      </c>
      <c r="D346" s="657">
        <v>2655</v>
      </c>
      <c r="E346" s="657">
        <v>60320</v>
      </c>
      <c r="F346" s="657">
        <v>60380</v>
      </c>
      <c r="G346" s="657">
        <v>5197</v>
      </c>
      <c r="H346" s="44">
        <f t="shared" si="6"/>
        <v>-2.3209549071617985E-2</v>
      </c>
      <c r="I346" s="44">
        <f t="shared" si="7"/>
        <v>-7.5266903914590788E-2</v>
      </c>
    </row>
    <row r="347" spans="1:9" x14ac:dyDescent="0.3">
      <c r="A347" t="s">
        <v>905</v>
      </c>
      <c r="B347" s="659">
        <v>59840</v>
      </c>
      <c r="C347" s="659">
        <v>58920</v>
      </c>
      <c r="D347" s="659">
        <v>1097</v>
      </c>
      <c r="E347" s="659">
        <v>59020</v>
      </c>
      <c r="F347" s="659">
        <v>59020</v>
      </c>
      <c r="G347" s="659">
        <v>4668</v>
      </c>
      <c r="H347" s="44">
        <f t="shared" si="6"/>
        <v>1.3893595391392788E-2</v>
      </c>
      <c r="I347" s="44">
        <f t="shared" si="7"/>
        <v>-0.10178949393881087</v>
      </c>
    </row>
    <row r="348" spans="1:9" x14ac:dyDescent="0.3">
      <c r="A348" t="s">
        <v>906</v>
      </c>
      <c r="B348" s="661">
        <v>59900</v>
      </c>
      <c r="C348" s="661">
        <v>59840</v>
      </c>
      <c r="D348" s="661">
        <v>450</v>
      </c>
      <c r="E348" s="661">
        <v>59720</v>
      </c>
      <c r="F348" s="661">
        <v>58920</v>
      </c>
      <c r="G348" s="661">
        <v>2351</v>
      </c>
      <c r="H348" s="44">
        <f t="shared" si="6"/>
        <v>3.0140656396517862E-3</v>
      </c>
      <c r="I348" s="44">
        <f t="shared" si="7"/>
        <v>-0.49635818337617821</v>
      </c>
    </row>
    <row r="349" spans="1:9" x14ac:dyDescent="0.3">
      <c r="A349" t="s">
        <v>907</v>
      </c>
      <c r="B349" s="663">
        <v>61220</v>
      </c>
      <c r="C349" s="663">
        <v>59900</v>
      </c>
      <c r="D349" s="663">
        <v>385</v>
      </c>
      <c r="E349" s="663">
        <v>59740</v>
      </c>
      <c r="F349" s="663">
        <v>59800</v>
      </c>
      <c r="G349" s="663">
        <v>1417</v>
      </c>
      <c r="H349" s="44">
        <f t="shared" si="6"/>
        <v>2.4774020756612058E-2</v>
      </c>
      <c r="I349" s="44">
        <f t="shared" si="7"/>
        <v>-0.39727775414717137</v>
      </c>
    </row>
    <row r="350" spans="1:9" x14ac:dyDescent="0.3">
      <c r="A350" t="s">
        <v>908</v>
      </c>
      <c r="B350" s="665">
        <v>60140</v>
      </c>
      <c r="C350" s="665">
        <v>61220</v>
      </c>
      <c r="D350" s="665">
        <v>210</v>
      </c>
      <c r="E350" s="665">
        <v>60260</v>
      </c>
      <c r="F350" s="665">
        <v>60620</v>
      </c>
      <c r="G350" s="665">
        <v>835</v>
      </c>
      <c r="H350" s="44">
        <f t="shared" si="6"/>
        <v>-1.9913707268502945E-3</v>
      </c>
      <c r="I350" s="44">
        <f t="shared" si="7"/>
        <v>-0.410726887791108</v>
      </c>
    </row>
    <row r="351" spans="1:9" x14ac:dyDescent="0.3">
      <c r="A351" t="s">
        <v>909</v>
      </c>
      <c r="B351" s="667">
        <v>60820</v>
      </c>
      <c r="C351" s="667">
        <v>60140</v>
      </c>
      <c r="D351" s="667">
        <v>77</v>
      </c>
      <c r="E351" s="667">
        <v>60480</v>
      </c>
      <c r="F351" s="667">
        <v>59700</v>
      </c>
      <c r="G351" s="667">
        <v>385</v>
      </c>
      <c r="H351" s="44">
        <f t="shared" si="6"/>
        <v>5.6216931216930277E-3</v>
      </c>
      <c r="I351" s="44">
        <f t="shared" si="7"/>
        <v>-0.53892215568862278</v>
      </c>
    </row>
    <row r="352" spans="1:9" x14ac:dyDescent="0.3">
      <c r="A352" t="s">
        <v>910</v>
      </c>
      <c r="B352" s="671">
        <v>61000</v>
      </c>
      <c r="C352" s="671">
        <v>60540</v>
      </c>
      <c r="D352" s="671">
        <v>39</v>
      </c>
      <c r="E352" s="671">
        <v>60540</v>
      </c>
      <c r="F352" s="671">
        <v>60840</v>
      </c>
      <c r="G352" s="671">
        <v>75</v>
      </c>
      <c r="H352" s="44">
        <f t="shared" si="6"/>
        <v>7.5982821275188961E-3</v>
      </c>
      <c r="I352" s="44">
        <f t="shared" si="7"/>
        <v>-0.80519480519480524</v>
      </c>
    </row>
    <row r="353" spans="1:9" x14ac:dyDescent="0.3">
      <c r="A353" t="s">
        <v>911</v>
      </c>
      <c r="B353" s="673">
        <v>61700</v>
      </c>
      <c r="C353" s="673">
        <v>61000</v>
      </c>
      <c r="D353" s="673">
        <v>162</v>
      </c>
      <c r="E353" s="673">
        <v>60980</v>
      </c>
      <c r="F353" s="673">
        <v>60780</v>
      </c>
      <c r="G353" s="673">
        <v>135</v>
      </c>
      <c r="H353" s="44">
        <f t="shared" si="6"/>
        <v>1.1807149885208368E-2</v>
      </c>
      <c r="I353" s="44">
        <f t="shared" si="7"/>
        <v>0.8</v>
      </c>
    </row>
    <row r="354" spans="1:9" x14ac:dyDescent="0.3">
      <c r="A354" t="s">
        <v>912</v>
      </c>
      <c r="B354" s="675">
        <v>59980</v>
      </c>
      <c r="C354" s="675">
        <v>60420</v>
      </c>
      <c r="D354" s="675">
        <v>4</v>
      </c>
      <c r="E354" s="675">
        <v>60420</v>
      </c>
      <c r="F354" s="675">
        <v>60000</v>
      </c>
      <c r="G354" s="675">
        <v>239960</v>
      </c>
      <c r="H354" s="44">
        <f t="shared" si="6"/>
        <v>-7.2823568354849488E-3</v>
      </c>
      <c r="I354" s="44">
        <f t="shared" si="7"/>
        <v>1776.4814814814815</v>
      </c>
    </row>
    <row r="355" spans="1:9" x14ac:dyDescent="0.3">
      <c r="A355" t="s">
        <v>913</v>
      </c>
      <c r="B355" s="677">
        <v>60000</v>
      </c>
      <c r="C355" s="677">
        <v>59980</v>
      </c>
      <c r="D355" s="677">
        <v>18</v>
      </c>
      <c r="E355" s="677">
        <v>59980</v>
      </c>
      <c r="F355" s="677">
        <v>60000</v>
      </c>
      <c r="G355" s="677">
        <v>0</v>
      </c>
      <c r="H355" s="44">
        <f t="shared" si="6"/>
        <v>3.3344448149374983E-4</v>
      </c>
      <c r="I355" s="44">
        <f t="shared" si="7"/>
        <v>-1</v>
      </c>
    </row>
  </sheetData>
  <conditionalFormatting sqref="H1:I70 H72">
    <cfRule type="cellIs" dxfId="71" priority="3" operator="lessThan">
      <formula>0</formula>
    </cfRule>
  </conditionalFormatting>
  <conditionalFormatting sqref="H2:I70 H72">
    <cfRule type="cellIs" dxfId="70" priority="4" operator="greaterThan">
      <formula>0</formula>
    </cfRule>
  </conditionalFormatting>
  <conditionalFormatting sqref="H73:I1048576">
    <cfRule type="cellIs" dxfId="69" priority="1" operator="lessThan">
      <formula>0</formula>
    </cfRule>
    <cfRule type="cellIs" dxfId="68"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356"/>
  <sheetViews>
    <sheetView showGridLines="0" workbookViewId="0">
      <pane xSplit="1" ySplit="1" topLeftCell="B336" activePane="bottomRight" state="frozen"/>
      <selection activeCell="B189" sqref="B189"/>
      <selection pane="topRight" activeCell="B189" sqref="B189"/>
      <selection pane="bottomLeft" activeCell="B189" sqref="B189"/>
      <selection pane="bottomRight" activeCell="H356" sqref="A356:XFD356"/>
    </sheetView>
  </sheetViews>
  <sheetFormatPr defaultColWidth="10.44140625" defaultRowHeight="14.4" x14ac:dyDescent="0.3"/>
  <cols>
    <col min="1" max="1" width="19.44140625" bestFit="1" customWidth="1"/>
    <col min="2" max="2" width="9.5546875" bestFit="1" customWidth="1"/>
    <col min="3" max="3" width="10.5546875" bestFit="1" customWidth="1"/>
    <col min="4" max="4" width="9.5546875" bestFit="1" customWidth="1"/>
    <col min="5" max="5" width="11.44140625" bestFit="1" customWidth="1"/>
    <col min="6" max="6" width="9.5546875" bestFit="1" customWidth="1"/>
    <col min="7" max="7" width="13.5546875" bestFit="1" customWidth="1"/>
    <col min="8" max="8" width="7.5546875" bestFit="1" customWidth="1"/>
    <col min="9" max="9" width="11.554687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52"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t="1.35" customHeight="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row>
    <row r="80" spans="1:9" hidden="1" x14ac:dyDescent="0.3">
      <c r="B80" s="81"/>
      <c r="C80" s="81"/>
      <c r="D80" s="81"/>
      <c r="E80" s="81"/>
      <c r="F80" s="81"/>
      <c r="G80" s="81"/>
    </row>
    <row r="81" spans="2:9" hidden="1" x14ac:dyDescent="0.3">
      <c r="B81" s="82"/>
      <c r="C81" s="82"/>
      <c r="D81" s="82"/>
      <c r="E81" s="82"/>
      <c r="F81" s="82"/>
      <c r="G81" s="82"/>
    </row>
    <row r="82" spans="2:9" hidden="1" x14ac:dyDescent="0.3">
      <c r="B82" s="83"/>
      <c r="C82" s="83"/>
      <c r="D82" s="83"/>
      <c r="E82" s="83"/>
      <c r="F82" s="83"/>
      <c r="G82" s="83"/>
    </row>
    <row r="83" spans="2:9" hidden="1" x14ac:dyDescent="0.3">
      <c r="B83" s="84"/>
      <c r="C83" s="84"/>
      <c r="D83" s="84"/>
      <c r="E83" s="84"/>
      <c r="F83" s="84"/>
      <c r="G83" s="84"/>
    </row>
    <row r="84" spans="2:9" hidden="1" x14ac:dyDescent="0.3">
      <c r="B84" s="85"/>
      <c r="C84" s="85"/>
      <c r="D84" s="85"/>
      <c r="E84" s="85"/>
      <c r="F84" s="85"/>
      <c r="G84" s="85"/>
    </row>
    <row r="85" spans="2:9" hidden="1" x14ac:dyDescent="0.3">
      <c r="B85" s="86"/>
      <c r="C85" s="86"/>
      <c r="D85" s="86"/>
      <c r="E85" s="86"/>
      <c r="F85" s="86"/>
      <c r="G85" s="86"/>
    </row>
    <row r="86" spans="2:9" hidden="1" x14ac:dyDescent="0.3">
      <c r="B86" s="89"/>
      <c r="C86" s="89"/>
      <c r="D86" s="89"/>
      <c r="E86" s="89"/>
      <c r="F86" s="89"/>
      <c r="G86" s="89"/>
    </row>
    <row r="87" spans="2:9" hidden="1" x14ac:dyDescent="0.3">
      <c r="B87" s="93"/>
      <c r="C87" s="93"/>
      <c r="D87" s="93"/>
      <c r="E87" s="93"/>
      <c r="F87" s="93"/>
      <c r="G87" s="93"/>
    </row>
    <row r="88" spans="2:9" hidden="1" x14ac:dyDescent="0.3">
      <c r="B88" s="96"/>
      <c r="C88" s="96"/>
      <c r="D88" s="96"/>
      <c r="E88" s="96"/>
      <c r="F88" s="96"/>
      <c r="G88" s="96"/>
    </row>
    <row r="89" spans="2:9" hidden="1" x14ac:dyDescent="0.3">
      <c r="B89" s="99"/>
      <c r="C89" s="99"/>
      <c r="D89" s="99"/>
      <c r="E89" s="99"/>
      <c r="F89" s="99"/>
      <c r="G89" s="99"/>
    </row>
    <row r="90" spans="2:9" hidden="1" x14ac:dyDescent="0.3">
      <c r="B90" s="102"/>
      <c r="C90" s="102"/>
      <c r="D90" s="102"/>
      <c r="E90" s="102"/>
      <c r="F90" s="102"/>
      <c r="G90" s="102"/>
    </row>
    <row r="91" spans="2:9" hidden="1" x14ac:dyDescent="0.3">
      <c r="B91" s="105"/>
      <c r="C91" s="105"/>
      <c r="D91" s="105"/>
      <c r="E91" s="105"/>
      <c r="F91" s="105"/>
      <c r="G91" s="105"/>
    </row>
    <row r="92" spans="2:9" hidden="1" x14ac:dyDescent="0.3">
      <c r="B92" s="108"/>
      <c r="C92" s="108"/>
      <c r="D92" s="108"/>
      <c r="E92" s="108"/>
      <c r="F92" s="108"/>
      <c r="G92" s="108"/>
    </row>
    <row r="93" spans="2:9" hidden="1" x14ac:dyDescent="0.3">
      <c r="B93" s="115"/>
      <c r="C93" s="115"/>
      <c r="D93" s="115"/>
      <c r="E93" s="115"/>
      <c r="F93" s="115"/>
      <c r="G93" s="115"/>
      <c r="H93" s="44"/>
      <c r="I93" s="44"/>
    </row>
    <row r="94" spans="2:9" hidden="1" x14ac:dyDescent="0.3">
      <c r="B94" s="118"/>
      <c r="C94" s="118"/>
      <c r="D94" s="118"/>
      <c r="E94" s="118"/>
      <c r="F94" s="118"/>
      <c r="G94" s="118"/>
      <c r="H94" s="44"/>
      <c r="I94" s="44"/>
    </row>
    <row r="95" spans="2:9" hidden="1" x14ac:dyDescent="0.3">
      <c r="B95" s="124"/>
      <c r="C95" s="124"/>
      <c r="D95" s="124"/>
      <c r="E95" s="124"/>
      <c r="F95" s="124"/>
      <c r="G95" s="124"/>
      <c r="H95" s="44"/>
      <c r="I95" s="44"/>
    </row>
    <row r="96" spans="2:9" hidden="1" x14ac:dyDescent="0.3">
      <c r="B96" s="126"/>
      <c r="C96" s="126"/>
      <c r="D96" s="126"/>
      <c r="E96" s="126"/>
      <c r="F96" s="126"/>
      <c r="G96" s="126"/>
      <c r="H96" s="44"/>
      <c r="I96" s="44"/>
    </row>
    <row r="97" spans="2:9" hidden="1" x14ac:dyDescent="0.3">
      <c r="B97" s="129"/>
      <c r="C97" s="129"/>
      <c r="D97" s="129"/>
      <c r="E97" s="129"/>
      <c r="F97" s="129"/>
      <c r="G97" s="129"/>
      <c r="H97" s="44"/>
      <c r="I97" s="44"/>
    </row>
    <row r="98" spans="2:9" hidden="1" x14ac:dyDescent="0.3">
      <c r="B98" s="132"/>
      <c r="C98" s="132"/>
      <c r="D98" s="132"/>
      <c r="E98" s="132"/>
      <c r="F98" s="132"/>
      <c r="G98" s="132"/>
      <c r="H98" s="44"/>
      <c r="I98" s="44"/>
    </row>
    <row r="99" spans="2:9" hidden="1" x14ac:dyDescent="0.3">
      <c r="B99" s="135"/>
      <c r="C99" s="135"/>
      <c r="D99" s="135"/>
      <c r="E99" s="135"/>
      <c r="F99" s="135"/>
      <c r="G99" s="135"/>
      <c r="H99" s="44"/>
      <c r="I99" s="44"/>
    </row>
    <row r="100" spans="2:9" hidden="1" x14ac:dyDescent="0.3">
      <c r="B100" s="138"/>
      <c r="C100" s="138"/>
      <c r="D100" s="138"/>
      <c r="E100" s="138"/>
      <c r="F100" s="138"/>
      <c r="G100" s="138"/>
      <c r="H100" s="44"/>
      <c r="I100" s="44"/>
    </row>
    <row r="101" spans="2:9" hidden="1" x14ac:dyDescent="0.3">
      <c r="B101" s="140"/>
      <c r="C101" s="140"/>
      <c r="D101" s="140"/>
      <c r="E101" s="140"/>
      <c r="F101" s="140"/>
      <c r="G101" s="140"/>
      <c r="H101" s="44"/>
      <c r="I101" s="44"/>
    </row>
    <row r="102" spans="2:9" hidden="1" x14ac:dyDescent="0.3">
      <c r="B102" s="143"/>
      <c r="C102" s="143"/>
      <c r="D102" s="143"/>
      <c r="E102" s="143"/>
      <c r="F102" s="143"/>
      <c r="G102" s="143"/>
      <c r="H102" s="44"/>
      <c r="I102" s="44"/>
    </row>
    <row r="103" spans="2:9" hidden="1" x14ac:dyDescent="0.3">
      <c r="B103" s="146"/>
      <c r="C103" s="146"/>
      <c r="D103" s="146"/>
      <c r="E103" s="146"/>
      <c r="F103" s="146"/>
      <c r="G103" s="146"/>
      <c r="H103" s="44"/>
      <c r="I103" s="44"/>
    </row>
    <row r="104" spans="2:9" hidden="1" x14ac:dyDescent="0.3">
      <c r="B104" s="151"/>
      <c r="C104" s="151"/>
      <c r="D104" s="151"/>
      <c r="E104" s="151"/>
      <c r="F104" s="151"/>
      <c r="G104" s="151"/>
      <c r="H104" s="44"/>
      <c r="I104" s="44"/>
    </row>
    <row r="105" spans="2:9" hidden="1" x14ac:dyDescent="0.3">
      <c r="B105" s="154"/>
      <c r="C105" s="154"/>
      <c r="D105" s="154"/>
      <c r="E105" s="154"/>
      <c r="F105" s="154"/>
      <c r="G105" s="154"/>
      <c r="H105" s="44"/>
      <c r="I105" s="44"/>
    </row>
    <row r="106" spans="2:9" hidden="1" x14ac:dyDescent="0.3">
      <c r="B106" s="156"/>
      <c r="C106" s="156"/>
      <c r="D106" s="156"/>
      <c r="E106" s="156"/>
      <c r="F106" s="156"/>
      <c r="G106" s="156"/>
      <c r="H106" s="44"/>
      <c r="I106" s="44"/>
    </row>
    <row r="107" spans="2:9" hidden="1" x14ac:dyDescent="0.3">
      <c r="B107" s="158"/>
      <c r="C107" s="158"/>
      <c r="D107" s="158"/>
      <c r="E107" s="158"/>
      <c r="F107" s="158"/>
      <c r="G107" s="158"/>
      <c r="H107" s="44"/>
      <c r="I107" s="44"/>
    </row>
    <row r="108" spans="2:9" hidden="1" x14ac:dyDescent="0.3">
      <c r="B108" s="160"/>
      <c r="C108" s="160"/>
      <c r="D108" s="160"/>
      <c r="E108" s="160"/>
      <c r="F108" s="160"/>
      <c r="G108" s="160"/>
      <c r="H108" s="44"/>
      <c r="I108" s="44"/>
    </row>
    <row r="109" spans="2:9" hidden="1" x14ac:dyDescent="0.3">
      <c r="B109" s="162"/>
      <c r="C109" s="162"/>
      <c r="D109" s="162"/>
      <c r="E109" s="162"/>
      <c r="F109" s="162"/>
      <c r="G109" s="162"/>
      <c r="H109" s="44"/>
      <c r="I109" s="44"/>
    </row>
    <row r="110" spans="2:9" ht="0.6" customHeight="1" x14ac:dyDescent="0.3">
      <c r="B110" s="164"/>
      <c r="C110" s="164"/>
      <c r="D110" s="164"/>
      <c r="E110" s="164"/>
      <c r="F110" s="164"/>
      <c r="G110" s="164"/>
      <c r="H110" s="44"/>
      <c r="I110" s="44"/>
    </row>
    <row r="111" spans="2:9" hidden="1" x14ac:dyDescent="0.3">
      <c r="B111" s="166"/>
      <c r="C111" s="166"/>
      <c r="D111" s="166"/>
      <c r="E111" s="166"/>
      <c r="F111" s="166"/>
      <c r="G111" s="166"/>
      <c r="H111" s="44"/>
      <c r="I111" s="44"/>
    </row>
    <row r="112" spans="2:9" hidden="1" x14ac:dyDescent="0.3">
      <c r="B112" s="173"/>
      <c r="C112" s="173"/>
      <c r="D112" s="173"/>
      <c r="E112" s="173"/>
      <c r="F112" s="173"/>
      <c r="G112" s="173"/>
    </row>
    <row r="113" spans="2:9" hidden="1" x14ac:dyDescent="0.3">
      <c r="B113" s="175"/>
      <c r="C113" s="175"/>
      <c r="D113" s="175"/>
      <c r="E113" s="175"/>
      <c r="F113" s="175"/>
      <c r="G113" s="175"/>
      <c r="H113" s="44"/>
      <c r="I113" s="44"/>
    </row>
    <row r="114" spans="2:9" hidden="1" x14ac:dyDescent="0.3">
      <c r="B114" s="177"/>
      <c r="C114" s="177"/>
      <c r="D114" s="177"/>
      <c r="E114" s="177"/>
      <c r="F114" s="177"/>
      <c r="G114" s="177"/>
      <c r="H114" s="44"/>
      <c r="I114" s="44"/>
    </row>
    <row r="115" spans="2:9" hidden="1" x14ac:dyDescent="0.3">
      <c r="B115" s="179"/>
      <c r="C115" s="179"/>
      <c r="D115" s="179"/>
      <c r="E115" s="179"/>
      <c r="F115" s="179"/>
      <c r="G115" s="179"/>
      <c r="H115" s="44"/>
      <c r="I115" s="44"/>
    </row>
    <row r="116" spans="2:9" hidden="1" x14ac:dyDescent="0.3">
      <c r="B116" s="181"/>
      <c r="C116" s="181"/>
      <c r="D116" s="181"/>
      <c r="E116" s="181"/>
      <c r="F116" s="181"/>
      <c r="G116" s="181"/>
      <c r="H116" s="44"/>
      <c r="I116" s="44"/>
    </row>
    <row r="117" spans="2:9" hidden="1" x14ac:dyDescent="0.3">
      <c r="B117" s="183"/>
      <c r="C117" s="183"/>
      <c r="D117" s="183"/>
      <c r="E117" s="183"/>
      <c r="F117" s="183"/>
      <c r="G117" s="183"/>
      <c r="H117" s="44"/>
      <c r="I117" s="44"/>
    </row>
    <row r="118" spans="2:9" hidden="1" x14ac:dyDescent="0.3">
      <c r="B118" s="185"/>
      <c r="C118" s="185"/>
      <c r="D118" s="185"/>
      <c r="E118" s="185"/>
      <c r="F118" s="185"/>
      <c r="G118" s="185"/>
      <c r="H118" s="44"/>
      <c r="I118" s="44"/>
    </row>
    <row r="119" spans="2:9" hidden="1" x14ac:dyDescent="0.3">
      <c r="B119" s="187"/>
      <c r="C119" s="187"/>
      <c r="D119" s="187"/>
      <c r="E119" s="187"/>
      <c r="F119" s="187"/>
      <c r="G119" s="187"/>
      <c r="H119" s="44"/>
      <c r="I119" s="44"/>
    </row>
    <row r="120" spans="2:9" hidden="1" x14ac:dyDescent="0.3">
      <c r="B120" s="189"/>
      <c r="C120" s="189"/>
      <c r="D120" s="189"/>
      <c r="E120" s="189"/>
      <c r="F120" s="189"/>
      <c r="G120" s="189"/>
      <c r="H120" s="44"/>
      <c r="I120" s="44"/>
    </row>
    <row r="121" spans="2:9" hidden="1" x14ac:dyDescent="0.3">
      <c r="B121" s="191"/>
      <c r="C121" s="191"/>
      <c r="D121" s="191"/>
      <c r="E121" s="191"/>
      <c r="F121" s="191"/>
      <c r="G121" s="191"/>
      <c r="H121" s="44"/>
      <c r="I121" s="44"/>
    </row>
    <row r="122" spans="2:9" hidden="1" x14ac:dyDescent="0.3">
      <c r="B122" s="192"/>
      <c r="C122" s="192"/>
      <c r="D122" s="192"/>
      <c r="E122" s="192"/>
      <c r="F122" s="192"/>
      <c r="G122" s="192"/>
      <c r="H122" s="44"/>
      <c r="I122" s="44"/>
    </row>
    <row r="123" spans="2:9" hidden="1" x14ac:dyDescent="0.3">
      <c r="B123" s="194"/>
      <c r="C123" s="194"/>
      <c r="D123" s="194"/>
      <c r="E123" s="194"/>
      <c r="F123" s="194"/>
      <c r="G123" s="194"/>
      <c r="H123" s="44"/>
      <c r="I123" s="44"/>
    </row>
    <row r="124" spans="2:9" hidden="1" x14ac:dyDescent="0.3">
      <c r="B124" s="196"/>
      <c r="C124" s="196"/>
      <c r="D124" s="196"/>
      <c r="E124" s="196"/>
      <c r="F124" s="196"/>
      <c r="G124" s="196"/>
      <c r="H124" s="44"/>
      <c r="I124" s="44"/>
    </row>
    <row r="125" spans="2:9" hidden="1" x14ac:dyDescent="0.3">
      <c r="B125" s="198"/>
      <c r="C125" s="198"/>
      <c r="D125" s="198"/>
      <c r="E125" s="198"/>
      <c r="F125" s="198"/>
      <c r="G125" s="198"/>
      <c r="H125" s="44"/>
      <c r="I125" s="44"/>
    </row>
    <row r="126" spans="2:9" hidden="1" x14ac:dyDescent="0.3">
      <c r="B126" s="200"/>
      <c r="C126" s="200"/>
      <c r="D126" s="200"/>
      <c r="E126" s="200"/>
      <c r="F126" s="200"/>
      <c r="G126" s="200"/>
      <c r="H126" s="44"/>
      <c r="I126" s="44"/>
    </row>
    <row r="127" spans="2:9" hidden="1" x14ac:dyDescent="0.3">
      <c r="B127" s="203"/>
      <c r="C127" s="203"/>
      <c r="D127" s="203"/>
      <c r="E127" s="203"/>
      <c r="F127" s="203"/>
      <c r="G127" s="203"/>
      <c r="H127" s="44"/>
      <c r="I127" s="44"/>
    </row>
    <row r="128" spans="2:9" hidden="1" x14ac:dyDescent="0.3">
      <c r="B128" s="205"/>
      <c r="C128" s="205"/>
      <c r="D128" s="205"/>
      <c r="E128" s="205"/>
      <c r="F128" s="205"/>
      <c r="G128" s="205"/>
      <c r="H128" s="44"/>
      <c r="I128" s="44"/>
    </row>
    <row r="129" spans="1:9" hidden="1" x14ac:dyDescent="0.3">
      <c r="B129" s="207"/>
      <c r="C129" s="207"/>
      <c r="D129" s="207"/>
      <c r="E129" s="207"/>
      <c r="F129" s="207"/>
      <c r="G129" s="207"/>
      <c r="H129" s="44"/>
      <c r="I129" s="44"/>
    </row>
    <row r="130" spans="1:9" hidden="1" x14ac:dyDescent="0.3">
      <c r="B130" s="209"/>
      <c r="C130" s="209"/>
      <c r="D130" s="209"/>
      <c r="E130" s="209"/>
      <c r="F130" s="209"/>
      <c r="G130" s="209"/>
      <c r="H130" s="44"/>
      <c r="I130" s="44"/>
    </row>
    <row r="131" spans="1:9" hidden="1" x14ac:dyDescent="0.3">
      <c r="B131" s="212"/>
      <c r="C131" s="212"/>
      <c r="D131" s="212"/>
      <c r="E131" s="212"/>
      <c r="F131" s="212"/>
      <c r="G131" s="212"/>
      <c r="H131" s="44"/>
      <c r="I131" s="44"/>
    </row>
    <row r="132" spans="1:9" x14ac:dyDescent="0.3">
      <c r="A132" t="s">
        <v>709</v>
      </c>
      <c r="B132" s="254">
        <v>95850</v>
      </c>
      <c r="C132" s="254">
        <v>98400</v>
      </c>
      <c r="D132" s="254">
        <v>24</v>
      </c>
      <c r="E132" s="254">
        <v>98400</v>
      </c>
      <c r="F132" s="254">
        <v>97350</v>
      </c>
      <c r="G132" s="254">
        <v>12</v>
      </c>
    </row>
    <row r="133" spans="1:9" x14ac:dyDescent="0.3">
      <c r="A133" t="s">
        <v>710</v>
      </c>
      <c r="B133" s="255">
        <v>95500</v>
      </c>
      <c r="C133" s="255">
        <v>97350</v>
      </c>
      <c r="D133" s="254">
        <v>63</v>
      </c>
      <c r="E133" s="255">
        <v>96450</v>
      </c>
      <c r="F133" s="255">
        <v>98100</v>
      </c>
      <c r="G133" s="254">
        <v>52</v>
      </c>
      <c r="H133" s="257">
        <f t="shared" ref="H133:H196" si="0">+B133/E133-1</f>
        <v>-9.8496630378434036E-3</v>
      </c>
      <c r="I133" s="257">
        <f t="shared" ref="I133:I196" si="1">+G133/G132-1</f>
        <v>3.333333333333333</v>
      </c>
    </row>
    <row r="134" spans="1:9" x14ac:dyDescent="0.3">
      <c r="A134" t="s">
        <v>711</v>
      </c>
      <c r="B134" s="258">
        <v>94750</v>
      </c>
      <c r="C134" s="258">
        <v>95500</v>
      </c>
      <c r="D134" s="258">
        <v>324</v>
      </c>
      <c r="E134" s="258">
        <v>96050</v>
      </c>
      <c r="F134" s="258">
        <v>95700</v>
      </c>
      <c r="G134" s="254">
        <v>241</v>
      </c>
      <c r="H134" s="257">
        <f t="shared" si="0"/>
        <v>-1.3534617386777748E-2</v>
      </c>
      <c r="I134" s="257">
        <f t="shared" si="1"/>
        <v>3.634615384615385</v>
      </c>
    </row>
    <row r="135" spans="1:9" x14ac:dyDescent="0.3">
      <c r="A135" t="s">
        <v>712</v>
      </c>
      <c r="B135" s="260">
        <v>95700</v>
      </c>
      <c r="C135" s="260">
        <v>94750</v>
      </c>
      <c r="D135" s="260">
        <v>82</v>
      </c>
      <c r="E135" s="260">
        <v>93400</v>
      </c>
      <c r="F135" s="260">
        <v>94750</v>
      </c>
      <c r="G135" s="254">
        <v>257</v>
      </c>
      <c r="H135" s="257">
        <f t="shared" si="0"/>
        <v>2.4625267665952855E-2</v>
      </c>
      <c r="I135" s="257">
        <f t="shared" si="1"/>
        <v>6.639004149377592E-2</v>
      </c>
    </row>
    <row r="136" spans="1:9" x14ac:dyDescent="0.3">
      <c r="A136" t="s">
        <v>713</v>
      </c>
      <c r="B136" s="262">
        <v>96100</v>
      </c>
      <c r="C136" s="262">
        <v>95700</v>
      </c>
      <c r="D136" s="262">
        <v>53</v>
      </c>
      <c r="E136" s="262">
        <v>95450</v>
      </c>
      <c r="F136" s="262">
        <v>95400</v>
      </c>
      <c r="G136" s="254">
        <v>271</v>
      </c>
      <c r="H136" s="257">
        <f t="shared" si="0"/>
        <v>6.8098480880041112E-3</v>
      </c>
      <c r="I136" s="257">
        <f t="shared" si="1"/>
        <v>5.4474708171206254E-2</v>
      </c>
    </row>
    <row r="137" spans="1:9" x14ac:dyDescent="0.3">
      <c r="A137" t="s">
        <v>714</v>
      </c>
      <c r="B137" s="264">
        <v>94650</v>
      </c>
      <c r="C137" s="264">
        <v>96100</v>
      </c>
      <c r="D137" s="264">
        <v>189</v>
      </c>
      <c r="E137" s="264">
        <v>96000</v>
      </c>
      <c r="F137" s="264">
        <v>96950</v>
      </c>
      <c r="G137" s="254">
        <v>376</v>
      </c>
      <c r="H137" s="257">
        <f t="shared" si="0"/>
        <v>-1.4062499999999978E-2</v>
      </c>
      <c r="I137" s="257">
        <f t="shared" si="1"/>
        <v>0.38745387453874547</v>
      </c>
    </row>
    <row r="138" spans="1:9" x14ac:dyDescent="0.3">
      <c r="A138" t="s">
        <v>715</v>
      </c>
      <c r="B138" s="266">
        <v>93650</v>
      </c>
      <c r="C138" s="266">
        <v>94650</v>
      </c>
      <c r="D138" s="266">
        <v>245</v>
      </c>
      <c r="E138" s="266">
        <v>94850</v>
      </c>
      <c r="F138" s="266">
        <v>94400</v>
      </c>
      <c r="G138" s="254">
        <v>530</v>
      </c>
      <c r="H138" s="257">
        <f t="shared" si="0"/>
        <v>-1.265155508697946E-2</v>
      </c>
      <c r="I138" s="257">
        <f t="shared" si="1"/>
        <v>0.40957446808510634</v>
      </c>
    </row>
    <row r="139" spans="1:9" x14ac:dyDescent="0.3">
      <c r="A139" t="s">
        <v>716</v>
      </c>
      <c r="B139" s="268">
        <v>93950</v>
      </c>
      <c r="C139" s="268">
        <v>93650</v>
      </c>
      <c r="D139" s="268">
        <v>54</v>
      </c>
      <c r="E139" s="268">
        <v>93400</v>
      </c>
      <c r="F139" s="268">
        <v>92950</v>
      </c>
      <c r="G139" s="254">
        <v>548</v>
      </c>
      <c r="H139" s="257">
        <f t="shared" si="0"/>
        <v>5.8886509635973638E-3</v>
      </c>
      <c r="I139" s="257">
        <f t="shared" si="1"/>
        <v>3.3962264150943389E-2</v>
      </c>
    </row>
    <row r="140" spans="1:9" x14ac:dyDescent="0.3">
      <c r="A140" t="s">
        <v>717</v>
      </c>
      <c r="B140" s="270">
        <v>94050</v>
      </c>
      <c r="C140" s="270">
        <v>93950</v>
      </c>
      <c r="D140" s="270">
        <v>173</v>
      </c>
      <c r="E140" s="270">
        <v>93050</v>
      </c>
      <c r="F140" s="270">
        <v>94750</v>
      </c>
      <c r="G140" s="254">
        <v>573</v>
      </c>
      <c r="H140" s="257">
        <f t="shared" si="0"/>
        <v>1.0746910263299325E-2</v>
      </c>
      <c r="I140" s="257">
        <f t="shared" si="1"/>
        <v>4.5620437956204407E-2</v>
      </c>
    </row>
    <row r="141" spans="1:9" x14ac:dyDescent="0.3">
      <c r="A141" t="s">
        <v>718</v>
      </c>
      <c r="B141" s="272">
        <v>92100</v>
      </c>
      <c r="C141" s="272">
        <v>94050</v>
      </c>
      <c r="D141" s="272">
        <v>154</v>
      </c>
      <c r="E141" s="272">
        <v>94450</v>
      </c>
      <c r="F141" s="272">
        <v>94050</v>
      </c>
      <c r="G141" s="254">
        <v>615</v>
      </c>
      <c r="H141" s="257">
        <f t="shared" si="0"/>
        <v>-2.4880889359449432E-2</v>
      </c>
      <c r="I141" s="257">
        <f t="shared" si="1"/>
        <v>7.3298429319371694E-2</v>
      </c>
    </row>
    <row r="142" spans="1:9" x14ac:dyDescent="0.3">
      <c r="A142" t="s">
        <v>719</v>
      </c>
      <c r="B142" s="274">
        <v>88650</v>
      </c>
      <c r="C142" s="274">
        <v>92100</v>
      </c>
      <c r="D142" s="274">
        <v>300</v>
      </c>
      <c r="E142" s="274">
        <v>92650</v>
      </c>
      <c r="F142" s="274">
        <v>92900</v>
      </c>
      <c r="G142" s="254">
        <v>721</v>
      </c>
      <c r="H142" s="257">
        <f t="shared" si="0"/>
        <v>-4.3173232595790645E-2</v>
      </c>
      <c r="I142" s="257">
        <f t="shared" si="1"/>
        <v>0.17235772357723578</v>
      </c>
    </row>
    <row r="143" spans="1:9" x14ac:dyDescent="0.3">
      <c r="A143" t="s">
        <v>720</v>
      </c>
      <c r="B143" s="276">
        <v>89700</v>
      </c>
      <c r="C143" s="276">
        <v>88650</v>
      </c>
      <c r="D143" s="276">
        <v>292</v>
      </c>
      <c r="E143" s="276">
        <v>89450</v>
      </c>
      <c r="F143" s="276">
        <v>89000</v>
      </c>
      <c r="G143" s="254">
        <v>869</v>
      </c>
      <c r="H143" s="257">
        <f t="shared" si="0"/>
        <v>2.7948574622693734E-3</v>
      </c>
      <c r="I143" s="257">
        <f t="shared" si="1"/>
        <v>0.20527045769764207</v>
      </c>
    </row>
    <row r="144" spans="1:9" x14ac:dyDescent="0.3">
      <c r="A144" t="s">
        <v>721</v>
      </c>
      <c r="B144" s="278">
        <v>88250</v>
      </c>
      <c r="C144" s="278">
        <v>89700</v>
      </c>
      <c r="D144" s="278">
        <v>280</v>
      </c>
      <c r="E144" s="278">
        <v>89900</v>
      </c>
      <c r="F144" s="278">
        <v>90550</v>
      </c>
      <c r="G144" s="254">
        <v>1014</v>
      </c>
      <c r="H144" s="257">
        <f t="shared" si="0"/>
        <v>-1.8353726362625111E-2</v>
      </c>
      <c r="I144" s="257">
        <f t="shared" si="1"/>
        <v>0.16685845799769861</v>
      </c>
    </row>
    <row r="145" spans="1:9" x14ac:dyDescent="0.3">
      <c r="A145" t="s">
        <v>722</v>
      </c>
      <c r="B145" s="280">
        <v>88050</v>
      </c>
      <c r="C145" s="280">
        <v>88250</v>
      </c>
      <c r="D145" s="280">
        <v>164</v>
      </c>
      <c r="E145" s="280">
        <v>88600</v>
      </c>
      <c r="F145" s="280">
        <v>87050</v>
      </c>
      <c r="G145" s="254">
        <v>1067</v>
      </c>
      <c r="H145" s="257">
        <f t="shared" si="0"/>
        <v>-6.2076749435665546E-3</v>
      </c>
      <c r="I145" s="257">
        <f t="shared" si="1"/>
        <v>5.2268244575936817E-2</v>
      </c>
    </row>
    <row r="146" spans="1:9" x14ac:dyDescent="0.3">
      <c r="A146" t="s">
        <v>723</v>
      </c>
      <c r="B146" s="282">
        <v>87650</v>
      </c>
      <c r="C146" s="282">
        <v>88050</v>
      </c>
      <c r="D146" s="282">
        <v>117</v>
      </c>
      <c r="E146" s="282">
        <v>87500</v>
      </c>
      <c r="F146" s="282">
        <v>88050</v>
      </c>
      <c r="G146" s="254">
        <v>1118</v>
      </c>
      <c r="H146" s="257">
        <f t="shared" si="0"/>
        <v>1.7142857142857792E-3</v>
      </c>
      <c r="I146" s="257">
        <f t="shared" si="1"/>
        <v>4.779756326148088E-2</v>
      </c>
    </row>
    <row r="147" spans="1:9" x14ac:dyDescent="0.3">
      <c r="A147" t="s">
        <v>724</v>
      </c>
      <c r="B147" s="284">
        <v>88150</v>
      </c>
      <c r="C147" s="284">
        <v>87650</v>
      </c>
      <c r="D147" s="284">
        <v>78</v>
      </c>
      <c r="E147" s="284">
        <v>88200</v>
      </c>
      <c r="F147" s="284">
        <v>88300</v>
      </c>
      <c r="G147" s="254">
        <v>1150</v>
      </c>
      <c r="H147" s="257">
        <f t="shared" si="0"/>
        <v>-5.668934240362633E-4</v>
      </c>
      <c r="I147" s="257">
        <f t="shared" si="1"/>
        <v>2.8622540250447193E-2</v>
      </c>
    </row>
    <row r="148" spans="1:9" x14ac:dyDescent="0.3">
      <c r="A148" t="s">
        <v>725</v>
      </c>
      <c r="B148" s="286">
        <v>86700</v>
      </c>
      <c r="C148" s="286">
        <v>88150</v>
      </c>
      <c r="D148" s="286">
        <v>201</v>
      </c>
      <c r="E148" s="286">
        <v>87750</v>
      </c>
      <c r="F148" s="286">
        <v>89150</v>
      </c>
      <c r="G148" s="254">
        <v>1179</v>
      </c>
      <c r="H148" s="257">
        <f t="shared" si="0"/>
        <v>-1.1965811965811923E-2</v>
      </c>
      <c r="I148" s="257">
        <f t="shared" si="1"/>
        <v>2.5217391304347858E-2</v>
      </c>
    </row>
    <row r="149" spans="1:9" x14ac:dyDescent="0.3">
      <c r="A149" t="s">
        <v>726</v>
      </c>
      <c r="B149" s="286">
        <v>85300</v>
      </c>
      <c r="C149" s="286">
        <v>86700</v>
      </c>
      <c r="D149" s="286">
        <v>132</v>
      </c>
      <c r="E149" s="286">
        <v>87700</v>
      </c>
      <c r="F149" s="286">
        <v>86750</v>
      </c>
      <c r="G149" s="254">
        <v>1216</v>
      </c>
      <c r="H149" s="257">
        <f t="shared" si="0"/>
        <v>-2.7366020524515422E-2</v>
      </c>
      <c r="I149" s="257">
        <f t="shared" si="1"/>
        <v>3.1382527565733565E-2</v>
      </c>
    </row>
    <row r="150" spans="1:9" x14ac:dyDescent="0.3">
      <c r="A150" t="s">
        <v>727</v>
      </c>
      <c r="B150" s="290">
        <v>84300</v>
      </c>
      <c r="C150" s="290">
        <v>85300</v>
      </c>
      <c r="D150" s="290">
        <v>209</v>
      </c>
      <c r="E150" s="290">
        <v>85900</v>
      </c>
      <c r="F150" s="290">
        <v>85350</v>
      </c>
      <c r="G150" s="254">
        <v>1314</v>
      </c>
      <c r="H150" s="257">
        <f t="shared" si="0"/>
        <v>-1.8626309662398088E-2</v>
      </c>
      <c r="I150" s="257">
        <f t="shared" si="1"/>
        <v>8.0592105263157965E-2</v>
      </c>
    </row>
    <row r="151" spans="1:9" x14ac:dyDescent="0.3">
      <c r="A151" t="s">
        <v>728</v>
      </c>
      <c r="B151" s="292">
        <v>82800</v>
      </c>
      <c r="C151" s="292">
        <v>84300</v>
      </c>
      <c r="D151" s="292">
        <v>197</v>
      </c>
      <c r="E151" s="292">
        <v>85250</v>
      </c>
      <c r="F151" s="292">
        <v>84150</v>
      </c>
      <c r="G151" s="254">
        <v>1362</v>
      </c>
      <c r="H151" s="257">
        <f t="shared" si="0"/>
        <v>-2.8739002932551272E-2</v>
      </c>
      <c r="I151" s="257">
        <f t="shared" si="1"/>
        <v>3.6529680365296802E-2</v>
      </c>
    </row>
    <row r="152" spans="1:9" x14ac:dyDescent="0.3">
      <c r="A152" t="s">
        <v>729</v>
      </c>
      <c r="B152" s="294">
        <v>83900</v>
      </c>
      <c r="C152" s="294">
        <v>82800</v>
      </c>
      <c r="D152" s="294">
        <v>494</v>
      </c>
      <c r="E152" s="294">
        <v>83600</v>
      </c>
      <c r="F152" s="294">
        <v>82700</v>
      </c>
      <c r="G152" s="254">
        <v>1576</v>
      </c>
      <c r="H152" s="257">
        <f t="shared" si="0"/>
        <v>3.5885167464115852E-3</v>
      </c>
      <c r="I152" s="257">
        <f t="shared" si="1"/>
        <v>0.15712187958884005</v>
      </c>
    </row>
    <row r="153" spans="1:9" x14ac:dyDescent="0.3">
      <c r="A153" t="s">
        <v>730</v>
      </c>
      <c r="B153" s="296">
        <v>80400</v>
      </c>
      <c r="C153" s="296">
        <v>83900</v>
      </c>
      <c r="D153" s="296">
        <v>320</v>
      </c>
      <c r="E153" s="296">
        <v>83100</v>
      </c>
      <c r="F153" s="296">
        <v>83400</v>
      </c>
      <c r="G153" s="254">
        <v>1606</v>
      </c>
      <c r="H153" s="257">
        <f t="shared" si="0"/>
        <v>-3.2490974729241895E-2</v>
      </c>
      <c r="I153" s="257">
        <f t="shared" si="1"/>
        <v>1.9035532994923887E-2</v>
      </c>
    </row>
    <row r="154" spans="1:9" x14ac:dyDescent="0.3">
      <c r="A154" t="s">
        <v>731</v>
      </c>
      <c r="B154" s="298">
        <v>79400</v>
      </c>
      <c r="C154" s="298">
        <v>80400</v>
      </c>
      <c r="D154" s="298">
        <v>725</v>
      </c>
      <c r="E154" s="298">
        <v>81350</v>
      </c>
      <c r="F154" s="298">
        <v>80100</v>
      </c>
      <c r="G154" s="254">
        <v>1820</v>
      </c>
      <c r="H154" s="257">
        <f t="shared" si="0"/>
        <v>-2.3970497848801453E-2</v>
      </c>
      <c r="I154" s="257">
        <f t="shared" si="1"/>
        <v>0.1332503113325032</v>
      </c>
    </row>
    <row r="155" spans="1:9" x14ac:dyDescent="0.3">
      <c r="A155" t="s">
        <v>732</v>
      </c>
      <c r="B155" s="300">
        <v>80750</v>
      </c>
      <c r="C155" s="300">
        <v>79400</v>
      </c>
      <c r="D155" s="300">
        <v>1038</v>
      </c>
      <c r="E155" s="300">
        <v>79800</v>
      </c>
      <c r="F155" s="300">
        <v>80150</v>
      </c>
      <c r="G155" s="254">
        <v>1742</v>
      </c>
      <c r="H155" s="257">
        <f t="shared" si="0"/>
        <v>1.1904761904761862E-2</v>
      </c>
      <c r="I155" s="257">
        <f t="shared" si="1"/>
        <v>-4.2857142857142816E-2</v>
      </c>
    </row>
    <row r="156" spans="1:9" x14ac:dyDescent="0.3">
      <c r="A156" t="s">
        <v>733</v>
      </c>
      <c r="B156" s="302">
        <v>80600</v>
      </c>
      <c r="C156" s="302">
        <v>80750</v>
      </c>
      <c r="D156" s="302">
        <v>551</v>
      </c>
      <c r="E156" s="302">
        <v>80750</v>
      </c>
      <c r="F156" s="302">
        <v>81100</v>
      </c>
      <c r="G156" s="254">
        <v>1831</v>
      </c>
      <c r="H156" s="257">
        <f t="shared" si="0"/>
        <v>-1.8575851393188847E-3</v>
      </c>
      <c r="I156" s="257">
        <f t="shared" si="1"/>
        <v>5.1090700344431639E-2</v>
      </c>
    </row>
    <row r="157" spans="1:9" x14ac:dyDescent="0.3">
      <c r="A157" t="s">
        <v>734</v>
      </c>
      <c r="B157" s="304">
        <v>81550</v>
      </c>
      <c r="C157" s="304">
        <v>80600</v>
      </c>
      <c r="D157" s="304">
        <v>309</v>
      </c>
      <c r="E157" s="304">
        <v>80600</v>
      </c>
      <c r="F157" s="304">
        <v>81300</v>
      </c>
      <c r="G157" s="254">
        <v>1819</v>
      </c>
      <c r="H157" s="257">
        <f t="shared" si="0"/>
        <v>1.1786600496277888E-2</v>
      </c>
      <c r="I157" s="257">
        <f t="shared" si="1"/>
        <v>-6.5537957400327862E-3</v>
      </c>
    </row>
    <row r="158" spans="1:9" x14ac:dyDescent="0.3">
      <c r="A158" t="s">
        <v>735</v>
      </c>
      <c r="B158" s="306">
        <v>83950</v>
      </c>
      <c r="C158" s="306">
        <v>81550</v>
      </c>
      <c r="D158" s="306">
        <v>857</v>
      </c>
      <c r="E158" s="306">
        <v>81100</v>
      </c>
      <c r="F158" s="306">
        <v>82150</v>
      </c>
      <c r="G158" s="254">
        <v>1980</v>
      </c>
      <c r="H158" s="257">
        <f t="shared" si="0"/>
        <v>3.5141800246609067E-2</v>
      </c>
      <c r="I158" s="257">
        <f t="shared" si="1"/>
        <v>8.8510170423309553E-2</v>
      </c>
    </row>
    <row r="159" spans="1:9" x14ac:dyDescent="0.3">
      <c r="A159" t="s">
        <v>736</v>
      </c>
      <c r="B159" s="308">
        <v>82000</v>
      </c>
      <c r="C159" s="308">
        <v>83950</v>
      </c>
      <c r="D159" s="308">
        <v>423</v>
      </c>
      <c r="E159" s="308">
        <v>82850</v>
      </c>
      <c r="F159" s="308">
        <v>83850</v>
      </c>
      <c r="G159" s="254">
        <v>2013</v>
      </c>
      <c r="H159" s="257">
        <f t="shared" si="0"/>
        <v>-1.02595051297526E-2</v>
      </c>
      <c r="I159" s="257">
        <f t="shared" si="1"/>
        <v>1.6666666666666607E-2</v>
      </c>
    </row>
    <row r="160" spans="1:9" x14ac:dyDescent="0.3">
      <c r="A160" t="s">
        <v>737</v>
      </c>
      <c r="B160" s="310">
        <v>80650</v>
      </c>
      <c r="C160" s="310">
        <v>82000</v>
      </c>
      <c r="D160" s="310">
        <v>559</v>
      </c>
      <c r="E160" s="310">
        <v>83450</v>
      </c>
      <c r="F160" s="310">
        <v>82000</v>
      </c>
      <c r="G160" s="310">
        <v>2265</v>
      </c>
      <c r="H160" s="257">
        <f t="shared" si="0"/>
        <v>-3.3553025763930489E-2</v>
      </c>
      <c r="I160" s="257">
        <f t="shared" si="1"/>
        <v>0.12518628912071539</v>
      </c>
    </row>
    <row r="161" spans="1:9" x14ac:dyDescent="0.3">
      <c r="A161" t="s">
        <v>738</v>
      </c>
      <c r="B161" s="312">
        <v>81200</v>
      </c>
      <c r="C161" s="312">
        <v>80650</v>
      </c>
      <c r="D161" s="312">
        <v>470</v>
      </c>
      <c r="E161" s="312">
        <v>81400</v>
      </c>
      <c r="F161" s="312">
        <v>81800</v>
      </c>
      <c r="G161" s="312">
        <v>2324</v>
      </c>
      <c r="H161" s="257">
        <f t="shared" si="0"/>
        <v>-2.4570024570024218E-3</v>
      </c>
      <c r="I161" s="257">
        <f t="shared" si="1"/>
        <v>2.6048565121412848E-2</v>
      </c>
    </row>
    <row r="162" spans="1:9" x14ac:dyDescent="0.3">
      <c r="A162" t="s">
        <v>739</v>
      </c>
      <c r="B162" s="314">
        <v>82550</v>
      </c>
      <c r="C162" s="314">
        <v>81200</v>
      </c>
      <c r="D162" s="314">
        <v>386</v>
      </c>
      <c r="E162" s="314">
        <v>81150</v>
      </c>
      <c r="F162" s="314">
        <v>81100</v>
      </c>
      <c r="G162" s="314">
        <v>2316</v>
      </c>
      <c r="H162" s="257">
        <f t="shared" si="0"/>
        <v>1.7252002464571703E-2</v>
      </c>
      <c r="I162" s="257">
        <f t="shared" si="1"/>
        <v>-3.4423407917383297E-3</v>
      </c>
    </row>
    <row r="163" spans="1:9" x14ac:dyDescent="0.3">
      <c r="A163" t="s">
        <v>740</v>
      </c>
      <c r="B163" s="316">
        <v>82300</v>
      </c>
      <c r="C163" s="316">
        <v>82550</v>
      </c>
      <c r="D163" s="316">
        <v>171</v>
      </c>
      <c r="E163" s="316">
        <v>82150</v>
      </c>
      <c r="F163" s="316">
        <v>82500</v>
      </c>
      <c r="G163" s="316">
        <v>2358</v>
      </c>
      <c r="H163" s="257">
        <f t="shared" si="0"/>
        <v>1.8259281801582539E-3</v>
      </c>
      <c r="I163" s="257">
        <f t="shared" si="1"/>
        <v>1.81347150259068E-2</v>
      </c>
    </row>
    <row r="164" spans="1:9" x14ac:dyDescent="0.3">
      <c r="A164" t="s">
        <v>741</v>
      </c>
      <c r="B164" s="318">
        <v>83050</v>
      </c>
      <c r="C164" s="318">
        <v>82300</v>
      </c>
      <c r="D164" s="318">
        <v>377</v>
      </c>
      <c r="E164" s="318">
        <v>82100</v>
      </c>
      <c r="F164" s="318">
        <v>82050</v>
      </c>
      <c r="G164" s="318">
        <v>2420</v>
      </c>
      <c r="H164" s="257">
        <f t="shared" si="0"/>
        <v>1.1571254567600553E-2</v>
      </c>
      <c r="I164" s="257">
        <f t="shared" si="1"/>
        <v>2.6293469041560602E-2</v>
      </c>
    </row>
    <row r="165" spans="1:9" x14ac:dyDescent="0.3">
      <c r="A165" t="s">
        <v>742</v>
      </c>
      <c r="B165" s="320">
        <v>84200</v>
      </c>
      <c r="C165" s="320">
        <v>83050</v>
      </c>
      <c r="D165" s="320">
        <v>412</v>
      </c>
      <c r="E165" s="320">
        <v>82600</v>
      </c>
      <c r="F165" s="320">
        <v>83100</v>
      </c>
      <c r="G165" s="320">
        <v>2498</v>
      </c>
      <c r="H165" s="257">
        <f t="shared" si="0"/>
        <v>1.937046004842613E-2</v>
      </c>
      <c r="I165" s="257">
        <f t="shared" si="1"/>
        <v>3.2231404958677601E-2</v>
      </c>
    </row>
    <row r="166" spans="1:9" x14ac:dyDescent="0.3">
      <c r="A166" t="s">
        <v>743</v>
      </c>
      <c r="B166" s="322">
        <v>81600</v>
      </c>
      <c r="C166" s="322">
        <v>84200</v>
      </c>
      <c r="D166" s="322">
        <v>338</v>
      </c>
      <c r="E166" s="322">
        <v>84250</v>
      </c>
      <c r="F166" s="322">
        <v>85000</v>
      </c>
      <c r="G166" s="322">
        <v>2566</v>
      </c>
      <c r="H166" s="257">
        <f t="shared" si="0"/>
        <v>-3.1454005934718143E-2</v>
      </c>
      <c r="I166" s="257">
        <f t="shared" si="1"/>
        <v>2.7221777421937654E-2</v>
      </c>
    </row>
    <row r="167" spans="1:9" x14ac:dyDescent="0.3">
      <c r="A167" t="s">
        <v>744</v>
      </c>
      <c r="B167" s="324">
        <v>81100</v>
      </c>
      <c r="C167" s="324">
        <v>81600</v>
      </c>
      <c r="D167" s="324">
        <v>326</v>
      </c>
      <c r="E167" s="324">
        <v>82550</v>
      </c>
      <c r="F167" s="324">
        <v>81050</v>
      </c>
      <c r="G167" s="324">
        <v>2646</v>
      </c>
      <c r="H167" s="257">
        <f t="shared" si="0"/>
        <v>-1.7565112053301024E-2</v>
      </c>
      <c r="I167" s="257">
        <f t="shared" si="1"/>
        <v>3.117692907248637E-2</v>
      </c>
    </row>
    <row r="168" spans="1:9" x14ac:dyDescent="0.3">
      <c r="A168" t="s">
        <v>745</v>
      </c>
      <c r="B168" s="326">
        <v>79250</v>
      </c>
      <c r="C168" s="326">
        <v>81100</v>
      </c>
      <c r="D168" s="326">
        <v>354</v>
      </c>
      <c r="E168" s="326">
        <v>80500</v>
      </c>
      <c r="F168" s="326">
        <v>80900</v>
      </c>
      <c r="G168" s="326">
        <v>2669</v>
      </c>
      <c r="H168" s="257">
        <f t="shared" si="0"/>
        <v>-1.552795031055898E-2</v>
      </c>
      <c r="I168" s="257">
        <f t="shared" si="1"/>
        <v>8.6923658352229261E-3</v>
      </c>
    </row>
    <row r="169" spans="1:9" x14ac:dyDescent="0.3">
      <c r="A169" t="s">
        <v>746</v>
      </c>
      <c r="B169" s="328">
        <v>76800</v>
      </c>
      <c r="C169" s="328">
        <v>79250</v>
      </c>
      <c r="D169" s="328">
        <v>554</v>
      </c>
      <c r="E169" s="328">
        <v>79700</v>
      </c>
      <c r="F169" s="328">
        <v>78800</v>
      </c>
      <c r="G169" s="328">
        <v>2583</v>
      </c>
      <c r="H169" s="257">
        <f t="shared" si="0"/>
        <v>-3.6386449184441672E-2</v>
      </c>
      <c r="I169" s="257">
        <f t="shared" si="1"/>
        <v>-3.2221805919820157E-2</v>
      </c>
    </row>
    <row r="170" spans="1:9" x14ac:dyDescent="0.3">
      <c r="A170" t="s">
        <v>747</v>
      </c>
      <c r="B170" s="330">
        <v>76000</v>
      </c>
      <c r="C170" s="330">
        <v>76800</v>
      </c>
      <c r="D170" s="330">
        <v>849</v>
      </c>
      <c r="E170" s="330">
        <v>78200</v>
      </c>
      <c r="F170" s="330">
        <v>77450</v>
      </c>
      <c r="G170" s="330">
        <v>2669</v>
      </c>
      <c r="H170" s="257">
        <f t="shared" si="0"/>
        <v>-2.8132992327365769E-2</v>
      </c>
      <c r="I170" s="257">
        <f t="shared" si="1"/>
        <v>3.3294618660472342E-2</v>
      </c>
    </row>
    <row r="171" spans="1:9" x14ac:dyDescent="0.3">
      <c r="A171" t="s">
        <v>748</v>
      </c>
      <c r="B171" s="332">
        <v>76550</v>
      </c>
      <c r="C171" s="332">
        <v>76000</v>
      </c>
      <c r="D171" s="332">
        <v>1264</v>
      </c>
      <c r="E171" s="332">
        <v>76200</v>
      </c>
      <c r="F171" s="332">
        <v>75800</v>
      </c>
      <c r="G171" s="332">
        <v>3062</v>
      </c>
      <c r="H171" s="257">
        <f t="shared" si="0"/>
        <v>4.5931758530184386E-3</v>
      </c>
      <c r="I171" s="257">
        <f t="shared" si="1"/>
        <v>0.14724615961034093</v>
      </c>
    </row>
    <row r="172" spans="1:9" x14ac:dyDescent="0.3">
      <c r="A172" t="s">
        <v>749</v>
      </c>
      <c r="B172" s="334">
        <v>76150</v>
      </c>
      <c r="C172" s="334">
        <v>76550</v>
      </c>
      <c r="D172" s="334">
        <v>1052</v>
      </c>
      <c r="E172" s="334">
        <v>76100</v>
      </c>
      <c r="F172" s="334">
        <v>76500</v>
      </c>
      <c r="G172" s="334">
        <v>3285</v>
      </c>
      <c r="H172" s="257">
        <f t="shared" si="0"/>
        <v>6.5703022339036465E-4</v>
      </c>
      <c r="I172" s="257">
        <f t="shared" si="1"/>
        <v>7.2828216851730909E-2</v>
      </c>
    </row>
    <row r="173" spans="1:9" x14ac:dyDescent="0.3">
      <c r="A173" t="s">
        <v>750</v>
      </c>
      <c r="B173" s="336">
        <v>82000</v>
      </c>
      <c r="C173" s="336">
        <v>76150</v>
      </c>
      <c r="D173" s="336">
        <v>4367</v>
      </c>
      <c r="E173" s="336">
        <v>76450</v>
      </c>
      <c r="F173" s="336">
        <v>76150</v>
      </c>
      <c r="G173" s="336">
        <v>4857</v>
      </c>
      <c r="H173" s="257">
        <f t="shared" si="0"/>
        <v>7.2596468279921611E-2</v>
      </c>
      <c r="I173" s="257">
        <f t="shared" si="1"/>
        <v>0.47853881278538823</v>
      </c>
    </row>
    <row r="174" spans="1:9" x14ac:dyDescent="0.3">
      <c r="A174" t="s">
        <v>751</v>
      </c>
      <c r="B174" s="338">
        <v>81350</v>
      </c>
      <c r="C174" s="338">
        <v>82000</v>
      </c>
      <c r="D174" s="338">
        <v>1890</v>
      </c>
      <c r="E174" s="338">
        <v>79300</v>
      </c>
      <c r="F174" s="338">
        <v>82000</v>
      </c>
      <c r="G174" s="338">
        <v>5165</v>
      </c>
      <c r="H174" s="257">
        <f t="shared" si="0"/>
        <v>2.5851197982345475E-2</v>
      </c>
      <c r="I174" s="257">
        <f t="shared" si="1"/>
        <v>6.3413629812641537E-2</v>
      </c>
    </row>
    <row r="175" spans="1:9" x14ac:dyDescent="0.3">
      <c r="A175" t="s">
        <v>752</v>
      </c>
      <c r="B175" s="340">
        <v>81750</v>
      </c>
      <c r="C175" s="340">
        <v>81350</v>
      </c>
      <c r="D175" s="340">
        <v>784</v>
      </c>
      <c r="E175" s="340">
        <v>81450</v>
      </c>
      <c r="F175" s="340">
        <v>81950</v>
      </c>
      <c r="G175" s="340">
        <v>5246</v>
      </c>
      <c r="H175" s="257">
        <f t="shared" si="0"/>
        <v>3.6832412523020164E-3</v>
      </c>
      <c r="I175" s="257">
        <f t="shared" si="1"/>
        <v>1.5682478218780327E-2</v>
      </c>
    </row>
    <row r="176" spans="1:9" x14ac:dyDescent="0.3">
      <c r="A176" t="s">
        <v>753</v>
      </c>
      <c r="B176" s="344">
        <v>80600</v>
      </c>
      <c r="C176" s="344">
        <v>81750</v>
      </c>
      <c r="D176" s="344">
        <v>427</v>
      </c>
      <c r="E176" s="344">
        <v>81400</v>
      </c>
      <c r="F176" s="344">
        <v>81700</v>
      </c>
      <c r="G176" s="344">
        <v>5286</v>
      </c>
      <c r="H176" s="257">
        <f t="shared" si="0"/>
        <v>-9.8280098280097983E-3</v>
      </c>
      <c r="I176" s="257">
        <f t="shared" si="1"/>
        <v>7.6248570339305655E-3</v>
      </c>
    </row>
    <row r="177" spans="1:9" x14ac:dyDescent="0.3">
      <c r="A177" t="s">
        <v>754</v>
      </c>
      <c r="B177" s="346">
        <v>81100</v>
      </c>
      <c r="C177" s="346">
        <v>80600</v>
      </c>
      <c r="D177" s="346">
        <v>474</v>
      </c>
      <c r="E177" s="346">
        <v>80600</v>
      </c>
      <c r="F177" s="346">
        <v>81400</v>
      </c>
      <c r="G177" s="346">
        <v>5399</v>
      </c>
      <c r="H177" s="257">
        <f t="shared" si="0"/>
        <v>6.2034739454093213E-3</v>
      </c>
      <c r="I177" s="257">
        <f t="shared" si="1"/>
        <v>2.1377222852818845E-2</v>
      </c>
    </row>
    <row r="178" spans="1:9" x14ac:dyDescent="0.3">
      <c r="A178" t="s">
        <v>755</v>
      </c>
      <c r="B178" s="348">
        <v>80300</v>
      </c>
      <c r="C178" s="348">
        <v>81100</v>
      </c>
      <c r="D178" s="348">
        <v>427</v>
      </c>
      <c r="E178" s="348">
        <v>80300</v>
      </c>
      <c r="F178" s="348">
        <v>81350</v>
      </c>
      <c r="G178" s="348">
        <v>5509</v>
      </c>
      <c r="H178" s="257">
        <f t="shared" si="0"/>
        <v>0</v>
      </c>
      <c r="I178" s="257">
        <f t="shared" si="1"/>
        <v>2.0374143359881414E-2</v>
      </c>
    </row>
    <row r="179" spans="1:9" x14ac:dyDescent="0.3">
      <c r="A179" t="s">
        <v>756</v>
      </c>
      <c r="B179" s="350">
        <v>79600</v>
      </c>
      <c r="C179" s="350">
        <v>80300</v>
      </c>
      <c r="D179" s="350">
        <v>792</v>
      </c>
      <c r="E179" s="350">
        <v>80700</v>
      </c>
      <c r="F179" s="350">
        <v>80050</v>
      </c>
      <c r="G179" s="350">
        <v>5578</v>
      </c>
      <c r="H179" s="257">
        <f t="shared" si="0"/>
        <v>-1.3630731102850069E-2</v>
      </c>
      <c r="I179" s="257">
        <f t="shared" si="1"/>
        <v>1.2524959157741877E-2</v>
      </c>
    </row>
    <row r="180" spans="1:9" x14ac:dyDescent="0.3">
      <c r="A180" t="s">
        <v>757</v>
      </c>
      <c r="B180" s="352">
        <v>80500</v>
      </c>
      <c r="C180" s="352">
        <v>79600</v>
      </c>
      <c r="D180" s="352">
        <v>824</v>
      </c>
      <c r="E180" s="352">
        <v>79600</v>
      </c>
      <c r="F180" s="352">
        <v>79650</v>
      </c>
      <c r="G180" s="352">
        <v>5664</v>
      </c>
      <c r="H180" s="257">
        <f t="shared" si="0"/>
        <v>1.1306532663316604E-2</v>
      </c>
      <c r="I180" s="257">
        <f t="shared" si="1"/>
        <v>1.5417712441735398E-2</v>
      </c>
    </row>
    <row r="181" spans="1:9" x14ac:dyDescent="0.3">
      <c r="A181" t="s">
        <v>758</v>
      </c>
      <c r="B181" s="354">
        <v>80450</v>
      </c>
      <c r="C181" s="354">
        <v>80500</v>
      </c>
      <c r="D181" s="354">
        <v>1713</v>
      </c>
      <c r="E181" s="354">
        <v>80250</v>
      </c>
      <c r="F181" s="354">
        <v>81600</v>
      </c>
      <c r="G181" s="354">
        <v>5693</v>
      </c>
      <c r="H181" s="257">
        <f t="shared" si="0"/>
        <v>2.4922118380061864E-3</v>
      </c>
      <c r="I181" s="257">
        <f t="shared" si="1"/>
        <v>5.1200564971751739E-3</v>
      </c>
    </row>
    <row r="182" spans="1:9" x14ac:dyDescent="0.3">
      <c r="A182" t="s">
        <v>759</v>
      </c>
      <c r="B182" s="356">
        <v>81600</v>
      </c>
      <c r="C182" s="356">
        <v>80450</v>
      </c>
      <c r="D182" s="356">
        <v>689</v>
      </c>
      <c r="E182" s="356">
        <v>82250</v>
      </c>
      <c r="F182" s="356">
        <v>80850</v>
      </c>
      <c r="G182" s="356">
        <v>5714</v>
      </c>
      <c r="H182" s="257">
        <f t="shared" si="0"/>
        <v>-7.9027355623100259E-3</v>
      </c>
      <c r="I182" s="257">
        <f t="shared" si="1"/>
        <v>3.6887405585808164E-3</v>
      </c>
    </row>
    <row r="183" spans="1:9" x14ac:dyDescent="0.3">
      <c r="A183" t="s">
        <v>760</v>
      </c>
      <c r="B183" s="358">
        <v>83000</v>
      </c>
      <c r="C183" s="358">
        <v>81600</v>
      </c>
      <c r="D183" s="358">
        <v>3786</v>
      </c>
      <c r="E183" s="358">
        <v>80750</v>
      </c>
      <c r="F183" s="358">
        <v>82000</v>
      </c>
      <c r="G183" s="358">
        <v>5549</v>
      </c>
      <c r="H183" s="257">
        <f t="shared" si="0"/>
        <v>2.7863777089783381E-2</v>
      </c>
      <c r="I183" s="257">
        <f t="shared" si="1"/>
        <v>-2.8876443822191122E-2</v>
      </c>
    </row>
    <row r="184" spans="1:9" x14ac:dyDescent="0.3">
      <c r="A184" t="s">
        <v>761</v>
      </c>
      <c r="B184" s="360">
        <v>84950</v>
      </c>
      <c r="C184" s="360">
        <v>83000</v>
      </c>
      <c r="D184" s="360">
        <v>3055</v>
      </c>
      <c r="E184" s="360">
        <v>83000</v>
      </c>
      <c r="F184" s="360">
        <v>83000</v>
      </c>
      <c r="G184" s="360">
        <v>5695</v>
      </c>
      <c r="H184" s="257">
        <f t="shared" si="0"/>
        <v>2.349397590361435E-2</v>
      </c>
      <c r="I184" s="257">
        <f t="shared" si="1"/>
        <v>2.6311047035501911E-2</v>
      </c>
    </row>
    <row r="185" spans="1:9" x14ac:dyDescent="0.3">
      <c r="A185" t="s">
        <v>762</v>
      </c>
      <c r="B185" s="362">
        <v>82100</v>
      </c>
      <c r="C185" s="362">
        <v>84950</v>
      </c>
      <c r="D185" s="362">
        <v>3502</v>
      </c>
      <c r="E185" s="362">
        <v>84350</v>
      </c>
      <c r="F185" s="362">
        <v>87000</v>
      </c>
      <c r="G185" s="362">
        <v>6142</v>
      </c>
      <c r="H185" s="257">
        <f t="shared" si="0"/>
        <v>-2.667457024303499E-2</v>
      </c>
      <c r="I185" s="257">
        <f t="shared" si="1"/>
        <v>7.8489903424056262E-2</v>
      </c>
    </row>
    <row r="186" spans="1:9" x14ac:dyDescent="0.3">
      <c r="A186" t="s">
        <v>763</v>
      </c>
      <c r="B186" s="364">
        <v>82700</v>
      </c>
      <c r="C186" s="364">
        <v>82100</v>
      </c>
      <c r="D186" s="364">
        <v>1869</v>
      </c>
      <c r="E186" s="364">
        <v>85750</v>
      </c>
      <c r="F186" s="364">
        <v>82700</v>
      </c>
      <c r="G186" s="364">
        <v>6577</v>
      </c>
      <c r="H186" s="257">
        <f t="shared" si="0"/>
        <v>-3.5568513119533574E-2</v>
      </c>
      <c r="I186" s="257">
        <f t="shared" si="1"/>
        <v>7.0823835884076924E-2</v>
      </c>
    </row>
    <row r="187" spans="1:9" x14ac:dyDescent="0.3">
      <c r="A187" t="s">
        <v>764</v>
      </c>
      <c r="B187" s="366">
        <v>80700</v>
      </c>
      <c r="C187" s="366">
        <v>82700</v>
      </c>
      <c r="D187" s="366">
        <v>1789</v>
      </c>
      <c r="E187" s="366">
        <v>82800</v>
      </c>
      <c r="F187" s="366">
        <v>82700</v>
      </c>
      <c r="G187" s="366">
        <v>6921</v>
      </c>
      <c r="H187" s="257">
        <f t="shared" si="0"/>
        <v>-2.5362318840579712E-2</v>
      </c>
      <c r="I187" s="257">
        <f t="shared" si="1"/>
        <v>5.2303481830621834E-2</v>
      </c>
    </row>
    <row r="188" spans="1:9" x14ac:dyDescent="0.3">
      <c r="A188" t="s">
        <v>765</v>
      </c>
      <c r="B188" s="368">
        <v>81500</v>
      </c>
      <c r="C188" s="368">
        <v>80700</v>
      </c>
      <c r="D188" s="368">
        <v>1182</v>
      </c>
      <c r="E188" s="368">
        <v>82550</v>
      </c>
      <c r="F188" s="368">
        <v>80200</v>
      </c>
      <c r="G188" s="368">
        <v>7011</v>
      </c>
      <c r="H188" s="257">
        <f t="shared" si="0"/>
        <v>-1.2719563900666309E-2</v>
      </c>
      <c r="I188" s="257">
        <f t="shared" si="1"/>
        <v>1.3003901170351106E-2</v>
      </c>
    </row>
    <row r="189" spans="1:9" x14ac:dyDescent="0.3">
      <c r="A189" t="s">
        <v>766</v>
      </c>
      <c r="B189" s="370">
        <v>80550</v>
      </c>
      <c r="C189" s="370">
        <v>81500</v>
      </c>
      <c r="D189" s="370">
        <v>1406</v>
      </c>
      <c r="E189" s="370">
        <v>80700</v>
      </c>
      <c r="F189" s="370">
        <v>82400</v>
      </c>
      <c r="G189" s="370">
        <v>7199</v>
      </c>
      <c r="H189" s="257">
        <f t="shared" si="0"/>
        <v>-1.8587360594795044E-3</v>
      </c>
      <c r="I189" s="257">
        <f t="shared" si="1"/>
        <v>2.6815004992155167E-2</v>
      </c>
    </row>
    <row r="190" spans="1:9" x14ac:dyDescent="0.3">
      <c r="A190" t="s">
        <v>767</v>
      </c>
      <c r="B190" s="372">
        <v>81600</v>
      </c>
      <c r="C190" s="372">
        <v>80550</v>
      </c>
      <c r="D190" s="372">
        <v>2165</v>
      </c>
      <c r="E190" s="372">
        <v>81250</v>
      </c>
      <c r="F190" s="372">
        <v>79400</v>
      </c>
      <c r="G190" s="372">
        <v>7162</v>
      </c>
      <c r="H190" s="257">
        <f t="shared" si="0"/>
        <v>4.3076923076923457E-3</v>
      </c>
      <c r="I190" s="257">
        <f t="shared" si="1"/>
        <v>-5.1396027226003893E-3</v>
      </c>
    </row>
    <row r="191" spans="1:9" x14ac:dyDescent="0.3">
      <c r="A191" t="s">
        <v>768</v>
      </c>
      <c r="B191" s="374">
        <v>78900</v>
      </c>
      <c r="C191" s="374">
        <v>81600</v>
      </c>
      <c r="D191" s="374">
        <v>2085</v>
      </c>
      <c r="E191" s="374">
        <v>81300</v>
      </c>
      <c r="F191" s="374">
        <v>81500</v>
      </c>
      <c r="G191" s="374">
        <v>7668</v>
      </c>
      <c r="H191" s="257">
        <f t="shared" si="0"/>
        <v>-2.9520295202952074E-2</v>
      </c>
      <c r="I191" s="257">
        <f t="shared" si="1"/>
        <v>7.0650656241273424E-2</v>
      </c>
    </row>
    <row r="192" spans="1:9" x14ac:dyDescent="0.3">
      <c r="A192" t="s">
        <v>769</v>
      </c>
      <c r="B192" s="376">
        <v>76600</v>
      </c>
      <c r="C192" s="376">
        <v>78900</v>
      </c>
      <c r="D192" s="376">
        <v>1945</v>
      </c>
      <c r="E192" s="376">
        <v>80300</v>
      </c>
      <c r="F192" s="376">
        <v>79500</v>
      </c>
      <c r="G192" s="376">
        <v>7938</v>
      </c>
      <c r="H192" s="257">
        <f t="shared" si="0"/>
        <v>-4.6077210460772067E-2</v>
      </c>
      <c r="I192" s="257">
        <f t="shared" si="1"/>
        <v>3.5211267605633756E-2</v>
      </c>
    </row>
    <row r="193" spans="1:9" x14ac:dyDescent="0.3">
      <c r="A193" t="s">
        <v>771</v>
      </c>
      <c r="B193" s="378">
        <v>78600</v>
      </c>
      <c r="C193" s="378">
        <v>76600</v>
      </c>
      <c r="D193" s="378">
        <v>2447</v>
      </c>
      <c r="E193" s="378">
        <v>78350</v>
      </c>
      <c r="F193" s="378">
        <v>76900</v>
      </c>
      <c r="G193" s="378">
        <v>8084</v>
      </c>
      <c r="H193" s="257">
        <f t="shared" si="0"/>
        <v>3.1908104658582293E-3</v>
      </c>
      <c r="I193" s="257">
        <f t="shared" si="1"/>
        <v>1.8392542202066098E-2</v>
      </c>
    </row>
    <row r="194" spans="1:9" x14ac:dyDescent="0.3">
      <c r="A194" t="s">
        <v>770</v>
      </c>
      <c r="B194" s="380">
        <v>77250</v>
      </c>
      <c r="C194" s="380">
        <v>78600</v>
      </c>
      <c r="D194" s="380">
        <v>1309</v>
      </c>
      <c r="E194" s="380">
        <v>78150</v>
      </c>
      <c r="F194" s="380">
        <v>79950</v>
      </c>
      <c r="G194" s="380">
        <v>8240</v>
      </c>
      <c r="H194" s="257">
        <f t="shared" si="0"/>
        <v>-1.151631477927062E-2</v>
      </c>
      <c r="I194" s="257">
        <f t="shared" si="1"/>
        <v>1.929737753587335E-2</v>
      </c>
    </row>
    <row r="195" spans="1:9" x14ac:dyDescent="0.3">
      <c r="A195" t="s">
        <v>772</v>
      </c>
      <c r="B195" s="383">
        <v>78400</v>
      </c>
      <c r="C195" s="383">
        <v>77250</v>
      </c>
      <c r="D195" s="383">
        <v>1600</v>
      </c>
      <c r="E195" s="383">
        <v>77950</v>
      </c>
      <c r="F195" s="383">
        <v>77500</v>
      </c>
      <c r="G195" s="383">
        <v>8796</v>
      </c>
      <c r="H195" s="257">
        <f t="shared" si="0"/>
        <v>5.7729313662604476E-3</v>
      </c>
      <c r="I195" s="257">
        <f t="shared" si="1"/>
        <v>6.7475728155339754E-2</v>
      </c>
    </row>
    <row r="196" spans="1:9" x14ac:dyDescent="0.3">
      <c r="A196" t="s">
        <v>773</v>
      </c>
      <c r="B196" s="385">
        <v>79350</v>
      </c>
      <c r="C196" s="385">
        <v>78400</v>
      </c>
      <c r="D196" s="385">
        <v>1050</v>
      </c>
      <c r="E196" s="385">
        <v>77650</v>
      </c>
      <c r="F196" s="385">
        <v>78150</v>
      </c>
      <c r="G196" s="385">
        <v>8876</v>
      </c>
      <c r="H196" s="257">
        <f t="shared" si="0"/>
        <v>2.1893110109465486E-2</v>
      </c>
      <c r="I196" s="257">
        <f t="shared" si="1"/>
        <v>9.0950432014551552E-3</v>
      </c>
    </row>
    <row r="197" spans="1:9" x14ac:dyDescent="0.3">
      <c r="A197" t="s">
        <v>774</v>
      </c>
      <c r="B197" s="387">
        <v>78500</v>
      </c>
      <c r="C197" s="387">
        <v>79350</v>
      </c>
      <c r="D197" s="387">
        <v>1450</v>
      </c>
      <c r="E197" s="387">
        <v>79000</v>
      </c>
      <c r="F197" s="387">
        <v>79450</v>
      </c>
      <c r="G197" s="387">
        <v>9146</v>
      </c>
      <c r="H197" s="257">
        <f t="shared" ref="H197:H260" si="2">+B197/E197-1</f>
        <v>-6.3291139240506666E-3</v>
      </c>
      <c r="I197" s="257">
        <f t="shared" ref="I197:I260" si="3">+G197/G196-1</f>
        <v>3.0419107706173953E-2</v>
      </c>
    </row>
    <row r="198" spans="1:9" x14ac:dyDescent="0.3">
      <c r="A198" t="s">
        <v>775</v>
      </c>
      <c r="B198" s="389">
        <v>79050</v>
      </c>
      <c r="C198" s="389">
        <v>78500</v>
      </c>
      <c r="D198" s="389">
        <v>757</v>
      </c>
      <c r="E198" s="389">
        <v>78500</v>
      </c>
      <c r="F198" s="389">
        <v>78700</v>
      </c>
      <c r="G198" s="389">
        <v>9228</v>
      </c>
      <c r="H198" s="257">
        <f t="shared" si="2"/>
        <v>7.0063694267517018E-3</v>
      </c>
      <c r="I198" s="257">
        <f t="shared" si="3"/>
        <v>8.9656680516072562E-3</v>
      </c>
    </row>
    <row r="199" spans="1:9" x14ac:dyDescent="0.3">
      <c r="A199" t="s">
        <v>776</v>
      </c>
      <c r="B199" s="391">
        <v>80550</v>
      </c>
      <c r="C199" s="391">
        <v>79050</v>
      </c>
      <c r="D199" s="391">
        <v>1433</v>
      </c>
      <c r="E199" s="391">
        <v>79250</v>
      </c>
      <c r="F199" s="391">
        <v>80000</v>
      </c>
      <c r="G199" s="391">
        <v>9571</v>
      </c>
      <c r="H199" s="257">
        <f t="shared" si="2"/>
        <v>1.6403785488958933E-2</v>
      </c>
      <c r="I199" s="257">
        <f t="shared" si="3"/>
        <v>3.7169484178587009E-2</v>
      </c>
    </row>
    <row r="200" spans="1:9" x14ac:dyDescent="0.3">
      <c r="A200" t="s">
        <v>777</v>
      </c>
      <c r="B200" s="393">
        <v>78950</v>
      </c>
      <c r="C200" s="393">
        <v>80550</v>
      </c>
      <c r="D200" s="393">
        <v>1396</v>
      </c>
      <c r="E200" s="393">
        <v>80200</v>
      </c>
      <c r="F200" s="393">
        <v>80100</v>
      </c>
      <c r="G200" s="393">
        <v>9824</v>
      </c>
      <c r="H200" s="257">
        <f t="shared" si="2"/>
        <v>-1.558603491271815E-2</v>
      </c>
      <c r="I200" s="257">
        <f t="shared" si="3"/>
        <v>2.6434019433706046E-2</v>
      </c>
    </row>
    <row r="201" spans="1:9" x14ac:dyDescent="0.3">
      <c r="A201" t="s">
        <v>778</v>
      </c>
      <c r="B201" s="395">
        <v>77700</v>
      </c>
      <c r="C201" s="395">
        <v>78950</v>
      </c>
      <c r="D201" s="395">
        <v>808</v>
      </c>
      <c r="E201" s="395">
        <v>79950</v>
      </c>
      <c r="F201" s="395">
        <v>78500</v>
      </c>
      <c r="G201" s="395">
        <v>9843</v>
      </c>
      <c r="H201" s="257">
        <f t="shared" si="2"/>
        <v>-2.8142589118198891E-2</v>
      </c>
      <c r="I201" s="257">
        <f t="shared" si="3"/>
        <v>1.9340390879478697E-3</v>
      </c>
    </row>
    <row r="202" spans="1:9" x14ac:dyDescent="0.3">
      <c r="A202" t="s">
        <v>779</v>
      </c>
      <c r="B202" s="397">
        <v>78750</v>
      </c>
      <c r="C202" s="397">
        <v>77700</v>
      </c>
      <c r="D202" s="397">
        <v>614</v>
      </c>
      <c r="E202" s="397">
        <v>77750</v>
      </c>
      <c r="F202" s="397">
        <v>78200</v>
      </c>
      <c r="G202" s="397">
        <v>9841</v>
      </c>
      <c r="H202" s="257">
        <f t="shared" si="2"/>
        <v>1.2861736334405238E-2</v>
      </c>
      <c r="I202" s="257">
        <f t="shared" si="3"/>
        <v>-2.0319008432390095E-4</v>
      </c>
    </row>
    <row r="203" spans="1:9" x14ac:dyDescent="0.3">
      <c r="A203" t="s">
        <v>780</v>
      </c>
      <c r="B203" s="399">
        <v>80050</v>
      </c>
      <c r="C203" s="399">
        <v>79700</v>
      </c>
      <c r="D203" s="399">
        <v>1257</v>
      </c>
      <c r="E203" s="399">
        <v>79100</v>
      </c>
      <c r="F203" s="399">
        <v>79700</v>
      </c>
      <c r="G203" s="399">
        <v>11723</v>
      </c>
      <c r="H203" s="257">
        <f t="shared" si="2"/>
        <v>1.2010113780025256E-2</v>
      </c>
      <c r="I203" s="257">
        <f t="shared" si="3"/>
        <v>0.19124072756833654</v>
      </c>
    </row>
    <row r="204" spans="1:9" x14ac:dyDescent="0.3">
      <c r="A204" t="s">
        <v>781</v>
      </c>
      <c r="B204" s="401">
        <v>80250</v>
      </c>
      <c r="C204" s="401">
        <v>80050</v>
      </c>
      <c r="D204" s="401">
        <v>1250</v>
      </c>
      <c r="E204" s="401">
        <v>80200</v>
      </c>
      <c r="F204" s="401">
        <v>80300</v>
      </c>
      <c r="G204" s="401">
        <v>11801</v>
      </c>
      <c r="H204" s="257">
        <f t="shared" si="2"/>
        <v>6.2344139650871711E-4</v>
      </c>
      <c r="I204" s="257">
        <f t="shared" si="3"/>
        <v>6.6535869657937674E-3</v>
      </c>
    </row>
    <row r="205" spans="1:9" x14ac:dyDescent="0.3">
      <c r="A205" t="s">
        <v>782</v>
      </c>
      <c r="B205" s="403">
        <v>79300</v>
      </c>
      <c r="C205" s="403">
        <v>80250</v>
      </c>
      <c r="D205" s="403">
        <v>3264</v>
      </c>
      <c r="E205" s="403">
        <v>80600</v>
      </c>
      <c r="F205" s="403">
        <v>80600</v>
      </c>
      <c r="G205" s="403">
        <v>11875</v>
      </c>
      <c r="H205" s="257">
        <f t="shared" si="2"/>
        <v>-1.6129032258064502E-2</v>
      </c>
      <c r="I205" s="257">
        <f t="shared" si="3"/>
        <v>6.2706550292348506E-3</v>
      </c>
    </row>
    <row r="206" spans="1:9" x14ac:dyDescent="0.3">
      <c r="A206" t="s">
        <v>783</v>
      </c>
      <c r="B206" s="405">
        <v>79950</v>
      </c>
      <c r="C206" s="405">
        <v>79300</v>
      </c>
      <c r="D206" s="405">
        <v>1083</v>
      </c>
      <c r="E206" s="405">
        <v>79950</v>
      </c>
      <c r="F206" s="405">
        <v>79500</v>
      </c>
      <c r="G206" s="405">
        <v>11965</v>
      </c>
      <c r="H206" s="257">
        <f t="shared" si="2"/>
        <v>0</v>
      </c>
      <c r="I206" s="257">
        <f t="shared" si="3"/>
        <v>7.5789473684211295E-3</v>
      </c>
    </row>
    <row r="207" spans="1:9" x14ac:dyDescent="0.3">
      <c r="A207" t="s">
        <v>784</v>
      </c>
      <c r="B207" s="407">
        <v>79550</v>
      </c>
      <c r="C207" s="407">
        <v>79950</v>
      </c>
      <c r="D207" s="407">
        <v>1928</v>
      </c>
      <c r="E207" s="407">
        <v>79450</v>
      </c>
      <c r="F207" s="407">
        <v>80800</v>
      </c>
      <c r="G207" s="407">
        <v>12209</v>
      </c>
      <c r="H207" s="257">
        <f t="shared" si="2"/>
        <v>1.2586532410321372E-3</v>
      </c>
      <c r="I207" s="257">
        <f t="shared" si="3"/>
        <v>2.0392812369410818E-2</v>
      </c>
    </row>
    <row r="208" spans="1:9" x14ac:dyDescent="0.3">
      <c r="A208" t="s">
        <v>785</v>
      </c>
      <c r="B208" s="409">
        <v>83650</v>
      </c>
      <c r="C208" s="409">
        <v>79550</v>
      </c>
      <c r="D208" s="409">
        <v>3844</v>
      </c>
      <c r="E208" s="409">
        <v>80800</v>
      </c>
      <c r="F208" s="409">
        <v>80000</v>
      </c>
      <c r="G208" s="409">
        <v>12924</v>
      </c>
      <c r="H208" s="257">
        <f t="shared" si="2"/>
        <v>3.5272277227722748E-2</v>
      </c>
      <c r="I208" s="257">
        <f t="shared" si="3"/>
        <v>5.856335490212139E-2</v>
      </c>
    </row>
    <row r="209" spans="1:9" x14ac:dyDescent="0.3">
      <c r="A209" t="s">
        <v>786</v>
      </c>
      <c r="B209" s="411">
        <v>83400</v>
      </c>
      <c r="C209" s="411">
        <v>83650</v>
      </c>
      <c r="D209" s="411">
        <v>5072</v>
      </c>
      <c r="E209" s="411">
        <v>81500</v>
      </c>
      <c r="F209" s="411">
        <v>83000</v>
      </c>
      <c r="G209" s="411">
        <v>12927</v>
      </c>
      <c r="H209" s="257">
        <f t="shared" si="2"/>
        <v>2.331288343558291E-2</v>
      </c>
      <c r="I209" s="257">
        <f t="shared" si="3"/>
        <v>2.321262766944443E-4</v>
      </c>
    </row>
    <row r="210" spans="1:9" x14ac:dyDescent="0.3">
      <c r="A210" t="s">
        <v>787</v>
      </c>
      <c r="B210" s="413">
        <v>85850</v>
      </c>
      <c r="C210" s="413">
        <v>83400</v>
      </c>
      <c r="D210" s="413">
        <v>8821</v>
      </c>
      <c r="E210" s="413">
        <v>83600</v>
      </c>
      <c r="F210" s="413">
        <v>84100</v>
      </c>
      <c r="G210" s="413">
        <v>14090</v>
      </c>
      <c r="H210" s="257">
        <f t="shared" si="2"/>
        <v>2.6913875598086223E-2</v>
      </c>
      <c r="I210" s="257">
        <f t="shared" si="3"/>
        <v>8.9966736288388693E-2</v>
      </c>
    </row>
    <row r="211" spans="1:9" x14ac:dyDescent="0.3">
      <c r="A211" t="s">
        <v>788</v>
      </c>
      <c r="B211" s="415">
        <v>82350</v>
      </c>
      <c r="C211" s="415">
        <v>85850</v>
      </c>
      <c r="D211" s="415">
        <v>11065</v>
      </c>
      <c r="E211" s="415">
        <v>84800</v>
      </c>
      <c r="F211" s="415">
        <v>85050</v>
      </c>
      <c r="G211" s="415">
        <v>15140</v>
      </c>
      <c r="H211" s="257">
        <f t="shared" si="2"/>
        <v>-2.8891509433962237E-2</v>
      </c>
      <c r="I211" s="257">
        <f t="shared" si="3"/>
        <v>7.4520936834634455E-2</v>
      </c>
    </row>
    <row r="212" spans="1:9" x14ac:dyDescent="0.3">
      <c r="A212" t="s">
        <v>789</v>
      </c>
      <c r="B212" s="417">
        <v>80950</v>
      </c>
      <c r="C212" s="417">
        <v>82350</v>
      </c>
      <c r="D212" s="417">
        <v>4881</v>
      </c>
      <c r="E212" s="417">
        <v>84250</v>
      </c>
      <c r="F212" s="417">
        <v>82300</v>
      </c>
      <c r="G212" s="417">
        <v>14729</v>
      </c>
      <c r="H212" s="257">
        <f t="shared" si="2"/>
        <v>-3.9169139465875413E-2</v>
      </c>
      <c r="I212" s="257">
        <f t="shared" si="3"/>
        <v>-2.7146631439894264E-2</v>
      </c>
    </row>
    <row r="213" spans="1:9" x14ac:dyDescent="0.3">
      <c r="A213" t="s">
        <v>790</v>
      </c>
      <c r="B213" s="419">
        <v>82500</v>
      </c>
      <c r="C213" s="419">
        <v>80950</v>
      </c>
      <c r="D213" s="419">
        <v>2793</v>
      </c>
      <c r="E213" s="419">
        <v>81800</v>
      </c>
      <c r="F213" s="419">
        <v>80800</v>
      </c>
      <c r="G213" s="419">
        <v>14840</v>
      </c>
      <c r="H213" s="257">
        <f t="shared" si="2"/>
        <v>8.5574572127138371E-3</v>
      </c>
      <c r="I213" s="257">
        <f t="shared" si="3"/>
        <v>7.5361531672211157E-3</v>
      </c>
    </row>
    <row r="214" spans="1:9" x14ac:dyDescent="0.3">
      <c r="A214" t="s">
        <v>791</v>
      </c>
      <c r="B214" s="421">
        <v>83950</v>
      </c>
      <c r="C214" s="421">
        <v>82500</v>
      </c>
      <c r="D214" s="421">
        <v>5609</v>
      </c>
      <c r="E214" s="421">
        <v>81750</v>
      </c>
      <c r="F214" s="421">
        <v>82450</v>
      </c>
      <c r="G214" s="421">
        <v>16238</v>
      </c>
      <c r="H214" s="257">
        <f t="shared" si="2"/>
        <v>2.6911314984709556E-2</v>
      </c>
      <c r="I214" s="257">
        <f t="shared" si="3"/>
        <v>9.4204851752021534E-2</v>
      </c>
    </row>
    <row r="215" spans="1:9" x14ac:dyDescent="0.3">
      <c r="A215" t="s">
        <v>792</v>
      </c>
      <c r="B215" s="423">
        <v>84150</v>
      </c>
      <c r="C215" s="423">
        <v>83950</v>
      </c>
      <c r="D215" s="423">
        <v>3083</v>
      </c>
      <c r="E215" s="423">
        <v>83300</v>
      </c>
      <c r="F215" s="423">
        <v>83950</v>
      </c>
      <c r="G215" s="423">
        <v>16237</v>
      </c>
      <c r="H215" s="257">
        <f t="shared" si="2"/>
        <v>1.0204081632652962E-2</v>
      </c>
      <c r="I215" s="257">
        <f t="shared" si="3"/>
        <v>-6.1583938908760238E-5</v>
      </c>
    </row>
    <row r="216" spans="1:9" x14ac:dyDescent="0.3">
      <c r="A216" t="s">
        <v>793</v>
      </c>
      <c r="B216" s="425">
        <v>83750</v>
      </c>
      <c r="C216" s="425">
        <v>84150</v>
      </c>
      <c r="D216" s="425">
        <v>2124</v>
      </c>
      <c r="E216" s="425">
        <v>84100</v>
      </c>
      <c r="F216" s="425">
        <v>84200</v>
      </c>
      <c r="G216" s="425">
        <v>16241</v>
      </c>
      <c r="H216" s="257">
        <f t="shared" si="2"/>
        <v>-4.1617122473246448E-3</v>
      </c>
      <c r="I216" s="257">
        <f t="shared" si="3"/>
        <v>2.4635092689528904E-4</v>
      </c>
    </row>
    <row r="217" spans="1:9" x14ac:dyDescent="0.3">
      <c r="A217" t="s">
        <v>794</v>
      </c>
      <c r="B217" s="427">
        <v>81550</v>
      </c>
      <c r="C217" s="427">
        <v>83750</v>
      </c>
      <c r="D217" s="427">
        <v>2414</v>
      </c>
      <c r="E217" s="427">
        <v>84550</v>
      </c>
      <c r="F217" s="427">
        <v>84000</v>
      </c>
      <c r="G217" s="427">
        <v>17036</v>
      </c>
      <c r="H217" s="257">
        <f t="shared" si="2"/>
        <v>-3.5481963335304512E-2</v>
      </c>
      <c r="I217" s="257">
        <f t="shared" si="3"/>
        <v>4.8950187796317879E-2</v>
      </c>
    </row>
    <row r="218" spans="1:9" x14ac:dyDescent="0.3">
      <c r="A218" t="s">
        <v>795</v>
      </c>
      <c r="B218" s="429">
        <v>82450</v>
      </c>
      <c r="C218" s="429">
        <v>81550</v>
      </c>
      <c r="D218" s="429">
        <v>2628</v>
      </c>
      <c r="E218" s="429">
        <v>82550</v>
      </c>
      <c r="F218" s="429">
        <v>81800</v>
      </c>
      <c r="G218" s="429">
        <v>18168</v>
      </c>
      <c r="H218" s="257">
        <f t="shared" si="2"/>
        <v>-1.2113870381587066E-3</v>
      </c>
      <c r="I218" s="257">
        <f t="shared" si="3"/>
        <v>6.644752289269773E-2</v>
      </c>
    </row>
    <row r="219" spans="1:9" x14ac:dyDescent="0.3">
      <c r="A219" t="s">
        <v>796</v>
      </c>
      <c r="B219" s="431">
        <v>81050</v>
      </c>
      <c r="C219" s="431">
        <v>82450</v>
      </c>
      <c r="D219" s="431">
        <v>1760</v>
      </c>
      <c r="E219" s="431">
        <v>82200</v>
      </c>
      <c r="F219" s="431">
        <v>82300</v>
      </c>
      <c r="G219" s="431">
        <v>18093</v>
      </c>
      <c r="H219" s="257">
        <f t="shared" si="2"/>
        <v>-1.3990267639902632E-2</v>
      </c>
      <c r="I219" s="257">
        <f t="shared" si="3"/>
        <v>-4.1281373844122005E-3</v>
      </c>
    </row>
    <row r="220" spans="1:9" x14ac:dyDescent="0.3">
      <c r="A220" t="s">
        <v>797</v>
      </c>
      <c r="B220" s="433">
        <v>81200</v>
      </c>
      <c r="C220" s="433">
        <v>81050</v>
      </c>
      <c r="D220" s="433">
        <v>3053</v>
      </c>
      <c r="E220" s="433">
        <v>81400</v>
      </c>
      <c r="F220" s="433">
        <v>80950</v>
      </c>
      <c r="G220" s="433">
        <v>16268</v>
      </c>
      <c r="H220" s="257">
        <f t="shared" si="2"/>
        <v>-2.4570024570024218E-3</v>
      </c>
      <c r="I220" s="257">
        <f t="shared" si="3"/>
        <v>-0.1008677389045487</v>
      </c>
    </row>
    <row r="221" spans="1:9" x14ac:dyDescent="0.3">
      <c r="A221" t="s">
        <v>798</v>
      </c>
      <c r="B221" s="435">
        <v>80950</v>
      </c>
      <c r="C221" s="435">
        <v>81200</v>
      </c>
      <c r="D221" s="435">
        <v>1433</v>
      </c>
      <c r="E221" s="435">
        <v>81200</v>
      </c>
      <c r="F221" s="435">
        <v>81200</v>
      </c>
      <c r="G221" s="435">
        <v>16224</v>
      </c>
      <c r="H221" s="257">
        <f t="shared" si="2"/>
        <v>-3.0788177339901024E-3</v>
      </c>
      <c r="I221" s="257">
        <f t="shared" si="3"/>
        <v>-2.7046963363658305E-3</v>
      </c>
    </row>
    <row r="222" spans="1:9" x14ac:dyDescent="0.3">
      <c r="A222" t="s">
        <v>799</v>
      </c>
      <c r="B222" s="437">
        <v>81650</v>
      </c>
      <c r="C222" s="437">
        <v>80950</v>
      </c>
      <c r="D222" s="437">
        <v>1256</v>
      </c>
      <c r="E222" s="437">
        <v>80550</v>
      </c>
      <c r="F222" s="437">
        <v>81000</v>
      </c>
      <c r="G222" s="437">
        <v>16345</v>
      </c>
      <c r="H222" s="257">
        <f t="shared" si="2"/>
        <v>1.3656114214773529E-2</v>
      </c>
      <c r="I222" s="257">
        <f t="shared" si="3"/>
        <v>7.4580867850098098E-3</v>
      </c>
    </row>
    <row r="223" spans="1:9" x14ac:dyDescent="0.3">
      <c r="A223" t="s">
        <v>800</v>
      </c>
      <c r="B223" s="439">
        <v>81450</v>
      </c>
      <c r="C223" s="439">
        <v>81650</v>
      </c>
      <c r="D223" s="439">
        <v>1450</v>
      </c>
      <c r="E223" s="439">
        <v>81650</v>
      </c>
      <c r="F223" s="439">
        <v>81900</v>
      </c>
      <c r="G223" s="439">
        <v>16692</v>
      </c>
      <c r="H223" s="257">
        <f t="shared" si="2"/>
        <v>-2.4494794856093627E-3</v>
      </c>
      <c r="I223" s="257">
        <f t="shared" si="3"/>
        <v>2.1229733863566747E-2</v>
      </c>
    </row>
    <row r="224" spans="1:9" x14ac:dyDescent="0.3">
      <c r="A224" t="s">
        <v>801</v>
      </c>
      <c r="B224" s="441">
        <v>80900</v>
      </c>
      <c r="C224" s="441">
        <v>81450</v>
      </c>
      <c r="D224" s="441">
        <v>1383</v>
      </c>
      <c r="E224" s="441">
        <v>81650</v>
      </c>
      <c r="F224" s="441">
        <v>81500</v>
      </c>
      <c r="G224" s="441">
        <v>16820</v>
      </c>
      <c r="H224" s="257">
        <f t="shared" si="2"/>
        <v>-9.185548071034888E-3</v>
      </c>
      <c r="I224" s="257">
        <f t="shared" si="3"/>
        <v>7.6683441169422828E-3</v>
      </c>
    </row>
    <row r="225" spans="1:9" x14ac:dyDescent="0.3">
      <c r="A225" t="s">
        <v>802</v>
      </c>
      <c r="B225" s="443">
        <v>79450</v>
      </c>
      <c r="C225" s="443">
        <v>80900</v>
      </c>
      <c r="D225" s="443">
        <v>1506</v>
      </c>
      <c r="E225" s="443">
        <v>81450</v>
      </c>
      <c r="F225" s="443">
        <v>81000</v>
      </c>
      <c r="G225" s="443">
        <v>17063</v>
      </c>
      <c r="H225" s="257">
        <f t="shared" si="2"/>
        <v>-2.4554941682013554E-2</v>
      </c>
      <c r="I225" s="257">
        <f t="shared" si="3"/>
        <v>1.4447086801426812E-2</v>
      </c>
    </row>
    <row r="226" spans="1:9" x14ac:dyDescent="0.3">
      <c r="A226" t="s">
        <v>803</v>
      </c>
      <c r="B226" s="445">
        <v>79750</v>
      </c>
      <c r="C226" s="445">
        <v>79450</v>
      </c>
      <c r="D226" s="445">
        <v>1645</v>
      </c>
      <c r="E226" s="445">
        <v>80400</v>
      </c>
      <c r="F226" s="445">
        <v>79500</v>
      </c>
      <c r="G226" s="445">
        <v>17333</v>
      </c>
      <c r="H226" s="257">
        <f t="shared" si="2"/>
        <v>-8.0845771144278933E-3</v>
      </c>
      <c r="I226" s="257">
        <f t="shared" si="3"/>
        <v>1.5823712125651923E-2</v>
      </c>
    </row>
    <row r="227" spans="1:9" x14ac:dyDescent="0.3">
      <c r="A227" t="s">
        <v>804</v>
      </c>
      <c r="B227" s="447">
        <v>80000</v>
      </c>
      <c r="C227" s="447">
        <v>79750</v>
      </c>
      <c r="D227" s="447">
        <v>1439</v>
      </c>
      <c r="E227" s="447">
        <v>79550</v>
      </c>
      <c r="F227" s="447">
        <v>79700</v>
      </c>
      <c r="G227" s="447">
        <v>17510</v>
      </c>
      <c r="H227" s="257">
        <f t="shared" si="2"/>
        <v>5.6568196103079504E-3</v>
      </c>
      <c r="I227" s="257">
        <f t="shared" si="3"/>
        <v>1.0211734841054643E-2</v>
      </c>
    </row>
    <row r="228" spans="1:9" x14ac:dyDescent="0.3">
      <c r="A228" t="s">
        <v>805</v>
      </c>
      <c r="B228" s="449">
        <v>80050</v>
      </c>
      <c r="C228" s="449">
        <v>80000</v>
      </c>
      <c r="D228" s="449">
        <v>1852</v>
      </c>
      <c r="E228" s="449">
        <v>79950</v>
      </c>
      <c r="F228" s="449">
        <v>79850</v>
      </c>
      <c r="G228" s="449">
        <v>17831</v>
      </c>
      <c r="H228" s="257">
        <f t="shared" si="2"/>
        <v>1.2507817385867259E-3</v>
      </c>
      <c r="I228" s="257">
        <f t="shared" si="3"/>
        <v>1.8332381496287908E-2</v>
      </c>
    </row>
    <row r="229" spans="1:9" x14ac:dyDescent="0.3">
      <c r="A229" t="s">
        <v>806</v>
      </c>
      <c r="B229" s="451">
        <v>80450</v>
      </c>
      <c r="C229" s="451">
        <v>80050</v>
      </c>
      <c r="D229" s="451">
        <v>3441</v>
      </c>
      <c r="E229" s="451">
        <v>79650</v>
      </c>
      <c r="F229" s="451">
        <v>80400</v>
      </c>
      <c r="G229" s="451">
        <v>18374</v>
      </c>
      <c r="H229" s="257">
        <f t="shared" si="2"/>
        <v>1.0043942247332183E-2</v>
      </c>
      <c r="I229" s="257">
        <f t="shared" si="3"/>
        <v>3.0452582580898335E-2</v>
      </c>
    </row>
    <row r="230" spans="1:9" x14ac:dyDescent="0.3">
      <c r="A230" t="s">
        <v>807</v>
      </c>
      <c r="B230" s="453">
        <v>80700</v>
      </c>
      <c r="C230" s="453">
        <v>80450</v>
      </c>
      <c r="D230" s="453">
        <v>1279</v>
      </c>
      <c r="E230" s="453">
        <v>81100</v>
      </c>
      <c r="F230" s="453">
        <v>80300</v>
      </c>
      <c r="G230" s="453">
        <v>18451</v>
      </c>
      <c r="H230" s="257">
        <f t="shared" si="2"/>
        <v>-4.9321824907521128E-3</v>
      </c>
      <c r="I230" s="257">
        <f t="shared" si="3"/>
        <v>4.1907042560138663E-3</v>
      </c>
    </row>
    <row r="231" spans="1:9" x14ac:dyDescent="0.3">
      <c r="A231" t="s">
        <v>808</v>
      </c>
      <c r="B231" s="455">
        <v>80950</v>
      </c>
      <c r="C231" s="455">
        <v>80700</v>
      </c>
      <c r="D231" s="455">
        <v>1291</v>
      </c>
      <c r="E231" s="455">
        <v>80650</v>
      </c>
      <c r="F231" s="455">
        <v>80650</v>
      </c>
      <c r="G231" s="455">
        <v>18650</v>
      </c>
      <c r="H231" s="257">
        <f t="shared" si="2"/>
        <v>3.7197768133911957E-3</v>
      </c>
      <c r="I231" s="257">
        <f t="shared" si="3"/>
        <v>1.0785323288710735E-2</v>
      </c>
    </row>
    <row r="232" spans="1:9" x14ac:dyDescent="0.3">
      <c r="A232" t="s">
        <v>809</v>
      </c>
      <c r="B232" s="457">
        <v>79650</v>
      </c>
      <c r="C232" s="457">
        <v>80950</v>
      </c>
      <c r="D232" s="457">
        <v>1759</v>
      </c>
      <c r="E232" s="457">
        <v>81000</v>
      </c>
      <c r="F232" s="457">
        <v>80700</v>
      </c>
      <c r="G232" s="457">
        <v>18759</v>
      </c>
      <c r="H232" s="257">
        <f t="shared" si="2"/>
        <v>-1.6666666666666718E-2</v>
      </c>
      <c r="I232" s="257">
        <f t="shared" si="3"/>
        <v>5.8445040214476496E-3</v>
      </c>
    </row>
    <row r="233" spans="1:9" x14ac:dyDescent="0.3">
      <c r="A233" t="s">
        <v>810</v>
      </c>
      <c r="B233" s="459">
        <v>79300</v>
      </c>
      <c r="C233" s="459">
        <v>79650</v>
      </c>
      <c r="D233" s="459">
        <v>3385</v>
      </c>
      <c r="E233" s="459">
        <v>79950</v>
      </c>
      <c r="F233" s="459">
        <v>79500</v>
      </c>
      <c r="G233" s="459">
        <v>19141</v>
      </c>
      <c r="H233" s="257">
        <f t="shared" si="2"/>
        <v>-8.1300813008130524E-3</v>
      </c>
      <c r="I233" s="257">
        <f t="shared" si="3"/>
        <v>2.0363558825097217E-2</v>
      </c>
    </row>
    <row r="234" spans="1:9" x14ac:dyDescent="0.3">
      <c r="A234" t="s">
        <v>811</v>
      </c>
      <c r="B234" s="461">
        <v>78500</v>
      </c>
      <c r="C234" s="461">
        <v>79300</v>
      </c>
      <c r="D234" s="461">
        <v>2858</v>
      </c>
      <c r="E234" s="461">
        <v>79100</v>
      </c>
      <c r="F234" s="461">
        <v>79150</v>
      </c>
      <c r="G234" s="461">
        <v>19233</v>
      </c>
      <c r="H234" s="257">
        <f t="shared" si="2"/>
        <v>-7.5853350189633018E-3</v>
      </c>
      <c r="I234" s="257">
        <f t="shared" si="3"/>
        <v>4.806436445326856E-3</v>
      </c>
    </row>
    <row r="235" spans="1:9" x14ac:dyDescent="0.3">
      <c r="A235" t="s">
        <v>812</v>
      </c>
      <c r="B235" s="463">
        <v>77740</v>
      </c>
      <c r="C235" s="463">
        <v>78500</v>
      </c>
      <c r="D235" s="463">
        <v>2806</v>
      </c>
      <c r="E235" s="463">
        <v>78600</v>
      </c>
      <c r="F235" s="463">
        <v>78380</v>
      </c>
      <c r="G235" s="463">
        <v>19224</v>
      </c>
      <c r="H235" s="257">
        <f t="shared" si="2"/>
        <v>-1.0941475826972025E-2</v>
      </c>
      <c r="I235" s="257">
        <f t="shared" si="3"/>
        <v>-4.6794571829666953E-4</v>
      </c>
    </row>
    <row r="236" spans="1:9" x14ac:dyDescent="0.3">
      <c r="A236" t="s">
        <v>813</v>
      </c>
      <c r="B236" s="465">
        <v>77160</v>
      </c>
      <c r="C236" s="465">
        <v>77740</v>
      </c>
      <c r="D236" s="465">
        <v>3560</v>
      </c>
      <c r="E236" s="465">
        <v>78160</v>
      </c>
      <c r="F236" s="465">
        <v>77400</v>
      </c>
      <c r="G236" s="465">
        <v>19242</v>
      </c>
      <c r="H236" s="257">
        <f t="shared" si="2"/>
        <v>-1.2794268167860778E-2</v>
      </c>
      <c r="I236" s="257">
        <f t="shared" si="3"/>
        <v>9.3632958801492805E-4</v>
      </c>
    </row>
    <row r="237" spans="1:9" x14ac:dyDescent="0.3">
      <c r="A237" t="s">
        <v>814</v>
      </c>
      <c r="B237" s="467">
        <v>78280</v>
      </c>
      <c r="C237" s="467">
        <v>77160</v>
      </c>
      <c r="D237" s="467">
        <v>3830</v>
      </c>
      <c r="E237" s="467">
        <v>77300</v>
      </c>
      <c r="F237" s="467">
        <v>77000</v>
      </c>
      <c r="G237" s="467">
        <v>19479</v>
      </c>
      <c r="H237" s="257">
        <f t="shared" si="2"/>
        <v>1.267787839586032E-2</v>
      </c>
      <c r="I237" s="257">
        <f t="shared" si="3"/>
        <v>1.2316806984720818E-2</v>
      </c>
    </row>
    <row r="238" spans="1:9" x14ac:dyDescent="0.3">
      <c r="A238" t="s">
        <v>815</v>
      </c>
      <c r="B238" s="469">
        <v>77780</v>
      </c>
      <c r="C238" s="469">
        <v>78280</v>
      </c>
      <c r="D238" s="469">
        <v>2481</v>
      </c>
      <c r="E238" s="469">
        <v>78020</v>
      </c>
      <c r="F238" s="469">
        <v>78420</v>
      </c>
      <c r="G238" s="469">
        <v>19609</v>
      </c>
      <c r="H238" s="257">
        <f t="shared" si="2"/>
        <v>-3.0761343245321315E-3</v>
      </c>
      <c r="I238" s="257">
        <f t="shared" si="3"/>
        <v>6.6738538939370429E-3</v>
      </c>
    </row>
    <row r="239" spans="1:9" x14ac:dyDescent="0.3">
      <c r="A239" t="s">
        <v>816</v>
      </c>
      <c r="B239" s="471">
        <v>78640</v>
      </c>
      <c r="C239" s="471">
        <v>77780</v>
      </c>
      <c r="D239" s="471">
        <v>3129</v>
      </c>
      <c r="E239" s="471">
        <v>78100</v>
      </c>
      <c r="F239" s="471">
        <v>77720</v>
      </c>
      <c r="G239" s="471">
        <v>19548</v>
      </c>
      <c r="H239" s="257">
        <f t="shared" si="2"/>
        <v>6.914212548015275E-3</v>
      </c>
      <c r="I239" s="257">
        <f t="shared" si="3"/>
        <v>-3.1108164618287582E-3</v>
      </c>
    </row>
    <row r="240" spans="1:9" x14ac:dyDescent="0.3">
      <c r="A240" t="s">
        <v>817</v>
      </c>
      <c r="B240" s="473">
        <v>77960</v>
      </c>
      <c r="C240" s="473">
        <v>77900</v>
      </c>
      <c r="D240" s="473">
        <v>2279</v>
      </c>
      <c r="E240" s="473">
        <v>77960</v>
      </c>
      <c r="F240" s="473">
        <v>78020</v>
      </c>
      <c r="G240" s="473">
        <v>19732</v>
      </c>
      <c r="H240" s="257">
        <f t="shared" si="2"/>
        <v>0</v>
      </c>
      <c r="I240" s="257">
        <f t="shared" si="3"/>
        <v>9.4127276447717456E-3</v>
      </c>
    </row>
    <row r="241" spans="1:9" x14ac:dyDescent="0.3">
      <c r="A241" t="s">
        <v>818</v>
      </c>
      <c r="B241" s="475">
        <v>77060</v>
      </c>
      <c r="C241" s="475">
        <v>77960</v>
      </c>
      <c r="D241" s="475">
        <v>2381</v>
      </c>
      <c r="E241" s="475">
        <v>78080</v>
      </c>
      <c r="F241" s="475">
        <v>78180</v>
      </c>
      <c r="G241" s="475">
        <v>19962</v>
      </c>
      <c r="H241" s="257">
        <f t="shared" si="2"/>
        <v>-1.3063524590163911E-2</v>
      </c>
      <c r="I241" s="257">
        <f t="shared" si="3"/>
        <v>1.1656192986012615E-2</v>
      </c>
    </row>
    <row r="242" spans="1:9" x14ac:dyDescent="0.3">
      <c r="A242" t="s">
        <v>819</v>
      </c>
      <c r="B242" s="477">
        <v>78700</v>
      </c>
      <c r="C242" s="477">
        <v>77060</v>
      </c>
      <c r="D242" s="477">
        <v>5038</v>
      </c>
      <c r="E242" s="477">
        <v>77860</v>
      </c>
      <c r="F242" s="477">
        <v>76900</v>
      </c>
      <c r="G242" s="477">
        <v>20215</v>
      </c>
      <c r="H242" s="257">
        <f t="shared" si="2"/>
        <v>1.0788594913948124E-2</v>
      </c>
      <c r="I242" s="257">
        <f t="shared" si="3"/>
        <v>1.2674080753431571E-2</v>
      </c>
    </row>
    <row r="243" spans="1:9" x14ac:dyDescent="0.3">
      <c r="A243" t="s">
        <v>820</v>
      </c>
      <c r="B243" s="479">
        <v>76780</v>
      </c>
      <c r="C243" s="479">
        <v>78180</v>
      </c>
      <c r="D243" s="479">
        <v>5567</v>
      </c>
      <c r="E243" s="479">
        <v>78260</v>
      </c>
      <c r="F243" s="479">
        <v>78020</v>
      </c>
      <c r="G243" s="479">
        <v>18701</v>
      </c>
      <c r="H243" s="257">
        <f t="shared" si="2"/>
        <v>-1.8911321236902645E-2</v>
      </c>
      <c r="I243" s="257">
        <f t="shared" si="3"/>
        <v>-7.4894880039574563E-2</v>
      </c>
    </row>
    <row r="244" spans="1:9" x14ac:dyDescent="0.3">
      <c r="A244" t="s">
        <v>821</v>
      </c>
      <c r="B244" s="482">
        <v>77960</v>
      </c>
      <c r="C244" s="482">
        <v>76780</v>
      </c>
      <c r="D244" s="482">
        <v>6629</v>
      </c>
      <c r="E244" s="482">
        <v>77260</v>
      </c>
      <c r="F244" s="482">
        <v>76700</v>
      </c>
      <c r="G244" s="482">
        <v>18782</v>
      </c>
      <c r="H244" s="257">
        <f t="shared" si="2"/>
        <v>9.0603158167228415E-3</v>
      </c>
      <c r="I244" s="257">
        <f t="shared" si="3"/>
        <v>4.3313191807925477E-3</v>
      </c>
    </row>
    <row r="245" spans="1:9" x14ac:dyDescent="0.3">
      <c r="A245" t="s">
        <v>822</v>
      </c>
      <c r="B245" s="484">
        <v>78960</v>
      </c>
      <c r="C245" s="484">
        <v>77960</v>
      </c>
      <c r="D245" s="484">
        <v>5238</v>
      </c>
      <c r="E245" s="484">
        <v>78580</v>
      </c>
      <c r="F245" s="484">
        <v>77900</v>
      </c>
      <c r="G245" s="484">
        <v>18728</v>
      </c>
      <c r="H245" s="257">
        <f t="shared" si="2"/>
        <v>4.8358360906082254E-3</v>
      </c>
      <c r="I245" s="257">
        <f t="shared" si="3"/>
        <v>-2.8750931743157793E-3</v>
      </c>
    </row>
    <row r="246" spans="1:9" x14ac:dyDescent="0.3">
      <c r="A246" t="s">
        <v>823</v>
      </c>
      <c r="B246" s="486">
        <v>77440</v>
      </c>
      <c r="C246" s="486">
        <v>78960</v>
      </c>
      <c r="D246" s="486">
        <v>4526</v>
      </c>
      <c r="E246" s="486">
        <v>78700</v>
      </c>
      <c r="F246" s="486">
        <v>79260</v>
      </c>
      <c r="G246" s="486">
        <v>18647</v>
      </c>
      <c r="H246" s="257">
        <f t="shared" si="2"/>
        <v>-1.6010165184243919E-2</v>
      </c>
      <c r="I246" s="257">
        <f t="shared" si="3"/>
        <v>-4.3250747543784884E-3</v>
      </c>
    </row>
    <row r="247" spans="1:9" x14ac:dyDescent="0.3">
      <c r="A247" t="s">
        <v>824</v>
      </c>
      <c r="B247" s="488">
        <v>78540</v>
      </c>
      <c r="C247" s="488">
        <v>77440</v>
      </c>
      <c r="D247" s="488">
        <v>2565</v>
      </c>
      <c r="E247" s="488">
        <v>78000</v>
      </c>
      <c r="F247" s="488">
        <v>77500</v>
      </c>
      <c r="G247" s="488">
        <v>18463</v>
      </c>
      <c r="H247" s="257">
        <f t="shared" si="2"/>
        <v>6.9230769230770317E-3</v>
      </c>
      <c r="I247" s="257">
        <f t="shared" si="3"/>
        <v>-9.8675390143186936E-3</v>
      </c>
    </row>
    <row r="248" spans="1:9" x14ac:dyDescent="0.3">
      <c r="A248" t="s">
        <v>825</v>
      </c>
      <c r="B248" s="490">
        <v>78160</v>
      </c>
      <c r="C248" s="490">
        <v>78540</v>
      </c>
      <c r="D248" s="490">
        <v>2349</v>
      </c>
      <c r="E248" s="490">
        <v>78140</v>
      </c>
      <c r="F248" s="490">
        <v>78540</v>
      </c>
      <c r="G248" s="490">
        <v>18594</v>
      </c>
      <c r="H248" s="257">
        <f t="shared" si="2"/>
        <v>2.5595085743534973E-4</v>
      </c>
      <c r="I248" s="257">
        <f t="shared" si="3"/>
        <v>7.0952716243297687E-3</v>
      </c>
    </row>
    <row r="249" spans="1:9" x14ac:dyDescent="0.3">
      <c r="A249" t="s">
        <v>826</v>
      </c>
      <c r="B249" s="492">
        <v>78860</v>
      </c>
      <c r="C249" s="492">
        <v>78160</v>
      </c>
      <c r="D249" s="492">
        <v>3654</v>
      </c>
      <c r="E249" s="492">
        <v>78020</v>
      </c>
      <c r="F249" s="492">
        <v>78860</v>
      </c>
      <c r="G249" s="492">
        <v>18554</v>
      </c>
      <c r="H249" s="257">
        <f t="shared" si="2"/>
        <v>1.0766470135862516E-2</v>
      </c>
      <c r="I249" s="257">
        <f t="shared" si="3"/>
        <v>-2.1512315800795712E-3</v>
      </c>
    </row>
    <row r="250" spans="1:9" x14ac:dyDescent="0.3">
      <c r="A250" t="s">
        <v>827</v>
      </c>
      <c r="B250" s="494">
        <v>79260</v>
      </c>
      <c r="C250" s="494">
        <v>78860</v>
      </c>
      <c r="D250" s="494">
        <v>5248</v>
      </c>
      <c r="E250" s="494">
        <v>78940</v>
      </c>
      <c r="F250" s="494">
        <v>78940</v>
      </c>
      <c r="G250" s="494">
        <v>18993</v>
      </c>
      <c r="H250" s="257">
        <f t="shared" si="2"/>
        <v>4.0537116797567663E-3</v>
      </c>
      <c r="I250" s="257">
        <f t="shared" si="3"/>
        <v>2.3660666163630495E-2</v>
      </c>
    </row>
    <row r="251" spans="1:9" x14ac:dyDescent="0.3">
      <c r="A251" t="s">
        <v>828</v>
      </c>
      <c r="B251" s="496">
        <v>80200</v>
      </c>
      <c r="C251" s="496">
        <v>79260</v>
      </c>
      <c r="D251" s="496">
        <v>8180</v>
      </c>
      <c r="E251" s="496">
        <v>79500</v>
      </c>
      <c r="F251" s="496">
        <v>79080</v>
      </c>
      <c r="G251" s="496">
        <v>19557</v>
      </c>
      <c r="H251" s="257">
        <f t="shared" si="2"/>
        <v>8.8050314465408785E-3</v>
      </c>
      <c r="I251" s="257">
        <f t="shared" si="3"/>
        <v>2.9695150845048257E-2</v>
      </c>
    </row>
    <row r="252" spans="1:9" x14ac:dyDescent="0.3">
      <c r="A252" t="s">
        <v>829</v>
      </c>
      <c r="B252" s="498">
        <v>80020</v>
      </c>
      <c r="C252" s="498">
        <v>80200</v>
      </c>
      <c r="D252" s="498">
        <v>5363</v>
      </c>
      <c r="E252" s="498">
        <v>80300</v>
      </c>
      <c r="F252" s="498">
        <v>80480</v>
      </c>
      <c r="G252" s="498">
        <v>19912</v>
      </c>
      <c r="H252" s="257">
        <f t="shared" si="2"/>
        <v>-3.4869240348692765E-3</v>
      </c>
      <c r="I252" s="257">
        <f t="shared" si="3"/>
        <v>1.8152068313135983E-2</v>
      </c>
    </row>
    <row r="253" spans="1:9" x14ac:dyDescent="0.3">
      <c r="A253" t="s">
        <v>830</v>
      </c>
      <c r="B253" s="500">
        <v>80780</v>
      </c>
      <c r="C253" s="500">
        <v>80020</v>
      </c>
      <c r="D253" s="500">
        <v>6191</v>
      </c>
      <c r="E253" s="500">
        <v>80000</v>
      </c>
      <c r="F253" s="500">
        <v>80500</v>
      </c>
      <c r="G253" s="500">
        <v>20178</v>
      </c>
      <c r="H253" s="257">
        <f t="shared" si="2"/>
        <v>9.7499999999999254E-3</v>
      </c>
      <c r="I253" s="257">
        <f t="shared" si="3"/>
        <v>1.3358778625954137E-2</v>
      </c>
    </row>
    <row r="254" spans="1:9" x14ac:dyDescent="0.3">
      <c r="A254" t="s">
        <v>831</v>
      </c>
      <c r="B254" s="502">
        <v>80740</v>
      </c>
      <c r="C254" s="502">
        <v>80780</v>
      </c>
      <c r="D254" s="502">
        <v>6378</v>
      </c>
      <c r="E254" s="502">
        <v>80740</v>
      </c>
      <c r="F254" s="502">
        <v>80580</v>
      </c>
      <c r="G254" s="502">
        <v>20228</v>
      </c>
      <c r="H254" s="257">
        <f t="shared" si="2"/>
        <v>0</v>
      </c>
      <c r="I254" s="257">
        <f t="shared" si="3"/>
        <v>2.4779462781245876E-3</v>
      </c>
    </row>
    <row r="255" spans="1:9" x14ac:dyDescent="0.3">
      <c r="A255" t="s">
        <v>832</v>
      </c>
      <c r="B255" s="504">
        <v>78700</v>
      </c>
      <c r="C255" s="504">
        <v>80740</v>
      </c>
      <c r="D255" s="504">
        <v>8740</v>
      </c>
      <c r="E255" s="504">
        <v>80560</v>
      </c>
      <c r="F255" s="504">
        <v>80820</v>
      </c>
      <c r="G255" s="504">
        <v>21227</v>
      </c>
      <c r="H255" s="257">
        <f t="shared" si="2"/>
        <v>-2.3088381330685248E-2</v>
      </c>
      <c r="I255" s="257">
        <f t="shared" si="3"/>
        <v>4.9386988333003812E-2</v>
      </c>
    </row>
    <row r="256" spans="1:9" x14ac:dyDescent="0.3">
      <c r="A256" t="s">
        <v>833</v>
      </c>
      <c r="B256" s="506">
        <v>79300</v>
      </c>
      <c r="C256" s="506">
        <v>78700</v>
      </c>
      <c r="D256" s="506">
        <v>3161</v>
      </c>
      <c r="E256" s="506">
        <v>79280</v>
      </c>
      <c r="F256" s="506">
        <v>78700</v>
      </c>
      <c r="G256" s="506">
        <v>20929</v>
      </c>
      <c r="H256" s="257">
        <f t="shared" si="2"/>
        <v>2.5227043390518844E-4</v>
      </c>
      <c r="I256" s="257">
        <f t="shared" si="3"/>
        <v>-1.4038724266264624E-2</v>
      </c>
    </row>
    <row r="257" spans="1:9" x14ac:dyDescent="0.3">
      <c r="A257" t="s">
        <v>834</v>
      </c>
      <c r="B257" s="508">
        <v>79660</v>
      </c>
      <c r="C257" s="508">
        <v>79300</v>
      </c>
      <c r="D257" s="508">
        <v>4359</v>
      </c>
      <c r="E257" s="508">
        <v>79140</v>
      </c>
      <c r="F257" s="508">
        <v>79600</v>
      </c>
      <c r="G257" s="508">
        <v>21038</v>
      </c>
      <c r="H257" s="257">
        <f t="shared" si="2"/>
        <v>6.5706343189284588E-3</v>
      </c>
      <c r="I257" s="257">
        <f t="shared" si="3"/>
        <v>5.2080844760857836E-3</v>
      </c>
    </row>
    <row r="258" spans="1:9" x14ac:dyDescent="0.3">
      <c r="A258" t="s">
        <v>835</v>
      </c>
      <c r="B258" s="510">
        <v>79620</v>
      </c>
      <c r="C258" s="510">
        <v>79660</v>
      </c>
      <c r="D258" s="510">
        <v>3472</v>
      </c>
      <c r="E258" s="510">
        <v>79600</v>
      </c>
      <c r="F258" s="510">
        <v>79460</v>
      </c>
      <c r="G258" s="510">
        <v>20973</v>
      </c>
      <c r="H258" s="257">
        <f t="shared" si="2"/>
        <v>2.512562814069863E-4</v>
      </c>
      <c r="I258" s="257">
        <f t="shared" si="3"/>
        <v>-3.0896473048769302E-3</v>
      </c>
    </row>
    <row r="259" spans="1:9" x14ac:dyDescent="0.3">
      <c r="A259" t="s">
        <v>836</v>
      </c>
      <c r="B259" s="512">
        <v>79600</v>
      </c>
      <c r="C259" s="512">
        <v>79620</v>
      </c>
      <c r="D259" s="512">
        <v>3668</v>
      </c>
      <c r="E259" s="512">
        <v>79380</v>
      </c>
      <c r="F259" s="512">
        <v>79500</v>
      </c>
      <c r="G259" s="512">
        <v>20898</v>
      </c>
      <c r="H259" s="257">
        <f t="shared" si="2"/>
        <v>2.771478961955065E-3</v>
      </c>
      <c r="I259" s="257">
        <f t="shared" si="3"/>
        <v>-3.5760263195536712E-3</v>
      </c>
    </row>
    <row r="260" spans="1:9" x14ac:dyDescent="0.3">
      <c r="A260" t="s">
        <v>837</v>
      </c>
      <c r="B260" s="516">
        <v>77800</v>
      </c>
      <c r="C260" s="516">
        <v>78320</v>
      </c>
      <c r="D260" s="516">
        <v>4695</v>
      </c>
      <c r="E260" s="516">
        <v>78540</v>
      </c>
      <c r="F260" s="516">
        <v>78520</v>
      </c>
      <c r="G260" s="516">
        <v>22439</v>
      </c>
      <c r="H260" s="257">
        <f t="shared" si="2"/>
        <v>-9.4219505984212137E-3</v>
      </c>
      <c r="I260" s="257">
        <f t="shared" si="3"/>
        <v>7.3739113790793454E-2</v>
      </c>
    </row>
    <row r="261" spans="1:9" x14ac:dyDescent="0.3">
      <c r="A261" t="s">
        <v>838</v>
      </c>
      <c r="B261" s="518">
        <v>78140</v>
      </c>
      <c r="C261" s="518">
        <v>77800</v>
      </c>
      <c r="D261" s="518">
        <v>4636</v>
      </c>
      <c r="E261" s="518">
        <v>77880</v>
      </c>
      <c r="F261" s="518">
        <v>77900</v>
      </c>
      <c r="G261" s="518">
        <v>22765</v>
      </c>
      <c r="H261" s="257">
        <f t="shared" ref="H261:H324" si="4">+B261/E261-1</f>
        <v>3.33846944016436E-3</v>
      </c>
      <c r="I261" s="257">
        <f t="shared" ref="I261:I324" si="5">+G261/G260-1</f>
        <v>1.4528276661170292E-2</v>
      </c>
    </row>
    <row r="262" spans="1:9" x14ac:dyDescent="0.3">
      <c r="A262" t="s">
        <v>839</v>
      </c>
      <c r="B262" s="520">
        <v>78920</v>
      </c>
      <c r="C262" s="520">
        <v>78140</v>
      </c>
      <c r="D262" s="520">
        <v>6178</v>
      </c>
      <c r="E262" s="520">
        <v>78360</v>
      </c>
      <c r="F262" s="520">
        <v>77900</v>
      </c>
      <c r="G262" s="520">
        <v>23228</v>
      </c>
      <c r="H262" s="257">
        <f t="shared" si="4"/>
        <v>7.1465033180193593E-3</v>
      </c>
      <c r="I262" s="257">
        <f t="shared" si="5"/>
        <v>2.0338238524050034E-2</v>
      </c>
    </row>
    <row r="263" spans="1:9" x14ac:dyDescent="0.3">
      <c r="A263" t="s">
        <v>840</v>
      </c>
      <c r="B263" s="522">
        <v>77680</v>
      </c>
      <c r="C263" s="522">
        <v>78920</v>
      </c>
      <c r="D263" s="522">
        <v>6377</v>
      </c>
      <c r="E263" s="522">
        <v>78720</v>
      </c>
      <c r="F263" s="522">
        <v>79000</v>
      </c>
      <c r="G263" s="522">
        <v>24061</v>
      </c>
      <c r="H263" s="257">
        <f t="shared" si="4"/>
        <v>-1.3211382113821113E-2</v>
      </c>
      <c r="I263" s="257">
        <f t="shared" si="5"/>
        <v>3.5861890821422326E-2</v>
      </c>
    </row>
    <row r="264" spans="1:9" x14ac:dyDescent="0.3">
      <c r="A264" t="s">
        <v>843</v>
      </c>
      <c r="B264" s="524">
        <v>77920</v>
      </c>
      <c r="C264" s="524">
        <v>77680</v>
      </c>
      <c r="D264" s="524">
        <v>3910</v>
      </c>
      <c r="E264" s="524">
        <v>77980</v>
      </c>
      <c r="F264" s="524">
        <v>77980</v>
      </c>
      <c r="G264" s="524">
        <v>23911</v>
      </c>
      <c r="H264" s="257">
        <f t="shared" si="4"/>
        <v>-7.6942805847657336E-4</v>
      </c>
      <c r="I264" s="257">
        <f t="shared" si="5"/>
        <v>-6.2341548564066596E-3</v>
      </c>
    </row>
    <row r="265" spans="1:9" x14ac:dyDescent="0.3">
      <c r="A265" t="s">
        <v>841</v>
      </c>
      <c r="B265" s="526">
        <v>77760</v>
      </c>
      <c r="C265" s="526">
        <v>77920</v>
      </c>
      <c r="D265" s="526">
        <v>4965</v>
      </c>
      <c r="E265" s="526">
        <v>78020</v>
      </c>
      <c r="F265" s="526">
        <v>78140</v>
      </c>
      <c r="G265" s="526">
        <v>24754</v>
      </c>
      <c r="H265" s="257">
        <f t="shared" si="4"/>
        <v>-3.3324788515765036E-3</v>
      </c>
      <c r="I265" s="257">
        <f t="shared" si="5"/>
        <v>3.5255740035966765E-2</v>
      </c>
    </row>
    <row r="266" spans="1:9" x14ac:dyDescent="0.3">
      <c r="A266" t="s">
        <v>844</v>
      </c>
      <c r="B266" s="528">
        <v>77180</v>
      </c>
      <c r="C266" s="528">
        <v>77760</v>
      </c>
      <c r="D266" s="528">
        <v>5556</v>
      </c>
      <c r="E266" s="528">
        <v>77900</v>
      </c>
      <c r="F266" s="528">
        <v>77600</v>
      </c>
      <c r="G266" s="528">
        <v>25820</v>
      </c>
      <c r="H266" s="257">
        <f t="shared" si="4"/>
        <v>-9.2426187419768491E-3</v>
      </c>
      <c r="I266" s="257">
        <f t="shared" si="5"/>
        <v>4.3063747273167863E-2</v>
      </c>
    </row>
    <row r="267" spans="1:9" x14ac:dyDescent="0.3">
      <c r="A267" t="s">
        <v>842</v>
      </c>
      <c r="B267" s="530">
        <v>77560</v>
      </c>
      <c r="C267" s="530">
        <v>77180</v>
      </c>
      <c r="D267" s="530">
        <v>5048</v>
      </c>
      <c r="E267" s="530">
        <v>77420</v>
      </c>
      <c r="F267" s="530">
        <v>77460</v>
      </c>
      <c r="G267" s="530">
        <v>26117</v>
      </c>
      <c r="H267" s="257">
        <f t="shared" si="4"/>
        <v>1.8083182640145079E-3</v>
      </c>
      <c r="I267" s="257">
        <f t="shared" si="5"/>
        <v>1.1502711076684768E-2</v>
      </c>
    </row>
    <row r="268" spans="1:9" x14ac:dyDescent="0.3">
      <c r="A268" t="s">
        <v>845</v>
      </c>
      <c r="B268" s="532">
        <v>77440</v>
      </c>
      <c r="C268" s="532">
        <v>77560</v>
      </c>
      <c r="D268" s="532">
        <v>3431</v>
      </c>
      <c r="E268" s="532">
        <v>77380</v>
      </c>
      <c r="F268" s="532">
        <v>77800</v>
      </c>
      <c r="G268" s="532">
        <v>26139</v>
      </c>
      <c r="H268" s="257">
        <f t="shared" si="4"/>
        <v>7.7539415869742889E-4</v>
      </c>
      <c r="I268" s="257">
        <f t="shared" si="5"/>
        <v>8.4236321170116923E-4</v>
      </c>
    </row>
    <row r="269" spans="1:9" x14ac:dyDescent="0.3">
      <c r="A269" t="s">
        <v>846</v>
      </c>
      <c r="B269" s="534">
        <v>77620</v>
      </c>
      <c r="C269" s="534">
        <v>77440</v>
      </c>
      <c r="D269" s="534">
        <v>3506</v>
      </c>
      <c r="E269" s="534">
        <v>77580</v>
      </c>
      <c r="F269" s="534">
        <v>77480</v>
      </c>
      <c r="G269" s="534">
        <v>26089</v>
      </c>
      <c r="H269" s="257">
        <f t="shared" si="4"/>
        <v>5.1559680329971158E-4</v>
      </c>
      <c r="I269" s="257">
        <f t="shared" si="5"/>
        <v>-1.9128505298595666E-3</v>
      </c>
    </row>
    <row r="270" spans="1:9" x14ac:dyDescent="0.3">
      <c r="A270" t="s">
        <v>847</v>
      </c>
      <c r="B270" s="536">
        <v>77520</v>
      </c>
      <c r="C270" s="536">
        <v>77620</v>
      </c>
      <c r="D270" s="536">
        <v>3867</v>
      </c>
      <c r="E270" s="536">
        <v>77780</v>
      </c>
      <c r="F270" s="536">
        <v>77960</v>
      </c>
      <c r="G270" s="536">
        <v>26578</v>
      </c>
      <c r="H270" s="257">
        <f t="shared" si="4"/>
        <v>-3.3427616353818301E-3</v>
      </c>
      <c r="I270" s="257">
        <f t="shared" si="5"/>
        <v>1.8743531756679088E-2</v>
      </c>
    </row>
    <row r="271" spans="1:9" x14ac:dyDescent="0.3">
      <c r="A271" t="s">
        <v>848</v>
      </c>
      <c r="B271" s="540">
        <v>77100</v>
      </c>
      <c r="C271" s="540">
        <v>77520</v>
      </c>
      <c r="D271" s="540">
        <v>5325</v>
      </c>
      <c r="E271" s="540">
        <v>77640</v>
      </c>
      <c r="F271" s="540">
        <v>77600</v>
      </c>
      <c r="G271" s="540">
        <v>27051</v>
      </c>
      <c r="H271" s="257">
        <f t="shared" si="4"/>
        <v>-6.9551777434312401E-3</v>
      </c>
      <c r="I271" s="257">
        <f t="shared" si="5"/>
        <v>1.7796673940853269E-2</v>
      </c>
    </row>
    <row r="272" spans="1:9" x14ac:dyDescent="0.3">
      <c r="A272" t="s">
        <v>849</v>
      </c>
      <c r="B272" s="541">
        <v>75740</v>
      </c>
      <c r="C272" s="541">
        <v>75940</v>
      </c>
      <c r="D272" s="541">
        <v>6779</v>
      </c>
      <c r="E272" s="541">
        <v>76020</v>
      </c>
      <c r="F272" s="541">
        <v>76020</v>
      </c>
      <c r="G272" s="541">
        <v>34324</v>
      </c>
      <c r="H272" s="257">
        <f t="shared" si="4"/>
        <v>-3.6832412523020164E-3</v>
      </c>
      <c r="I272" s="257">
        <f t="shared" si="5"/>
        <v>0.26886251894569524</v>
      </c>
    </row>
    <row r="273" spans="1:9" x14ac:dyDescent="0.3">
      <c r="A273" t="s">
        <v>850</v>
      </c>
      <c r="B273" s="543">
        <v>75700</v>
      </c>
      <c r="C273" s="543">
        <v>75740</v>
      </c>
      <c r="D273" s="543">
        <v>7922</v>
      </c>
      <c r="E273" s="543">
        <v>75780</v>
      </c>
      <c r="F273" s="543">
        <v>75880</v>
      </c>
      <c r="G273" s="543">
        <v>33527</v>
      </c>
      <c r="H273" s="257">
        <f t="shared" si="4"/>
        <v>-1.0556875164950963E-3</v>
      </c>
      <c r="I273" s="257">
        <f t="shared" si="5"/>
        <v>-2.3219904440041961E-2</v>
      </c>
    </row>
    <row r="274" spans="1:9" x14ac:dyDescent="0.3">
      <c r="A274" t="s">
        <v>851</v>
      </c>
      <c r="B274" s="545">
        <v>77000</v>
      </c>
      <c r="C274" s="545">
        <v>75700</v>
      </c>
      <c r="D274" s="545">
        <v>8547</v>
      </c>
      <c r="E274" s="545">
        <v>75740</v>
      </c>
      <c r="F274" s="545">
        <v>75700</v>
      </c>
      <c r="G274" s="545">
        <v>34312</v>
      </c>
      <c r="H274" s="257">
        <f t="shared" si="4"/>
        <v>1.6635859519408491E-2</v>
      </c>
      <c r="I274" s="257">
        <f t="shared" si="5"/>
        <v>2.341396486413938E-2</v>
      </c>
    </row>
    <row r="275" spans="1:9" x14ac:dyDescent="0.3">
      <c r="A275" t="s">
        <v>852</v>
      </c>
      <c r="B275" s="547">
        <v>76520</v>
      </c>
      <c r="C275" s="547">
        <v>77000</v>
      </c>
      <c r="D275" s="547">
        <v>10370</v>
      </c>
      <c r="E275" s="547">
        <v>76360</v>
      </c>
      <c r="F275" s="547">
        <v>77000</v>
      </c>
      <c r="G275" s="547">
        <v>35178</v>
      </c>
      <c r="H275" s="257">
        <f t="shared" si="4"/>
        <v>2.0953378732320171E-3</v>
      </c>
      <c r="I275" s="257">
        <f t="shared" si="5"/>
        <v>2.523898344602471E-2</v>
      </c>
    </row>
    <row r="276" spans="1:9" x14ac:dyDescent="0.3">
      <c r="A276" t="s">
        <v>853</v>
      </c>
      <c r="B276" s="549">
        <v>76040</v>
      </c>
      <c r="C276" s="549">
        <v>76520</v>
      </c>
      <c r="D276" s="549">
        <v>10233</v>
      </c>
      <c r="E276" s="549">
        <v>76840</v>
      </c>
      <c r="F276" s="549">
        <v>76560</v>
      </c>
      <c r="G276" s="549">
        <v>35707</v>
      </c>
      <c r="H276" s="257">
        <f t="shared" si="4"/>
        <v>-1.0411244143675225E-2</v>
      </c>
      <c r="I276" s="257">
        <f t="shared" si="5"/>
        <v>1.5037807720734486E-2</v>
      </c>
    </row>
    <row r="277" spans="1:9" x14ac:dyDescent="0.3">
      <c r="A277" t="s">
        <v>854</v>
      </c>
      <c r="B277" s="551">
        <v>76240</v>
      </c>
      <c r="C277" s="551">
        <v>76040</v>
      </c>
      <c r="D277" s="551">
        <v>5989</v>
      </c>
      <c r="E277" s="551">
        <v>76440</v>
      </c>
      <c r="F277" s="551">
        <v>76040</v>
      </c>
      <c r="G277" s="551">
        <v>36097</v>
      </c>
      <c r="H277" s="257">
        <f t="shared" si="4"/>
        <v>-2.6164311878598134E-3</v>
      </c>
      <c r="I277" s="257">
        <f t="shared" si="5"/>
        <v>1.0922228134539358E-2</v>
      </c>
    </row>
    <row r="278" spans="1:9" x14ac:dyDescent="0.3">
      <c r="A278" t="s">
        <v>855</v>
      </c>
      <c r="B278" s="553">
        <v>75900</v>
      </c>
      <c r="C278" s="553">
        <v>76240</v>
      </c>
      <c r="D278" s="553">
        <v>6776</v>
      </c>
      <c r="E278" s="553">
        <v>76000</v>
      </c>
      <c r="F278" s="553">
        <v>76280</v>
      </c>
      <c r="G278" s="553">
        <v>36319</v>
      </c>
      <c r="H278" s="257">
        <f t="shared" si="4"/>
        <v>-1.3157894736841591E-3</v>
      </c>
      <c r="I278" s="257">
        <f t="shared" si="5"/>
        <v>6.1500955758095888E-3</v>
      </c>
    </row>
    <row r="279" spans="1:9" x14ac:dyDescent="0.3">
      <c r="A279" t="s">
        <v>856</v>
      </c>
      <c r="B279" s="555">
        <v>75580</v>
      </c>
      <c r="C279" s="555">
        <v>75900</v>
      </c>
      <c r="D279" s="555">
        <v>4459</v>
      </c>
      <c r="E279" s="555">
        <v>76100</v>
      </c>
      <c r="F279" s="555">
        <v>76000</v>
      </c>
      <c r="G279" s="555">
        <v>36921</v>
      </c>
      <c r="H279" s="257">
        <f t="shared" si="4"/>
        <v>-6.8331143232588376E-3</v>
      </c>
      <c r="I279" s="257">
        <f t="shared" si="5"/>
        <v>1.657534623750645E-2</v>
      </c>
    </row>
    <row r="280" spans="1:9" x14ac:dyDescent="0.3">
      <c r="A280" t="s">
        <v>857</v>
      </c>
      <c r="B280" s="557">
        <v>75780</v>
      </c>
      <c r="C280" s="557">
        <v>75580</v>
      </c>
      <c r="D280" s="557">
        <v>7593</v>
      </c>
      <c r="E280" s="557">
        <v>75700</v>
      </c>
      <c r="F280" s="557">
        <v>75700</v>
      </c>
      <c r="G280" s="557">
        <v>38516</v>
      </c>
      <c r="H280" s="257">
        <f t="shared" si="4"/>
        <v>1.0568031704094594E-3</v>
      </c>
      <c r="I280" s="257">
        <f t="shared" si="5"/>
        <v>4.3200346686167679E-2</v>
      </c>
    </row>
    <row r="281" spans="1:9" x14ac:dyDescent="0.3">
      <c r="A281" t="s">
        <v>858</v>
      </c>
      <c r="B281" s="559">
        <v>76460</v>
      </c>
      <c r="C281" s="559">
        <v>75780</v>
      </c>
      <c r="D281" s="559">
        <v>12253</v>
      </c>
      <c r="E281" s="559">
        <v>75920</v>
      </c>
      <c r="F281" s="559">
        <v>75760</v>
      </c>
      <c r="G281" s="559">
        <v>41758</v>
      </c>
      <c r="H281" s="257">
        <f t="shared" si="4"/>
        <v>7.1127502634351636E-3</v>
      </c>
      <c r="I281" s="257">
        <f t="shared" si="5"/>
        <v>8.4172811299200401E-2</v>
      </c>
    </row>
    <row r="282" spans="1:9" x14ac:dyDescent="0.3">
      <c r="A282" t="s">
        <v>859</v>
      </c>
      <c r="B282" s="561">
        <v>75700</v>
      </c>
      <c r="C282" s="561">
        <v>76460</v>
      </c>
      <c r="D282" s="561">
        <v>13925</v>
      </c>
      <c r="E282" s="561">
        <v>76320</v>
      </c>
      <c r="F282" s="561">
        <v>76460</v>
      </c>
      <c r="G282" s="561">
        <v>44803</v>
      </c>
      <c r="H282" s="257">
        <f t="shared" si="4"/>
        <v>-8.1236897274633568E-3</v>
      </c>
      <c r="I282" s="257">
        <f t="shared" si="5"/>
        <v>7.2920159011446994E-2</v>
      </c>
    </row>
    <row r="283" spans="1:9" x14ac:dyDescent="0.3">
      <c r="A283" t="s">
        <v>860</v>
      </c>
      <c r="B283" s="563">
        <v>75480</v>
      </c>
      <c r="C283" s="563">
        <v>75700</v>
      </c>
      <c r="D283" s="563">
        <v>7874</v>
      </c>
      <c r="E283" s="563">
        <v>76120</v>
      </c>
      <c r="F283" s="563">
        <v>75580</v>
      </c>
      <c r="G283" s="563">
        <v>45786</v>
      </c>
      <c r="H283" s="257">
        <f t="shared" si="4"/>
        <v>-8.4077771939043977E-3</v>
      </c>
      <c r="I283" s="257">
        <f t="shared" si="5"/>
        <v>2.1940495056134601E-2</v>
      </c>
    </row>
    <row r="284" spans="1:9" x14ac:dyDescent="0.3">
      <c r="A284" t="s">
        <v>861</v>
      </c>
      <c r="B284" s="565">
        <v>73700</v>
      </c>
      <c r="C284" s="565">
        <v>75480</v>
      </c>
      <c r="D284" s="565">
        <v>32581</v>
      </c>
      <c r="E284" s="565">
        <v>75620</v>
      </c>
      <c r="F284" s="565">
        <v>75500</v>
      </c>
      <c r="G284" s="565">
        <v>53085</v>
      </c>
      <c r="H284" s="257">
        <f t="shared" si="4"/>
        <v>-2.5390108436921466E-2</v>
      </c>
      <c r="I284" s="257">
        <f t="shared" si="5"/>
        <v>0.15941554186869356</v>
      </c>
    </row>
    <row r="285" spans="1:9" x14ac:dyDescent="0.3">
      <c r="A285" t="s">
        <v>862</v>
      </c>
      <c r="B285" s="567">
        <v>73580</v>
      </c>
      <c r="C285" s="567">
        <v>73700</v>
      </c>
      <c r="D285" s="567">
        <v>20457</v>
      </c>
      <c r="E285" s="567">
        <v>74100</v>
      </c>
      <c r="F285" s="567">
        <v>73500</v>
      </c>
      <c r="G285" s="567">
        <v>54920</v>
      </c>
      <c r="H285" s="257">
        <f t="shared" si="4"/>
        <v>-7.0175438596491446E-3</v>
      </c>
      <c r="I285" s="257">
        <f t="shared" si="5"/>
        <v>3.4567203541490121E-2</v>
      </c>
    </row>
    <row r="286" spans="1:9" x14ac:dyDescent="0.3">
      <c r="A286" t="s">
        <v>863</v>
      </c>
      <c r="B286" s="569">
        <v>73960</v>
      </c>
      <c r="C286" s="569">
        <v>73580</v>
      </c>
      <c r="D286" s="569">
        <v>11643</v>
      </c>
      <c r="E286" s="569">
        <v>73460</v>
      </c>
      <c r="F286" s="569">
        <v>73580</v>
      </c>
      <c r="G286" s="569">
        <v>54476</v>
      </c>
      <c r="H286" s="257">
        <f t="shared" si="4"/>
        <v>6.8064252654504998E-3</v>
      </c>
      <c r="I286" s="257">
        <f t="shared" si="5"/>
        <v>-8.0844865258558052E-3</v>
      </c>
    </row>
    <row r="287" spans="1:9" x14ac:dyDescent="0.3">
      <c r="A287" t="s">
        <v>864</v>
      </c>
      <c r="B287" s="572">
        <v>73940</v>
      </c>
      <c r="C287" s="572">
        <v>73960</v>
      </c>
      <c r="D287" s="572">
        <v>13392</v>
      </c>
      <c r="E287" s="572">
        <v>73840</v>
      </c>
      <c r="F287" s="572">
        <v>73960</v>
      </c>
      <c r="G287" s="572">
        <v>56458</v>
      </c>
      <c r="H287" s="257">
        <f t="shared" si="4"/>
        <v>1.3542795232936999E-3</v>
      </c>
      <c r="I287" s="257">
        <f t="shared" si="5"/>
        <v>3.6382994346134012E-2</v>
      </c>
    </row>
    <row r="288" spans="1:9" x14ac:dyDescent="0.3">
      <c r="A288" t="s">
        <v>865</v>
      </c>
      <c r="B288" s="574">
        <v>74520</v>
      </c>
      <c r="C288" s="574">
        <v>73940</v>
      </c>
      <c r="D288" s="574">
        <v>19258</v>
      </c>
      <c r="E288" s="574">
        <v>74200</v>
      </c>
      <c r="F288" s="574">
        <v>74140</v>
      </c>
      <c r="G288" s="574">
        <v>58611</v>
      </c>
      <c r="H288" s="257">
        <f t="shared" si="4"/>
        <v>4.3126684636118906E-3</v>
      </c>
      <c r="I288" s="257">
        <f t="shared" si="5"/>
        <v>3.8134542491763845E-2</v>
      </c>
    </row>
    <row r="289" spans="1:9" x14ac:dyDescent="0.3">
      <c r="A289" t="s">
        <v>866</v>
      </c>
      <c r="B289" s="576">
        <v>74480</v>
      </c>
      <c r="C289" s="576">
        <v>74520</v>
      </c>
      <c r="D289" s="576">
        <v>17141</v>
      </c>
      <c r="E289" s="576">
        <v>74220</v>
      </c>
      <c r="F289" s="576">
        <v>74440</v>
      </c>
      <c r="G289" s="576">
        <v>62204</v>
      </c>
      <c r="H289" s="257">
        <f t="shared" si="4"/>
        <v>3.5030988951765263E-3</v>
      </c>
      <c r="I289" s="257">
        <f t="shared" si="5"/>
        <v>6.1302485881489899E-2</v>
      </c>
    </row>
    <row r="290" spans="1:9" x14ac:dyDescent="0.3">
      <c r="A290" t="s">
        <v>867</v>
      </c>
      <c r="B290" s="578">
        <v>74320</v>
      </c>
      <c r="C290" s="578">
        <v>74480</v>
      </c>
      <c r="D290" s="578">
        <v>20420</v>
      </c>
      <c r="E290" s="578">
        <v>74500</v>
      </c>
      <c r="F290" s="578">
        <v>74360</v>
      </c>
      <c r="G290" s="578">
        <v>66734</v>
      </c>
      <c r="H290" s="257">
        <f t="shared" si="4"/>
        <v>-2.4161073825503809E-3</v>
      </c>
      <c r="I290" s="257">
        <f t="shared" si="5"/>
        <v>7.2824898720339482E-2</v>
      </c>
    </row>
    <row r="291" spans="1:9" x14ac:dyDescent="0.3">
      <c r="A291" t="s">
        <v>868</v>
      </c>
      <c r="B291" s="580">
        <v>74500</v>
      </c>
      <c r="C291" s="580">
        <v>74360</v>
      </c>
      <c r="D291" s="580">
        <v>14318</v>
      </c>
      <c r="E291" s="580">
        <v>74220</v>
      </c>
      <c r="F291" s="580">
        <v>74420</v>
      </c>
      <c r="G291" s="580">
        <v>69858</v>
      </c>
      <c r="H291" s="257">
        <f t="shared" si="4"/>
        <v>3.7725680409592677E-3</v>
      </c>
      <c r="I291" s="257">
        <f t="shared" si="5"/>
        <v>4.6812719153654703E-2</v>
      </c>
    </row>
    <row r="292" spans="1:9" x14ac:dyDescent="0.3">
      <c r="A292" t="s">
        <v>869</v>
      </c>
      <c r="B292" s="582">
        <v>73660</v>
      </c>
      <c r="C292" s="582">
        <v>74500</v>
      </c>
      <c r="D292" s="582">
        <v>25464</v>
      </c>
      <c r="E292" s="582">
        <v>74480</v>
      </c>
      <c r="F292" s="582">
        <v>74340</v>
      </c>
      <c r="G292" s="582">
        <v>76631</v>
      </c>
      <c r="H292" s="257">
        <f t="shared" si="4"/>
        <v>-1.1009667024704628E-2</v>
      </c>
      <c r="I292" s="257">
        <f t="shared" si="5"/>
        <v>9.6953820607518004E-2</v>
      </c>
    </row>
    <row r="293" spans="1:9" x14ac:dyDescent="0.3">
      <c r="A293" t="s">
        <v>870</v>
      </c>
      <c r="B293" s="584">
        <v>73460</v>
      </c>
      <c r="C293" s="584">
        <v>73660</v>
      </c>
      <c r="D293" s="584">
        <v>22414</v>
      </c>
      <c r="E293" s="584">
        <v>74120</v>
      </c>
      <c r="F293" s="584">
        <v>73000</v>
      </c>
      <c r="G293" s="584">
        <v>81295</v>
      </c>
      <c r="H293" s="257">
        <f t="shared" si="4"/>
        <v>-8.9044792228818448E-3</v>
      </c>
      <c r="I293" s="257">
        <f t="shared" si="5"/>
        <v>6.0863097179992387E-2</v>
      </c>
    </row>
    <row r="294" spans="1:9" x14ac:dyDescent="0.3">
      <c r="A294" t="s">
        <v>871</v>
      </c>
      <c r="B294" s="586">
        <v>71280</v>
      </c>
      <c r="C294" s="586">
        <v>73460</v>
      </c>
      <c r="D294" s="586">
        <v>49315</v>
      </c>
      <c r="E294" s="586">
        <v>73500</v>
      </c>
      <c r="F294" s="586">
        <v>69900</v>
      </c>
      <c r="G294" s="586">
        <v>83945</v>
      </c>
      <c r="H294" s="257">
        <f t="shared" si="4"/>
        <v>-3.020408163265309E-2</v>
      </c>
      <c r="I294" s="257">
        <f t="shared" si="5"/>
        <v>3.2597330709145611E-2</v>
      </c>
    </row>
    <row r="295" spans="1:9" x14ac:dyDescent="0.3">
      <c r="A295" t="s">
        <v>872</v>
      </c>
      <c r="B295" s="588">
        <v>70540</v>
      </c>
      <c r="C295" s="588">
        <v>71280</v>
      </c>
      <c r="D295" s="588">
        <v>39389</v>
      </c>
      <c r="E295" s="588">
        <v>71460</v>
      </c>
      <c r="F295" s="588">
        <v>71500</v>
      </c>
      <c r="G295" s="588">
        <v>92298</v>
      </c>
      <c r="H295" s="257">
        <f t="shared" si="4"/>
        <v>-1.2874335292471284E-2</v>
      </c>
      <c r="I295" s="257">
        <f t="shared" si="5"/>
        <v>9.9505628685448766E-2</v>
      </c>
    </row>
    <row r="296" spans="1:9" x14ac:dyDescent="0.3">
      <c r="A296" t="s">
        <v>873</v>
      </c>
      <c r="B296" s="590">
        <v>70220</v>
      </c>
      <c r="C296" s="590">
        <v>70540</v>
      </c>
      <c r="D296" s="590">
        <v>49835</v>
      </c>
      <c r="E296" s="590">
        <v>70920</v>
      </c>
      <c r="F296" s="590">
        <v>70240</v>
      </c>
      <c r="G296" s="590">
        <v>97623</v>
      </c>
      <c r="H296" s="257">
        <f t="shared" si="4"/>
        <v>-9.8702763677382954E-3</v>
      </c>
      <c r="I296" s="257">
        <f t="shared" si="5"/>
        <v>5.7693557823571551E-2</v>
      </c>
    </row>
    <row r="297" spans="1:9" x14ac:dyDescent="0.3">
      <c r="A297" t="s">
        <v>874</v>
      </c>
      <c r="B297" s="592">
        <v>70880</v>
      </c>
      <c r="C297" s="592">
        <v>70220</v>
      </c>
      <c r="D297" s="592">
        <v>39086</v>
      </c>
      <c r="E297" s="592">
        <v>69760</v>
      </c>
      <c r="F297" s="592">
        <v>71240</v>
      </c>
      <c r="G297" s="592">
        <v>101418</v>
      </c>
      <c r="H297" s="257">
        <f t="shared" si="4"/>
        <v>1.6055045871559592E-2</v>
      </c>
      <c r="I297" s="257">
        <f t="shared" si="5"/>
        <v>3.8874035831719889E-2</v>
      </c>
    </row>
    <row r="298" spans="1:9" x14ac:dyDescent="0.3">
      <c r="A298" t="s">
        <v>877</v>
      </c>
      <c r="B298" s="594">
        <v>70560</v>
      </c>
      <c r="C298" s="594">
        <v>70880</v>
      </c>
      <c r="D298" s="594">
        <v>31666</v>
      </c>
      <c r="E298" s="594">
        <v>70920</v>
      </c>
      <c r="F298" s="594">
        <v>70600</v>
      </c>
      <c r="G298" s="594">
        <v>107911</v>
      </c>
      <c r="H298" s="257">
        <f t="shared" si="4"/>
        <v>-5.0761421319797106E-3</v>
      </c>
      <c r="I298" s="257">
        <f t="shared" si="5"/>
        <v>6.402216569050867E-2</v>
      </c>
    </row>
    <row r="299" spans="1:9" x14ac:dyDescent="0.3">
      <c r="A299" t="s">
        <v>875</v>
      </c>
      <c r="B299" s="596">
        <v>70840</v>
      </c>
      <c r="C299" s="596">
        <v>70560</v>
      </c>
      <c r="D299" s="596">
        <v>41924</v>
      </c>
      <c r="E299" s="596">
        <v>70440</v>
      </c>
      <c r="F299" s="596">
        <v>71060</v>
      </c>
      <c r="G299" s="596">
        <v>116686</v>
      </c>
      <c r="H299" s="257">
        <f t="shared" si="4"/>
        <v>5.6785917092561089E-3</v>
      </c>
      <c r="I299" s="257">
        <f t="shared" si="5"/>
        <v>8.1317011240744641E-2</v>
      </c>
    </row>
    <row r="300" spans="1:9" x14ac:dyDescent="0.3">
      <c r="A300" t="s">
        <v>876</v>
      </c>
      <c r="B300" s="598">
        <v>70900</v>
      </c>
      <c r="C300" s="598">
        <v>70840</v>
      </c>
      <c r="D300" s="598">
        <v>30031</v>
      </c>
      <c r="E300" s="598">
        <v>71020</v>
      </c>
      <c r="F300" s="598">
        <v>70920</v>
      </c>
      <c r="G300" s="598">
        <v>122842</v>
      </c>
      <c r="H300" s="257">
        <f t="shared" si="4"/>
        <v>-1.689664883131492E-3</v>
      </c>
      <c r="I300" s="257">
        <f t="shared" si="5"/>
        <v>5.2756971701832356E-2</v>
      </c>
    </row>
    <row r="301" spans="1:9" x14ac:dyDescent="0.3">
      <c r="A301" t="s">
        <v>878</v>
      </c>
      <c r="B301" s="600">
        <v>70380</v>
      </c>
      <c r="C301" s="600">
        <v>70900</v>
      </c>
      <c r="D301" s="600">
        <v>56725</v>
      </c>
      <c r="E301" s="600">
        <v>70680</v>
      </c>
      <c r="F301" s="600">
        <v>71000</v>
      </c>
      <c r="G301" s="600">
        <v>133972</v>
      </c>
      <c r="H301" s="257">
        <f t="shared" si="4"/>
        <v>-4.2444821731748572E-3</v>
      </c>
      <c r="I301" s="257">
        <f t="shared" si="5"/>
        <v>9.0604190749092428E-2</v>
      </c>
    </row>
    <row r="302" spans="1:9" x14ac:dyDescent="0.3">
      <c r="A302" t="s">
        <v>879</v>
      </c>
      <c r="B302" s="602">
        <v>70460</v>
      </c>
      <c r="C302" s="602">
        <v>70380</v>
      </c>
      <c r="D302" s="602">
        <v>48362</v>
      </c>
      <c r="E302" s="602">
        <v>70780</v>
      </c>
      <c r="F302" s="602">
        <v>70520</v>
      </c>
      <c r="G302" s="602">
        <v>141377</v>
      </c>
      <c r="H302" s="257">
        <f t="shared" si="4"/>
        <v>-4.5210511443910528E-3</v>
      </c>
      <c r="I302" s="257">
        <f t="shared" si="5"/>
        <v>5.5272743558355542E-2</v>
      </c>
    </row>
    <row r="303" spans="1:9" x14ac:dyDescent="0.3">
      <c r="A303" t="s">
        <v>880</v>
      </c>
      <c r="B303" s="604">
        <v>69000</v>
      </c>
      <c r="C303" s="604">
        <v>70180</v>
      </c>
      <c r="D303" s="604">
        <v>196466</v>
      </c>
      <c r="E303" s="604">
        <v>70080</v>
      </c>
      <c r="F303" s="604">
        <v>70240</v>
      </c>
      <c r="G303" s="604">
        <v>181414</v>
      </c>
      <c r="H303" s="257">
        <f t="shared" si="4"/>
        <v>-1.5410958904109595E-2</v>
      </c>
      <c r="I303" s="257">
        <f t="shared" si="5"/>
        <v>0.28319316437610076</v>
      </c>
    </row>
    <row r="304" spans="1:9" x14ac:dyDescent="0.3">
      <c r="A304" t="s">
        <v>881</v>
      </c>
      <c r="B304" s="607">
        <v>67840</v>
      </c>
      <c r="C304" s="607">
        <v>69000</v>
      </c>
      <c r="D304" s="607">
        <v>155736</v>
      </c>
      <c r="E304" s="607">
        <v>69020</v>
      </c>
      <c r="F304" s="607">
        <v>68500</v>
      </c>
      <c r="G304" s="607">
        <v>205447</v>
      </c>
      <c r="H304" s="257">
        <f t="shared" si="4"/>
        <v>-1.7096493769921728E-2</v>
      </c>
      <c r="I304" s="257">
        <f t="shared" si="5"/>
        <v>0.13247599413496203</v>
      </c>
    </row>
    <row r="305" spans="1:9" x14ac:dyDescent="0.3">
      <c r="A305" t="s">
        <v>882</v>
      </c>
      <c r="B305" s="609">
        <v>68980</v>
      </c>
      <c r="C305" s="609">
        <v>67840</v>
      </c>
      <c r="D305" s="609">
        <v>216166</v>
      </c>
      <c r="E305" s="609">
        <v>68200</v>
      </c>
      <c r="F305" s="609">
        <v>68000</v>
      </c>
      <c r="G305" s="609">
        <v>206388</v>
      </c>
      <c r="H305" s="257">
        <f t="shared" si="4"/>
        <v>1.14369501466276E-2</v>
      </c>
      <c r="I305" s="257">
        <f t="shared" si="5"/>
        <v>4.5802567085428958E-3</v>
      </c>
    </row>
    <row r="306" spans="1:9" x14ac:dyDescent="0.3">
      <c r="A306" t="s">
        <v>883</v>
      </c>
      <c r="B306" s="611">
        <v>68300</v>
      </c>
      <c r="C306" s="611">
        <v>68980</v>
      </c>
      <c r="D306" s="611">
        <v>104384</v>
      </c>
      <c r="E306" s="611">
        <v>68260</v>
      </c>
      <c r="F306" s="611">
        <v>68800</v>
      </c>
      <c r="G306" s="611">
        <v>212456</v>
      </c>
      <c r="H306" s="257">
        <f t="shared" si="4"/>
        <v>5.8599472604736746E-4</v>
      </c>
      <c r="I306" s="257">
        <f t="shared" si="5"/>
        <v>2.9400934162838954E-2</v>
      </c>
    </row>
    <row r="307" spans="1:9" x14ac:dyDescent="0.3">
      <c r="A307" t="s">
        <v>884</v>
      </c>
      <c r="B307" s="613">
        <v>68180</v>
      </c>
      <c r="C307" s="613">
        <v>68300</v>
      </c>
      <c r="D307" s="613">
        <v>108177</v>
      </c>
      <c r="E307" s="613">
        <v>68400</v>
      </c>
      <c r="F307" s="613">
        <v>68260</v>
      </c>
      <c r="G307" s="613">
        <v>217370</v>
      </c>
      <c r="H307" s="257">
        <f t="shared" si="4"/>
        <v>-3.216374269005895E-3</v>
      </c>
      <c r="I307" s="257">
        <f t="shared" si="5"/>
        <v>2.3129495048386461E-2</v>
      </c>
    </row>
    <row r="308" spans="1:9" x14ac:dyDescent="0.3">
      <c r="A308" t="s">
        <v>885</v>
      </c>
      <c r="B308" s="615">
        <v>66960</v>
      </c>
      <c r="C308" s="615">
        <v>68180</v>
      </c>
      <c r="D308" s="615">
        <v>145735</v>
      </c>
      <c r="E308" s="615">
        <v>68400</v>
      </c>
      <c r="F308" s="615">
        <v>68080</v>
      </c>
      <c r="G308" s="615">
        <v>246197</v>
      </c>
      <c r="H308" s="257">
        <f t="shared" si="4"/>
        <v>-2.1052631578947323E-2</v>
      </c>
      <c r="I308" s="257">
        <f t="shared" si="5"/>
        <v>0.13261719648525561</v>
      </c>
    </row>
    <row r="309" spans="1:9" x14ac:dyDescent="0.3">
      <c r="A309" t="s">
        <v>886</v>
      </c>
      <c r="B309" s="617">
        <v>66260</v>
      </c>
      <c r="C309" s="617">
        <v>66960</v>
      </c>
      <c r="D309" s="617">
        <v>128061</v>
      </c>
      <c r="E309" s="617">
        <v>67360</v>
      </c>
      <c r="F309" s="617">
        <v>67000</v>
      </c>
      <c r="G309" s="617">
        <v>249047</v>
      </c>
      <c r="H309" s="257">
        <f t="shared" si="4"/>
        <v>-1.6330166270783875E-2</v>
      </c>
      <c r="I309" s="257">
        <f t="shared" si="5"/>
        <v>1.1576095565746236E-2</v>
      </c>
    </row>
    <row r="310" spans="1:9" x14ac:dyDescent="0.3">
      <c r="A310" t="s">
        <v>887</v>
      </c>
      <c r="B310" s="619">
        <v>65960</v>
      </c>
      <c r="C310" s="619">
        <v>66260</v>
      </c>
      <c r="D310" s="619">
        <v>114538</v>
      </c>
      <c r="E310" s="619">
        <v>66480</v>
      </c>
      <c r="F310" s="619">
        <v>66120</v>
      </c>
      <c r="G310" s="619">
        <v>244729</v>
      </c>
      <c r="H310" s="257">
        <f t="shared" si="4"/>
        <v>-7.821901323706415E-3</v>
      </c>
      <c r="I310" s="257">
        <f t="shared" si="5"/>
        <v>-1.7338092809790928E-2</v>
      </c>
    </row>
    <row r="311" spans="1:9" x14ac:dyDescent="0.3">
      <c r="A311" t="s">
        <v>888</v>
      </c>
      <c r="B311" s="621">
        <v>65260</v>
      </c>
      <c r="C311" s="621">
        <v>65960</v>
      </c>
      <c r="D311" s="621">
        <v>103979</v>
      </c>
      <c r="E311" s="621">
        <v>66260</v>
      </c>
      <c r="F311" s="621">
        <v>65980</v>
      </c>
      <c r="G311" s="621">
        <v>256291</v>
      </c>
      <c r="H311" s="257">
        <f t="shared" si="4"/>
        <v>-1.5092061575611271E-2</v>
      </c>
      <c r="I311" s="257">
        <f t="shared" si="5"/>
        <v>4.7244094488188892E-2</v>
      </c>
    </row>
    <row r="312" spans="1:9" x14ac:dyDescent="0.3">
      <c r="A312" t="s">
        <v>889</v>
      </c>
      <c r="B312" s="623">
        <v>64160</v>
      </c>
      <c r="C312" s="623">
        <v>65260</v>
      </c>
      <c r="D312" s="623">
        <v>203814</v>
      </c>
      <c r="E312" s="623">
        <v>65460</v>
      </c>
      <c r="F312" s="623">
        <v>65800</v>
      </c>
      <c r="G312" s="623">
        <v>276900</v>
      </c>
      <c r="H312" s="257">
        <f t="shared" si="4"/>
        <v>-1.9859456156431365E-2</v>
      </c>
      <c r="I312" s="257">
        <f t="shared" si="5"/>
        <v>8.0412499853681929E-2</v>
      </c>
    </row>
    <row r="313" spans="1:9" x14ac:dyDescent="0.3">
      <c r="A313" t="s">
        <v>890</v>
      </c>
      <c r="B313" s="625">
        <v>64280</v>
      </c>
      <c r="C313" s="625">
        <v>64160</v>
      </c>
      <c r="D313" s="625">
        <v>309284</v>
      </c>
      <c r="E313" s="625">
        <v>64780</v>
      </c>
      <c r="F313" s="625">
        <v>63960</v>
      </c>
      <c r="G313" s="625">
        <v>267396</v>
      </c>
      <c r="H313" s="257">
        <f t="shared" si="4"/>
        <v>-7.7184316146958754E-3</v>
      </c>
      <c r="I313" s="257">
        <f t="shared" si="5"/>
        <v>-3.4322860238353181E-2</v>
      </c>
    </row>
    <row r="314" spans="1:9" x14ac:dyDescent="0.3">
      <c r="A314" t="s">
        <v>891</v>
      </c>
      <c r="B314" s="627">
        <v>63020</v>
      </c>
      <c r="C314" s="627">
        <v>64280</v>
      </c>
      <c r="D314" s="627">
        <v>289402</v>
      </c>
      <c r="E314" s="627">
        <v>63880</v>
      </c>
      <c r="F314" s="627">
        <v>64100</v>
      </c>
      <c r="G314" s="627">
        <v>290303</v>
      </c>
      <c r="H314" s="257">
        <f t="shared" si="4"/>
        <v>-1.3462742642454617E-2</v>
      </c>
      <c r="I314" s="257">
        <f t="shared" si="5"/>
        <v>8.566695088931775E-2</v>
      </c>
    </row>
    <row r="315" spans="1:9" x14ac:dyDescent="0.3">
      <c r="A315" t="s">
        <v>892</v>
      </c>
      <c r="B315" s="629">
        <v>64040</v>
      </c>
      <c r="C315" s="629">
        <v>63020</v>
      </c>
      <c r="D315" s="629">
        <v>313934</v>
      </c>
      <c r="E315" s="629">
        <v>63700</v>
      </c>
      <c r="F315" s="629">
        <v>63720</v>
      </c>
      <c r="G315" s="629">
        <v>284331</v>
      </c>
      <c r="H315" s="257">
        <f t="shared" si="4"/>
        <v>5.3375196232339217E-3</v>
      </c>
      <c r="I315" s="257">
        <f t="shared" si="5"/>
        <v>-2.0571609663007306E-2</v>
      </c>
    </row>
    <row r="316" spans="1:9" x14ac:dyDescent="0.3">
      <c r="A316" t="s">
        <v>893</v>
      </c>
      <c r="B316" s="631">
        <v>63220</v>
      </c>
      <c r="C316" s="631">
        <v>64040</v>
      </c>
      <c r="D316" s="631">
        <v>217033</v>
      </c>
      <c r="E316" s="631">
        <v>63660</v>
      </c>
      <c r="F316" s="631">
        <v>64200</v>
      </c>
      <c r="G316" s="631">
        <v>294226</v>
      </c>
      <c r="H316" s="257">
        <f t="shared" si="4"/>
        <v>-6.9117185045554086E-3</v>
      </c>
      <c r="I316" s="257">
        <f t="shared" si="5"/>
        <v>3.4800988988186399E-2</v>
      </c>
    </row>
    <row r="317" spans="1:9" x14ac:dyDescent="0.3">
      <c r="A317" t="s">
        <v>894</v>
      </c>
      <c r="B317" s="633">
        <v>65200</v>
      </c>
      <c r="C317" s="633">
        <v>63220</v>
      </c>
      <c r="D317" s="633">
        <v>377525</v>
      </c>
      <c r="E317" s="633">
        <v>63300</v>
      </c>
      <c r="F317" s="633">
        <v>63860</v>
      </c>
      <c r="G317" s="633">
        <v>276956</v>
      </c>
      <c r="H317" s="257">
        <f t="shared" si="4"/>
        <v>3.0015797788309539E-2</v>
      </c>
      <c r="I317" s="257">
        <f t="shared" si="5"/>
        <v>-5.8696376254987692E-2</v>
      </c>
    </row>
    <row r="318" spans="1:9" x14ac:dyDescent="0.3">
      <c r="A318" t="s">
        <v>895</v>
      </c>
      <c r="B318" s="635">
        <v>64120</v>
      </c>
      <c r="C318" s="635">
        <v>65200</v>
      </c>
      <c r="D318" s="635">
        <v>230077</v>
      </c>
      <c r="E318" s="635">
        <v>64740</v>
      </c>
      <c r="F318" s="635">
        <v>64680</v>
      </c>
      <c r="G318" s="635">
        <v>289360</v>
      </c>
      <c r="H318" s="257">
        <f t="shared" si="4"/>
        <v>-9.5767686129132334E-3</v>
      </c>
      <c r="I318" s="257">
        <f t="shared" si="5"/>
        <v>4.4786897557734795E-2</v>
      </c>
    </row>
    <row r="319" spans="1:9" x14ac:dyDescent="0.3">
      <c r="A319" t="s">
        <v>896</v>
      </c>
      <c r="B319" s="637">
        <v>61800</v>
      </c>
      <c r="C319" s="637">
        <v>64120</v>
      </c>
      <c r="D319" s="637">
        <v>305596</v>
      </c>
      <c r="E319" s="637">
        <v>64500</v>
      </c>
      <c r="F319" s="637">
        <v>64100</v>
      </c>
      <c r="G319" s="637">
        <v>328741</v>
      </c>
      <c r="H319" s="257">
        <f t="shared" si="4"/>
        <v>-4.1860465116279055E-2</v>
      </c>
      <c r="I319" s="257">
        <f t="shared" si="5"/>
        <v>0.13609690351119719</v>
      </c>
    </row>
    <row r="320" spans="1:9" x14ac:dyDescent="0.3">
      <c r="A320" t="s">
        <v>897</v>
      </c>
      <c r="B320" s="643">
        <v>61180</v>
      </c>
      <c r="C320" s="643">
        <v>61800</v>
      </c>
      <c r="D320" s="643">
        <v>224064</v>
      </c>
      <c r="E320" s="643">
        <v>62600</v>
      </c>
      <c r="F320" s="643">
        <v>61800</v>
      </c>
      <c r="G320" s="643">
        <v>335807</v>
      </c>
      <c r="H320" s="257">
        <f t="shared" si="4"/>
        <v>-2.2683706070287579E-2</v>
      </c>
      <c r="I320" s="257">
        <f t="shared" si="5"/>
        <v>2.1494124553980143E-2</v>
      </c>
    </row>
    <row r="321" spans="1:9" x14ac:dyDescent="0.3">
      <c r="A321" t="s">
        <v>898</v>
      </c>
      <c r="B321" s="645">
        <v>60860</v>
      </c>
      <c r="C321" s="645">
        <v>61180</v>
      </c>
      <c r="D321" s="645">
        <v>242276</v>
      </c>
      <c r="E321" s="645">
        <v>61400</v>
      </c>
      <c r="F321" s="645">
        <v>61160</v>
      </c>
      <c r="G321" s="645">
        <v>339673</v>
      </c>
      <c r="H321" s="257">
        <f t="shared" si="4"/>
        <v>-8.7947882736156835E-3</v>
      </c>
      <c r="I321" s="257">
        <f t="shared" si="5"/>
        <v>1.1512565253255502E-2</v>
      </c>
    </row>
    <row r="322" spans="1:9" x14ac:dyDescent="0.3">
      <c r="A322" t="s">
        <v>899</v>
      </c>
      <c r="B322" s="647">
        <v>62140</v>
      </c>
      <c r="C322" s="647">
        <v>61100</v>
      </c>
      <c r="D322" s="647">
        <v>427180</v>
      </c>
      <c r="E322" s="647">
        <v>61120</v>
      </c>
      <c r="F322" s="647">
        <v>61200</v>
      </c>
      <c r="G322" s="647">
        <v>312662</v>
      </c>
      <c r="H322" s="257">
        <f t="shared" si="4"/>
        <v>1.6688481675392719E-2</v>
      </c>
      <c r="I322" s="257">
        <f t="shared" si="5"/>
        <v>-7.9520597751366773E-2</v>
      </c>
    </row>
    <row r="323" spans="1:9" x14ac:dyDescent="0.3">
      <c r="A323" t="s">
        <v>900</v>
      </c>
      <c r="B323" s="649">
        <v>60960</v>
      </c>
      <c r="C323" s="649">
        <v>62140</v>
      </c>
      <c r="D323" s="649">
        <v>294570</v>
      </c>
      <c r="E323" s="649">
        <v>61980</v>
      </c>
      <c r="F323" s="649">
        <v>62120</v>
      </c>
      <c r="G323" s="649">
        <v>318506</v>
      </c>
      <c r="H323" s="257">
        <f t="shared" si="4"/>
        <v>-1.6456921587608919E-2</v>
      </c>
      <c r="I323" s="257">
        <f t="shared" si="5"/>
        <v>1.869111052830208E-2</v>
      </c>
    </row>
    <row r="324" spans="1:9" x14ac:dyDescent="0.3">
      <c r="A324" t="s">
        <v>901</v>
      </c>
      <c r="B324" s="651">
        <v>60100</v>
      </c>
      <c r="C324" s="651">
        <v>60960</v>
      </c>
      <c r="D324" s="651">
        <v>261982</v>
      </c>
      <c r="E324" s="651">
        <v>61520</v>
      </c>
      <c r="F324" s="651">
        <v>61060</v>
      </c>
      <c r="G324" s="651">
        <v>326472</v>
      </c>
      <c r="H324" s="257">
        <f t="shared" si="4"/>
        <v>-2.3081924577373236E-2</v>
      </c>
      <c r="I324" s="257">
        <f t="shared" si="5"/>
        <v>2.5010517855236669E-2</v>
      </c>
    </row>
    <row r="325" spans="1:9" x14ac:dyDescent="0.3">
      <c r="A325" t="s">
        <v>902</v>
      </c>
      <c r="B325" s="653">
        <v>60920</v>
      </c>
      <c r="C325" s="653">
        <v>60100</v>
      </c>
      <c r="D325" s="653">
        <v>392469</v>
      </c>
      <c r="E325" s="653">
        <v>60400</v>
      </c>
      <c r="F325" s="653">
        <v>59940</v>
      </c>
      <c r="G325" s="653">
        <v>293695</v>
      </c>
      <c r="H325" s="257">
        <f t="shared" ref="H325:H356" si="6">+B325/E325-1</f>
        <v>8.6092715231789185E-3</v>
      </c>
      <c r="I325" s="257">
        <f t="shared" ref="I325:I356" si="7">+G325/G324-1</f>
        <v>-0.10039758386630404</v>
      </c>
    </row>
    <row r="326" spans="1:9" x14ac:dyDescent="0.3">
      <c r="A326" t="s">
        <v>903</v>
      </c>
      <c r="B326" s="655">
        <v>60380</v>
      </c>
      <c r="C326" s="655">
        <v>60920</v>
      </c>
      <c r="D326" s="655">
        <v>388140</v>
      </c>
      <c r="E326" s="655">
        <v>60740</v>
      </c>
      <c r="F326" s="655">
        <v>61200</v>
      </c>
      <c r="G326" s="655">
        <v>283607</v>
      </c>
      <c r="H326" s="257">
        <f t="shared" si="6"/>
        <v>-5.9269015475797993E-3</v>
      </c>
      <c r="I326" s="257">
        <f t="shared" si="7"/>
        <v>-3.4348558879109259E-2</v>
      </c>
    </row>
    <row r="327" spans="1:9" x14ac:dyDescent="0.3">
      <c r="A327" t="s">
        <v>904</v>
      </c>
      <c r="B327" s="657">
        <v>58860</v>
      </c>
      <c r="C327" s="657">
        <v>60380</v>
      </c>
      <c r="D327" s="657">
        <v>386145</v>
      </c>
      <c r="E327" s="657">
        <v>60200</v>
      </c>
      <c r="F327" s="657">
        <v>60260</v>
      </c>
      <c r="G327" s="657">
        <v>287506</v>
      </c>
      <c r="H327" s="257">
        <f t="shared" si="6"/>
        <v>-2.2259136212624542E-2</v>
      </c>
      <c r="I327" s="257">
        <f t="shared" si="7"/>
        <v>1.3747897618888061E-2</v>
      </c>
    </row>
    <row r="328" spans="1:9" x14ac:dyDescent="0.3">
      <c r="A328" t="s">
        <v>905</v>
      </c>
      <c r="B328" s="659">
        <v>59800</v>
      </c>
      <c r="C328" s="659">
        <v>58860</v>
      </c>
      <c r="D328" s="659">
        <v>429284</v>
      </c>
      <c r="E328" s="659">
        <v>59080</v>
      </c>
      <c r="F328" s="659">
        <v>58800</v>
      </c>
      <c r="G328" s="659">
        <v>261009</v>
      </c>
      <c r="H328" s="257">
        <f t="shared" si="6"/>
        <v>1.2186865267433955E-2</v>
      </c>
      <c r="I328" s="257">
        <f t="shared" si="7"/>
        <v>-9.2161554889289232E-2</v>
      </c>
    </row>
    <row r="329" spans="1:9" x14ac:dyDescent="0.3">
      <c r="A329" t="s">
        <v>906</v>
      </c>
      <c r="B329" s="661">
        <v>59940</v>
      </c>
      <c r="C329" s="661">
        <v>59800</v>
      </c>
      <c r="D329" s="661">
        <v>305161</v>
      </c>
      <c r="E329" s="661">
        <v>59740</v>
      </c>
      <c r="F329" s="661">
        <v>59800</v>
      </c>
      <c r="G329" s="661">
        <v>259658</v>
      </c>
      <c r="H329" s="257">
        <f t="shared" si="6"/>
        <v>3.3478406427853713E-3</v>
      </c>
      <c r="I329" s="257">
        <f t="shared" si="7"/>
        <v>-5.1760667256685045E-3</v>
      </c>
    </row>
    <row r="330" spans="1:9" x14ac:dyDescent="0.3">
      <c r="A330" t="s">
        <v>907</v>
      </c>
      <c r="B330" s="663">
        <v>61080</v>
      </c>
      <c r="C330" s="663">
        <v>59940</v>
      </c>
      <c r="D330" s="663">
        <v>413239</v>
      </c>
      <c r="E330" s="663">
        <v>59560</v>
      </c>
      <c r="F330" s="663">
        <v>60180</v>
      </c>
      <c r="G330" s="663">
        <v>245650</v>
      </c>
      <c r="H330" s="257">
        <f t="shared" si="6"/>
        <v>2.5520483546004114E-2</v>
      </c>
      <c r="I330" s="257">
        <f t="shared" si="7"/>
        <v>-5.3947885295273057E-2</v>
      </c>
    </row>
    <row r="331" spans="1:9" x14ac:dyDescent="0.3">
      <c r="A331" t="s">
        <v>908</v>
      </c>
      <c r="B331" s="665">
        <v>60100</v>
      </c>
      <c r="C331" s="665">
        <v>61080</v>
      </c>
      <c r="D331" s="665">
        <v>244592</v>
      </c>
      <c r="E331" s="665">
        <v>60360</v>
      </c>
      <c r="F331" s="665">
        <v>60500</v>
      </c>
      <c r="G331" s="665">
        <v>231588</v>
      </c>
      <c r="H331" s="257">
        <f t="shared" si="6"/>
        <v>-4.3074884029158378E-3</v>
      </c>
      <c r="I331" s="257">
        <f t="shared" si="7"/>
        <v>-5.7244046407490368E-2</v>
      </c>
    </row>
    <row r="332" spans="1:9" x14ac:dyDescent="0.3">
      <c r="A332" t="s">
        <v>909</v>
      </c>
      <c r="B332" s="667">
        <v>60440</v>
      </c>
      <c r="C332" s="667">
        <v>60100</v>
      </c>
      <c r="D332" s="667">
        <v>256782</v>
      </c>
      <c r="E332" s="667">
        <v>60300</v>
      </c>
      <c r="F332" s="667">
        <v>60720</v>
      </c>
      <c r="G332" s="667">
        <v>218416</v>
      </c>
      <c r="H332" s="257">
        <f t="shared" si="6"/>
        <v>2.3217247097844229E-3</v>
      </c>
      <c r="I332" s="257">
        <f t="shared" si="7"/>
        <v>-5.6876867540632481E-2</v>
      </c>
    </row>
    <row r="333" spans="1:9" x14ac:dyDescent="0.3">
      <c r="A333" t="s">
        <v>914</v>
      </c>
      <c r="B333" s="669">
        <v>60700</v>
      </c>
      <c r="C333" s="669">
        <v>60440</v>
      </c>
      <c r="D333" s="669">
        <v>165113</v>
      </c>
      <c r="E333" s="669">
        <v>60800</v>
      </c>
      <c r="F333" s="669">
        <v>60280</v>
      </c>
      <c r="G333" s="669">
        <v>212689</v>
      </c>
      <c r="H333" s="257">
        <f t="shared" si="6"/>
        <v>-1.6447368421053099E-3</v>
      </c>
      <c r="I333" s="257">
        <f t="shared" si="7"/>
        <v>-2.6220606548970737E-2</v>
      </c>
    </row>
    <row r="334" spans="1:9" x14ac:dyDescent="0.3">
      <c r="A334" t="s">
        <v>910</v>
      </c>
      <c r="B334" s="671">
        <v>60760</v>
      </c>
      <c r="C334" s="671">
        <v>60700</v>
      </c>
      <c r="D334" s="671">
        <v>204780</v>
      </c>
      <c r="E334" s="671">
        <v>60660</v>
      </c>
      <c r="F334" s="671">
        <v>60360</v>
      </c>
      <c r="G334" s="671">
        <v>194731</v>
      </c>
      <c r="H334" s="257">
        <f t="shared" si="6"/>
        <v>1.6485328058029047E-3</v>
      </c>
      <c r="I334" s="257">
        <f t="shared" si="7"/>
        <v>-8.4433139466545071E-2</v>
      </c>
    </row>
    <row r="335" spans="1:9" x14ac:dyDescent="0.3">
      <c r="A335" t="s">
        <v>915</v>
      </c>
      <c r="B335" s="673">
        <v>60440</v>
      </c>
      <c r="C335" s="673">
        <v>61680</v>
      </c>
      <c r="D335" s="673">
        <v>169708</v>
      </c>
      <c r="E335" s="673">
        <v>61400</v>
      </c>
      <c r="F335" s="673">
        <v>61400</v>
      </c>
      <c r="G335" s="673">
        <v>162882</v>
      </c>
      <c r="H335" s="257">
        <f t="shared" si="6"/>
        <v>-1.5635179153094425E-2</v>
      </c>
      <c r="I335" s="257">
        <f t="shared" si="7"/>
        <v>-0.16355382553368492</v>
      </c>
    </row>
    <row r="336" spans="1:9" x14ac:dyDescent="0.3">
      <c r="A336" t="s">
        <v>912</v>
      </c>
      <c r="B336" s="675">
        <v>59940</v>
      </c>
      <c r="C336" s="675">
        <v>60440</v>
      </c>
      <c r="D336" s="675">
        <v>169471</v>
      </c>
      <c r="E336" s="675">
        <v>60780</v>
      </c>
      <c r="F336" s="675">
        <v>60620</v>
      </c>
      <c r="G336" s="675">
        <v>147432</v>
      </c>
      <c r="H336" s="257">
        <f t="shared" si="6"/>
        <v>-1.382033563672258E-2</v>
      </c>
      <c r="I336" s="257">
        <f t="shared" si="7"/>
        <v>-9.4853943345489355E-2</v>
      </c>
    </row>
    <row r="337" spans="1:9" x14ac:dyDescent="0.3">
      <c r="A337" t="s">
        <v>913</v>
      </c>
      <c r="B337" s="677">
        <v>60240</v>
      </c>
      <c r="C337" s="677">
        <v>59940</v>
      </c>
      <c r="D337" s="677">
        <v>84735</v>
      </c>
      <c r="E337" s="677">
        <v>60320</v>
      </c>
      <c r="F337" s="677">
        <v>60340</v>
      </c>
      <c r="G337" s="677">
        <v>126023</v>
      </c>
      <c r="H337" s="257">
        <f t="shared" si="6"/>
        <v>-1.3262599469495706E-3</v>
      </c>
      <c r="I337" s="257">
        <f t="shared" si="7"/>
        <v>-0.14521270823159149</v>
      </c>
    </row>
    <row r="338" spans="1:9" x14ac:dyDescent="0.3">
      <c r="A338" t="s">
        <v>916</v>
      </c>
      <c r="B338" s="679">
        <v>60220</v>
      </c>
      <c r="C338" s="679">
        <v>60240</v>
      </c>
      <c r="D338" s="679">
        <v>48813</v>
      </c>
      <c r="E338" s="679">
        <v>60100</v>
      </c>
      <c r="F338" s="679">
        <v>60220</v>
      </c>
      <c r="G338" s="679">
        <v>109826</v>
      </c>
      <c r="H338" s="257">
        <f t="shared" si="6"/>
        <v>1.9966722129782788E-3</v>
      </c>
      <c r="I338" s="257">
        <f t="shared" si="7"/>
        <v>-0.12852415828856634</v>
      </c>
    </row>
    <row r="339" spans="1:9" x14ac:dyDescent="0.3">
      <c r="A339" t="s">
        <v>917</v>
      </c>
      <c r="B339" s="683">
        <v>60480</v>
      </c>
      <c r="C339" s="683">
        <v>60220</v>
      </c>
      <c r="D339" s="683">
        <v>35622</v>
      </c>
      <c r="E339" s="683">
        <v>60260</v>
      </c>
      <c r="F339" s="683">
        <v>60280</v>
      </c>
      <c r="G339" s="683">
        <v>99266</v>
      </c>
      <c r="H339" s="257">
        <f t="shared" si="6"/>
        <v>3.6508463325588547E-3</v>
      </c>
      <c r="I339" s="257">
        <f t="shared" si="7"/>
        <v>-9.6152095132300164E-2</v>
      </c>
    </row>
    <row r="340" spans="1:9" x14ac:dyDescent="0.3">
      <c r="A340" t="s">
        <v>918</v>
      </c>
      <c r="B340" s="684">
        <v>60420</v>
      </c>
      <c r="C340" s="684">
        <v>60480</v>
      </c>
      <c r="D340" s="684">
        <v>34003</v>
      </c>
      <c r="E340" s="684">
        <v>60500</v>
      </c>
      <c r="F340" s="684">
        <v>59800</v>
      </c>
      <c r="G340" s="684">
        <v>89039</v>
      </c>
      <c r="H340" s="257">
        <f t="shared" si="6"/>
        <v>-1.3223140495868257E-3</v>
      </c>
      <c r="I340" s="257">
        <f t="shared" si="7"/>
        <v>-0.10302621239900878</v>
      </c>
    </row>
    <row r="341" spans="1:9" x14ac:dyDescent="0.3">
      <c r="A341" t="s">
        <v>919</v>
      </c>
      <c r="B341" s="686">
        <v>59720</v>
      </c>
      <c r="C341" s="686">
        <v>59820</v>
      </c>
      <c r="D341" s="686">
        <v>26690</v>
      </c>
      <c r="E341" s="686">
        <v>60200</v>
      </c>
      <c r="F341" s="686">
        <v>60220</v>
      </c>
      <c r="G341" s="686">
        <v>74077</v>
      </c>
      <c r="H341" s="257">
        <f t="shared" si="6"/>
        <v>-7.9734219269103068E-3</v>
      </c>
      <c r="I341" s="257">
        <f t="shared" si="7"/>
        <v>-0.1680387246038253</v>
      </c>
    </row>
    <row r="342" spans="1:9" x14ac:dyDescent="0.3">
      <c r="A342" t="s">
        <v>920</v>
      </c>
      <c r="B342" s="688">
        <v>61020</v>
      </c>
      <c r="C342" s="688">
        <v>59720</v>
      </c>
      <c r="D342" s="688">
        <v>55221</v>
      </c>
      <c r="E342" s="688">
        <v>59820</v>
      </c>
      <c r="F342" s="688">
        <v>60000</v>
      </c>
      <c r="G342" s="688">
        <v>60078</v>
      </c>
      <c r="H342" s="257">
        <f t="shared" si="6"/>
        <v>2.006018054162495E-2</v>
      </c>
      <c r="I342" s="257">
        <f t="shared" si="7"/>
        <v>-0.18897903532810456</v>
      </c>
    </row>
    <row r="343" spans="1:9" x14ac:dyDescent="0.3">
      <c r="A343" t="s">
        <v>921</v>
      </c>
      <c r="B343" s="690">
        <v>61180</v>
      </c>
      <c r="C343" s="690">
        <v>61020</v>
      </c>
      <c r="D343" s="690">
        <v>28735</v>
      </c>
      <c r="E343" s="690">
        <v>60560</v>
      </c>
      <c r="F343" s="690">
        <v>61200</v>
      </c>
      <c r="G343" s="690">
        <v>47834</v>
      </c>
      <c r="H343" s="257">
        <f t="shared" si="6"/>
        <v>1.0237780713342248E-2</v>
      </c>
      <c r="I343" s="257">
        <f t="shared" si="7"/>
        <v>-0.20380172442491429</v>
      </c>
    </row>
    <row r="344" spans="1:9" x14ac:dyDescent="0.3">
      <c r="A344" t="s">
        <v>922</v>
      </c>
      <c r="B344" s="692">
        <v>61580</v>
      </c>
      <c r="C344" s="692">
        <v>61180</v>
      </c>
      <c r="D344" s="692">
        <v>31290</v>
      </c>
      <c r="E344" s="692">
        <v>61180</v>
      </c>
      <c r="F344" s="692">
        <v>60580</v>
      </c>
      <c r="G344" s="692">
        <v>36281</v>
      </c>
      <c r="H344" s="257">
        <f t="shared" si="6"/>
        <v>6.5380843412881084E-3</v>
      </c>
      <c r="I344" s="257">
        <f t="shared" si="7"/>
        <v>-0.24152276623322322</v>
      </c>
    </row>
    <row r="345" spans="1:9" x14ac:dyDescent="0.3">
      <c r="A345" t="s">
        <v>923</v>
      </c>
      <c r="B345" s="694">
        <v>63240</v>
      </c>
      <c r="C345" s="694">
        <v>61580</v>
      </c>
      <c r="D345" s="694">
        <v>29486</v>
      </c>
      <c r="E345" s="694">
        <v>61380</v>
      </c>
      <c r="F345" s="694">
        <v>62380</v>
      </c>
      <c r="G345" s="694">
        <v>25365</v>
      </c>
      <c r="H345" s="257">
        <f t="shared" si="6"/>
        <v>3.0303030303030276E-2</v>
      </c>
      <c r="I345" s="257">
        <f t="shared" si="7"/>
        <v>-0.30087373556406938</v>
      </c>
    </row>
    <row r="346" spans="1:9" x14ac:dyDescent="0.3">
      <c r="A346" t="s">
        <v>924</v>
      </c>
      <c r="B346" s="696">
        <v>62420</v>
      </c>
      <c r="C346" s="696">
        <v>63240</v>
      </c>
      <c r="D346" s="696">
        <v>18099</v>
      </c>
      <c r="E346" s="696">
        <v>62620</v>
      </c>
      <c r="F346" s="696">
        <v>64040</v>
      </c>
      <c r="G346" s="696">
        <v>16019</v>
      </c>
      <c r="H346" s="257">
        <f t="shared" si="6"/>
        <v>-3.1938677738742038E-3</v>
      </c>
      <c r="I346" s="257">
        <f t="shared" si="7"/>
        <v>-0.36846047703528484</v>
      </c>
    </row>
    <row r="347" spans="1:9" x14ac:dyDescent="0.3">
      <c r="A347" t="s">
        <v>925</v>
      </c>
      <c r="B347" s="698">
        <v>62980</v>
      </c>
      <c r="C347" s="698">
        <v>62420</v>
      </c>
      <c r="D347" s="698">
        <v>955</v>
      </c>
      <c r="E347" s="698">
        <v>62880</v>
      </c>
      <c r="F347" s="698">
        <v>63120</v>
      </c>
      <c r="G347" s="698">
        <v>10845</v>
      </c>
      <c r="H347" s="257">
        <f t="shared" si="6"/>
        <v>1.5903307888041063E-3</v>
      </c>
      <c r="I347" s="257">
        <f t="shared" si="7"/>
        <v>-0.32299144765590859</v>
      </c>
    </row>
    <row r="348" spans="1:9" x14ac:dyDescent="0.3">
      <c r="A348" t="s">
        <v>926</v>
      </c>
      <c r="B348" s="700">
        <v>63980</v>
      </c>
      <c r="C348" s="700">
        <v>62980</v>
      </c>
      <c r="D348" s="700">
        <v>165</v>
      </c>
      <c r="E348" s="700">
        <v>62120</v>
      </c>
      <c r="F348" s="700">
        <v>62920</v>
      </c>
      <c r="G348" s="700">
        <v>7710</v>
      </c>
      <c r="H348" s="257">
        <f t="shared" si="6"/>
        <v>2.9942047649710313E-2</v>
      </c>
      <c r="I348" s="257">
        <f t="shared" si="7"/>
        <v>-0.28907330567081602</v>
      </c>
    </row>
    <row r="349" spans="1:9" x14ac:dyDescent="0.3">
      <c r="A349" t="s">
        <v>927</v>
      </c>
      <c r="B349" s="702">
        <v>64300</v>
      </c>
      <c r="C349" s="702">
        <v>63980</v>
      </c>
      <c r="D349" s="702">
        <v>764</v>
      </c>
      <c r="E349" s="702">
        <v>63620</v>
      </c>
      <c r="F349" s="702">
        <v>63800</v>
      </c>
      <c r="G349" s="702">
        <v>5575</v>
      </c>
      <c r="H349" s="257">
        <f t="shared" si="6"/>
        <v>1.0688462747563632E-2</v>
      </c>
      <c r="I349" s="257">
        <f t="shared" si="7"/>
        <v>-0.27691309987029833</v>
      </c>
    </row>
    <row r="350" spans="1:9" x14ac:dyDescent="0.3">
      <c r="A350" t="s">
        <v>928</v>
      </c>
      <c r="B350" s="704">
        <v>63700</v>
      </c>
      <c r="C350" s="704">
        <v>64300</v>
      </c>
      <c r="D350" s="704">
        <v>487</v>
      </c>
      <c r="E350" s="704">
        <v>63920</v>
      </c>
      <c r="F350" s="704">
        <v>64300</v>
      </c>
      <c r="G350" s="704">
        <v>3706</v>
      </c>
      <c r="H350" s="257">
        <f t="shared" si="6"/>
        <v>-3.4418022528159842E-3</v>
      </c>
      <c r="I350" s="257">
        <f t="shared" si="7"/>
        <v>-0.3352466367713004</v>
      </c>
    </row>
    <row r="351" spans="1:9" x14ac:dyDescent="0.3">
      <c r="A351" t="s">
        <v>929</v>
      </c>
      <c r="B351" s="706">
        <v>63600</v>
      </c>
      <c r="C351" s="706">
        <v>63700</v>
      </c>
      <c r="D351" s="706">
        <v>180</v>
      </c>
      <c r="E351" s="706">
        <v>63920</v>
      </c>
      <c r="F351" s="706">
        <v>64000</v>
      </c>
      <c r="G351" s="706">
        <v>3383</v>
      </c>
      <c r="H351" s="257">
        <f t="shared" si="6"/>
        <v>-5.0062578222778154E-3</v>
      </c>
      <c r="I351" s="257">
        <f t="shared" si="7"/>
        <v>-8.7155963302752326E-2</v>
      </c>
    </row>
    <row r="352" spans="1:9" x14ac:dyDescent="0.3">
      <c r="A352" t="s">
        <v>930</v>
      </c>
      <c r="B352" s="708">
        <v>65100</v>
      </c>
      <c r="C352" s="708">
        <v>63600</v>
      </c>
      <c r="D352" s="708">
        <v>396</v>
      </c>
      <c r="E352" s="708">
        <v>63820</v>
      </c>
      <c r="F352" s="708">
        <v>63820</v>
      </c>
      <c r="G352" s="708">
        <v>2984</v>
      </c>
      <c r="H352" s="257">
        <f t="shared" si="6"/>
        <v>2.0056408649326229E-2</v>
      </c>
      <c r="I352" s="257">
        <f t="shared" si="7"/>
        <v>-0.11794265444871421</v>
      </c>
    </row>
    <row r="353" spans="1:9" x14ac:dyDescent="0.3">
      <c r="A353" t="s">
        <v>931</v>
      </c>
      <c r="B353" s="710">
        <v>64700</v>
      </c>
      <c r="C353" s="710">
        <v>65100</v>
      </c>
      <c r="D353" s="710">
        <v>207</v>
      </c>
      <c r="E353" s="710">
        <v>64320</v>
      </c>
      <c r="F353" s="710">
        <v>64320</v>
      </c>
      <c r="G353" s="710">
        <v>1808</v>
      </c>
      <c r="H353" s="257">
        <f t="shared" si="6"/>
        <v>5.9079601990050801E-3</v>
      </c>
      <c r="I353" s="257">
        <f t="shared" si="7"/>
        <v>-0.39410187667560326</v>
      </c>
    </row>
    <row r="354" spans="1:9" x14ac:dyDescent="0.3">
      <c r="A354" t="s">
        <v>932</v>
      </c>
      <c r="B354" s="712">
        <v>64380</v>
      </c>
      <c r="C354" s="712">
        <v>64700</v>
      </c>
      <c r="D354" s="712">
        <v>155</v>
      </c>
      <c r="E354" s="712">
        <v>64400</v>
      </c>
      <c r="F354" s="712">
        <v>64920</v>
      </c>
      <c r="G354" s="712">
        <v>1600</v>
      </c>
      <c r="H354" s="257">
        <f t="shared" si="6"/>
        <v>-3.1055900621113075E-4</v>
      </c>
      <c r="I354" s="257">
        <f t="shared" si="7"/>
        <v>-0.11504424778761058</v>
      </c>
    </row>
    <row r="355" spans="1:9" x14ac:dyDescent="0.3">
      <c r="A355" t="s">
        <v>933</v>
      </c>
      <c r="B355" s="714">
        <v>62920</v>
      </c>
      <c r="C355" s="714">
        <v>64380</v>
      </c>
      <c r="D355" s="714">
        <v>96</v>
      </c>
      <c r="E355" s="714">
        <v>64580</v>
      </c>
      <c r="F355" s="714">
        <v>63760</v>
      </c>
      <c r="G355" s="714">
        <v>1461</v>
      </c>
      <c r="H355" s="257">
        <f t="shared" si="6"/>
        <v>-2.570455249303194E-2</v>
      </c>
      <c r="I355" s="257">
        <f t="shared" si="7"/>
        <v>-8.6875000000000036E-2</v>
      </c>
    </row>
    <row r="356" spans="1:9" x14ac:dyDescent="0.3">
      <c r="A356" t="s">
        <v>934</v>
      </c>
      <c r="B356" s="716">
        <v>66200</v>
      </c>
      <c r="C356" s="716">
        <v>62920</v>
      </c>
      <c r="D356" s="716">
        <v>137</v>
      </c>
      <c r="E356" s="716">
        <v>64020</v>
      </c>
      <c r="F356" s="716">
        <v>64020</v>
      </c>
      <c r="G356" s="716">
        <v>0</v>
      </c>
      <c r="H356" s="257">
        <f t="shared" si="6"/>
        <v>3.4051858794126755E-2</v>
      </c>
      <c r="I356" s="257">
        <f t="shared" si="7"/>
        <v>-1</v>
      </c>
    </row>
  </sheetData>
  <conditionalFormatting sqref="H1:I70 H72">
    <cfRule type="cellIs" dxfId="67" priority="3" operator="lessThan">
      <formula>0</formula>
    </cfRule>
  </conditionalFormatting>
  <conditionalFormatting sqref="H2:I70 H72">
    <cfRule type="cellIs" dxfId="66" priority="4" operator="greaterThan">
      <formula>0</formula>
    </cfRule>
  </conditionalFormatting>
  <conditionalFormatting sqref="H73:I1048576">
    <cfRule type="cellIs" dxfId="65" priority="1" operator="lessThan">
      <formula>0</formula>
    </cfRule>
    <cfRule type="cellIs" dxfId="64"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354"/>
  <sheetViews>
    <sheetView showGridLines="0" workbookViewId="0">
      <pane xSplit="1" ySplit="1" topLeftCell="B335" activePane="bottomRight" state="frozen"/>
      <selection activeCell="B189" sqref="B189"/>
      <selection pane="topRight" activeCell="B189" sqref="B189"/>
      <selection pane="bottomLeft" activeCell="B189" sqref="B189"/>
      <selection pane="bottomRight" activeCell="A354" sqref="A354:XFD354"/>
    </sheetView>
  </sheetViews>
  <sheetFormatPr defaultColWidth="10.44140625" defaultRowHeight="14.4" x14ac:dyDescent="0.3"/>
  <cols>
    <col min="1" max="1" width="19.44140625" bestFit="1" customWidth="1"/>
    <col min="2" max="2" width="9.5546875" bestFit="1" customWidth="1"/>
    <col min="3" max="3" width="10.5546875" bestFit="1" customWidth="1"/>
    <col min="4" max="4" width="9.5546875" bestFit="1" customWidth="1"/>
    <col min="5" max="5" width="11.44140625" bestFit="1" customWidth="1"/>
    <col min="6" max="6" width="9.5546875" bestFit="1" customWidth="1"/>
    <col min="7" max="7" width="13.5546875" bestFit="1" customWidth="1"/>
    <col min="8" max="8" width="7.5546875" bestFit="1" customWidth="1"/>
    <col min="9" max="9" width="11.554687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52"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t="1.35" customHeight="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row>
    <row r="80" spans="1:9" hidden="1" x14ac:dyDescent="0.3">
      <c r="B80" s="81"/>
      <c r="C80" s="81"/>
      <c r="D80" s="81"/>
      <c r="E80" s="81"/>
      <c r="F80" s="81"/>
      <c r="G80" s="81"/>
    </row>
    <row r="81" spans="2:9" hidden="1" x14ac:dyDescent="0.3">
      <c r="B81" s="82"/>
      <c r="C81" s="82"/>
      <c r="D81" s="82"/>
      <c r="E81" s="82"/>
      <c r="F81" s="82"/>
      <c r="G81" s="82"/>
    </row>
    <row r="82" spans="2:9" hidden="1" x14ac:dyDescent="0.3">
      <c r="B82" s="83"/>
      <c r="C82" s="83"/>
      <c r="D82" s="83"/>
      <c r="E82" s="83"/>
      <c r="F82" s="83"/>
      <c r="G82" s="83"/>
    </row>
    <row r="83" spans="2:9" hidden="1" x14ac:dyDescent="0.3">
      <c r="B83" s="84"/>
      <c r="C83" s="84"/>
      <c r="D83" s="84"/>
      <c r="E83" s="84"/>
      <c r="F83" s="84"/>
      <c r="G83" s="84"/>
    </row>
    <row r="84" spans="2:9" hidden="1" x14ac:dyDescent="0.3">
      <c r="B84" s="85"/>
      <c r="C84" s="85"/>
      <c r="D84" s="85"/>
      <c r="E84" s="85"/>
      <c r="F84" s="85"/>
      <c r="G84" s="85"/>
    </row>
    <row r="85" spans="2:9" hidden="1" x14ac:dyDescent="0.3">
      <c r="B85" s="86"/>
      <c r="C85" s="86"/>
      <c r="D85" s="86"/>
      <c r="E85" s="86"/>
      <c r="F85" s="86"/>
      <c r="G85" s="86"/>
    </row>
    <row r="86" spans="2:9" hidden="1" x14ac:dyDescent="0.3">
      <c r="B86" s="89"/>
      <c r="C86" s="89"/>
      <c r="D86" s="89"/>
      <c r="E86" s="89"/>
      <c r="F86" s="89"/>
      <c r="G86" s="89"/>
    </row>
    <row r="87" spans="2:9" hidden="1" x14ac:dyDescent="0.3">
      <c r="B87" s="93"/>
      <c r="C87" s="93"/>
      <c r="D87" s="93"/>
      <c r="E87" s="93"/>
      <c r="F87" s="93"/>
      <c r="G87" s="93"/>
    </row>
    <row r="88" spans="2:9" hidden="1" x14ac:dyDescent="0.3">
      <c r="B88" s="96"/>
      <c r="C88" s="96"/>
      <c r="D88" s="96"/>
      <c r="E88" s="96"/>
      <c r="F88" s="96"/>
      <c r="G88" s="96"/>
    </row>
    <row r="89" spans="2:9" hidden="1" x14ac:dyDescent="0.3">
      <c r="B89" s="99"/>
      <c r="C89" s="99"/>
      <c r="D89" s="99"/>
      <c r="E89" s="99"/>
      <c r="F89" s="99"/>
      <c r="G89" s="99"/>
    </row>
    <row r="90" spans="2:9" hidden="1" x14ac:dyDescent="0.3">
      <c r="B90" s="102"/>
      <c r="C90" s="102"/>
      <c r="D90" s="102"/>
      <c r="E90" s="102"/>
      <c r="F90" s="102"/>
      <c r="G90" s="102"/>
    </row>
    <row r="91" spans="2:9" hidden="1" x14ac:dyDescent="0.3">
      <c r="B91" s="105"/>
      <c r="C91" s="105"/>
      <c r="D91" s="105"/>
      <c r="E91" s="105"/>
      <c r="F91" s="105"/>
      <c r="G91" s="105"/>
    </row>
    <row r="92" spans="2:9" hidden="1" x14ac:dyDescent="0.3">
      <c r="B92" s="108"/>
      <c r="C92" s="108"/>
      <c r="D92" s="108"/>
      <c r="E92" s="108"/>
      <c r="F92" s="108"/>
      <c r="G92" s="108"/>
    </row>
    <row r="93" spans="2:9" hidden="1" x14ac:dyDescent="0.3">
      <c r="B93" s="115"/>
      <c r="C93" s="115"/>
      <c r="D93" s="115"/>
      <c r="E93" s="115"/>
      <c r="F93" s="115"/>
      <c r="G93" s="115"/>
      <c r="H93" s="44"/>
      <c r="I93" s="44"/>
    </row>
    <row r="94" spans="2:9" hidden="1" x14ac:dyDescent="0.3">
      <c r="B94" s="118"/>
      <c r="C94" s="118"/>
      <c r="D94" s="118"/>
      <c r="E94" s="118"/>
      <c r="F94" s="118"/>
      <c r="G94" s="118"/>
      <c r="H94" s="44"/>
      <c r="I94" s="44"/>
    </row>
    <row r="95" spans="2:9" hidden="1" x14ac:dyDescent="0.3">
      <c r="B95" s="124"/>
      <c r="C95" s="124"/>
      <c r="D95" s="124"/>
      <c r="E95" s="124"/>
      <c r="F95" s="124"/>
      <c r="G95" s="124"/>
      <c r="H95" s="44"/>
      <c r="I95" s="44"/>
    </row>
    <row r="96" spans="2:9" hidden="1" x14ac:dyDescent="0.3">
      <c r="B96" s="126"/>
      <c r="C96" s="126"/>
      <c r="D96" s="126"/>
      <c r="E96" s="126"/>
      <c r="F96" s="126"/>
      <c r="G96" s="126"/>
      <c r="H96" s="44"/>
      <c r="I96" s="44"/>
    </row>
    <row r="97" spans="2:9" hidden="1" x14ac:dyDescent="0.3">
      <c r="B97" s="129"/>
      <c r="C97" s="129"/>
      <c r="D97" s="129"/>
      <c r="E97" s="129"/>
      <c r="F97" s="129"/>
      <c r="G97" s="129"/>
      <c r="H97" s="44"/>
      <c r="I97" s="44"/>
    </row>
    <row r="98" spans="2:9" hidden="1" x14ac:dyDescent="0.3">
      <c r="B98" s="132"/>
      <c r="C98" s="132"/>
      <c r="D98" s="132"/>
      <c r="E98" s="132"/>
      <c r="F98" s="132"/>
      <c r="G98" s="132"/>
      <c r="H98" s="44"/>
      <c r="I98" s="44"/>
    </row>
    <row r="99" spans="2:9" hidden="1" x14ac:dyDescent="0.3">
      <c r="B99" s="135"/>
      <c r="C99" s="135"/>
      <c r="D99" s="135"/>
      <c r="E99" s="135"/>
      <c r="F99" s="135"/>
      <c r="G99" s="135"/>
      <c r="H99" s="44"/>
      <c r="I99" s="44"/>
    </row>
    <row r="100" spans="2:9" hidden="1" x14ac:dyDescent="0.3">
      <c r="B100" s="138"/>
      <c r="C100" s="138"/>
      <c r="D100" s="138"/>
      <c r="E100" s="138"/>
      <c r="F100" s="138"/>
      <c r="G100" s="138"/>
      <c r="H100" s="44"/>
      <c r="I100" s="44"/>
    </row>
    <row r="101" spans="2:9" hidden="1" x14ac:dyDescent="0.3">
      <c r="B101" s="140"/>
      <c r="C101" s="140"/>
      <c r="D101" s="140"/>
      <c r="E101" s="140"/>
      <c r="F101" s="140"/>
      <c r="G101" s="140"/>
      <c r="H101" s="44"/>
      <c r="I101" s="44"/>
    </row>
    <row r="102" spans="2:9" hidden="1" x14ac:dyDescent="0.3">
      <c r="B102" s="143"/>
      <c r="C102" s="143"/>
      <c r="D102" s="143"/>
      <c r="E102" s="143"/>
      <c r="F102" s="143"/>
      <c r="G102" s="143"/>
      <c r="H102" s="44"/>
      <c r="I102" s="44"/>
    </row>
    <row r="103" spans="2:9" hidden="1" x14ac:dyDescent="0.3">
      <c r="B103" s="146"/>
      <c r="C103" s="146"/>
      <c r="D103" s="146"/>
      <c r="E103" s="146"/>
      <c r="F103" s="146"/>
      <c r="G103" s="146"/>
      <c r="H103" s="44"/>
      <c r="I103" s="44"/>
    </row>
    <row r="104" spans="2:9" hidden="1" x14ac:dyDescent="0.3">
      <c r="B104" s="151"/>
      <c r="C104" s="151"/>
      <c r="D104" s="151"/>
      <c r="E104" s="151"/>
      <c r="F104" s="151"/>
      <c r="G104" s="151"/>
      <c r="H104" s="44"/>
      <c r="I104" s="44"/>
    </row>
    <row r="105" spans="2:9" hidden="1" x14ac:dyDescent="0.3">
      <c r="B105" s="154"/>
      <c r="C105" s="154"/>
      <c r="D105" s="154"/>
      <c r="E105" s="154"/>
      <c r="F105" s="154"/>
      <c r="G105" s="154"/>
      <c r="H105" s="44"/>
      <c r="I105" s="44"/>
    </row>
    <row r="106" spans="2:9" hidden="1" x14ac:dyDescent="0.3">
      <c r="B106" s="156"/>
      <c r="C106" s="156"/>
      <c r="D106" s="156"/>
      <c r="E106" s="156"/>
      <c r="F106" s="156"/>
      <c r="G106" s="156"/>
      <c r="H106" s="44"/>
      <c r="I106" s="44"/>
    </row>
    <row r="107" spans="2:9" hidden="1" x14ac:dyDescent="0.3">
      <c r="B107" s="158"/>
      <c r="C107" s="158"/>
      <c r="D107" s="158"/>
      <c r="E107" s="158"/>
      <c r="F107" s="158"/>
      <c r="G107" s="158"/>
      <c r="H107" s="44"/>
      <c r="I107" s="44"/>
    </row>
    <row r="108" spans="2:9" hidden="1" x14ac:dyDescent="0.3">
      <c r="B108" s="160"/>
      <c r="C108" s="160"/>
      <c r="D108" s="160"/>
      <c r="E108" s="160"/>
      <c r="F108" s="160"/>
      <c r="G108" s="160"/>
      <c r="H108" s="44"/>
      <c r="I108" s="44"/>
    </row>
    <row r="109" spans="2:9" hidden="1" x14ac:dyDescent="0.3">
      <c r="B109" s="162"/>
      <c r="C109" s="162"/>
      <c r="D109" s="162"/>
      <c r="E109" s="162"/>
      <c r="F109" s="162"/>
      <c r="G109" s="162"/>
      <c r="H109" s="44"/>
      <c r="I109" s="44"/>
    </row>
    <row r="110" spans="2:9" ht="0.6" customHeight="1" x14ac:dyDescent="0.3">
      <c r="B110" s="164"/>
      <c r="C110" s="164"/>
      <c r="D110" s="164"/>
      <c r="E110" s="164"/>
      <c r="F110" s="164"/>
      <c r="G110" s="164"/>
      <c r="H110" s="44"/>
      <c r="I110" s="44"/>
    </row>
    <row r="111" spans="2:9" hidden="1" x14ac:dyDescent="0.3">
      <c r="B111" s="166"/>
      <c r="C111" s="166"/>
      <c r="D111" s="166"/>
      <c r="E111" s="166"/>
      <c r="F111" s="166"/>
      <c r="G111" s="166"/>
      <c r="H111" s="44"/>
      <c r="I111" s="44"/>
    </row>
    <row r="112" spans="2:9" hidden="1" x14ac:dyDescent="0.3">
      <c r="B112" s="173"/>
      <c r="C112" s="173"/>
      <c r="D112" s="173"/>
      <c r="E112" s="173"/>
      <c r="F112" s="173"/>
      <c r="G112" s="173"/>
    </row>
    <row r="113" spans="2:9" hidden="1" x14ac:dyDescent="0.3">
      <c r="B113" s="175"/>
      <c r="C113" s="175"/>
      <c r="D113" s="175"/>
      <c r="E113" s="175"/>
      <c r="F113" s="175"/>
      <c r="G113" s="175"/>
      <c r="H113" s="44"/>
      <c r="I113" s="44"/>
    </row>
    <row r="114" spans="2:9" hidden="1" x14ac:dyDescent="0.3">
      <c r="B114" s="177"/>
      <c r="C114" s="177"/>
      <c r="D114" s="177"/>
      <c r="E114" s="177"/>
      <c r="F114" s="177"/>
      <c r="G114" s="177"/>
      <c r="H114" s="44"/>
      <c r="I114" s="44"/>
    </row>
    <row r="115" spans="2:9" hidden="1" x14ac:dyDescent="0.3">
      <c r="B115" s="179"/>
      <c r="C115" s="179"/>
      <c r="D115" s="179"/>
      <c r="E115" s="179"/>
      <c r="F115" s="179"/>
      <c r="G115" s="179"/>
      <c r="H115" s="44"/>
      <c r="I115" s="44"/>
    </row>
    <row r="116" spans="2:9" hidden="1" x14ac:dyDescent="0.3">
      <c r="B116" s="181"/>
      <c r="C116" s="181"/>
      <c r="D116" s="181"/>
      <c r="E116" s="181"/>
      <c r="F116" s="181"/>
      <c r="G116" s="181"/>
      <c r="H116" s="44"/>
      <c r="I116" s="44"/>
    </row>
    <row r="117" spans="2:9" hidden="1" x14ac:dyDescent="0.3">
      <c r="B117" s="183"/>
      <c r="C117" s="183"/>
      <c r="D117" s="183"/>
      <c r="E117" s="183"/>
      <c r="F117" s="183"/>
      <c r="G117" s="183"/>
      <c r="H117" s="44"/>
      <c r="I117" s="44"/>
    </row>
    <row r="118" spans="2:9" hidden="1" x14ac:dyDescent="0.3">
      <c r="B118" s="185"/>
      <c r="C118" s="185"/>
      <c r="D118" s="185"/>
      <c r="E118" s="185"/>
      <c r="F118" s="185"/>
      <c r="G118" s="185"/>
      <c r="H118" s="44"/>
      <c r="I118" s="44"/>
    </row>
    <row r="119" spans="2:9" hidden="1" x14ac:dyDescent="0.3">
      <c r="B119" s="187"/>
      <c r="C119" s="187"/>
      <c r="D119" s="187"/>
      <c r="E119" s="187"/>
      <c r="F119" s="187"/>
      <c r="G119" s="187"/>
      <c r="H119" s="44"/>
      <c r="I119" s="44"/>
    </row>
    <row r="120" spans="2:9" hidden="1" x14ac:dyDescent="0.3">
      <c r="B120" s="189"/>
      <c r="C120" s="189"/>
      <c r="D120" s="189"/>
      <c r="E120" s="189"/>
      <c r="F120" s="189"/>
      <c r="G120" s="189"/>
      <c r="H120" s="44"/>
      <c r="I120" s="44"/>
    </row>
    <row r="121" spans="2:9" hidden="1" x14ac:dyDescent="0.3">
      <c r="B121" s="191"/>
      <c r="C121" s="191"/>
      <c r="D121" s="191"/>
      <c r="E121" s="191"/>
      <c r="F121" s="191"/>
      <c r="G121" s="191"/>
      <c r="H121" s="44"/>
      <c r="I121" s="44"/>
    </row>
    <row r="122" spans="2:9" hidden="1" x14ac:dyDescent="0.3">
      <c r="B122" s="192"/>
      <c r="C122" s="192"/>
      <c r="D122" s="192"/>
      <c r="E122" s="192"/>
      <c r="F122" s="192"/>
      <c r="G122" s="192"/>
      <c r="H122" s="44"/>
      <c r="I122" s="44"/>
    </row>
    <row r="123" spans="2:9" hidden="1" x14ac:dyDescent="0.3">
      <c r="B123" s="194"/>
      <c r="C123" s="194"/>
      <c r="D123" s="194"/>
      <c r="E123" s="194"/>
      <c r="F123" s="194"/>
      <c r="G123" s="194"/>
      <c r="H123" s="44"/>
      <c r="I123" s="44"/>
    </row>
    <row r="124" spans="2:9" hidden="1" x14ac:dyDescent="0.3">
      <c r="B124" s="196"/>
      <c r="C124" s="196"/>
      <c r="D124" s="196"/>
      <c r="E124" s="196"/>
      <c r="F124" s="196"/>
      <c r="G124" s="196"/>
      <c r="H124" s="44"/>
      <c r="I124" s="44"/>
    </row>
    <row r="125" spans="2:9" hidden="1" x14ac:dyDescent="0.3">
      <c r="B125" s="198"/>
      <c r="C125" s="198"/>
      <c r="D125" s="198"/>
      <c r="E125" s="198"/>
      <c r="F125" s="198"/>
      <c r="G125" s="198"/>
      <c r="H125" s="44"/>
      <c r="I125" s="44"/>
    </row>
    <row r="126" spans="2:9" hidden="1" x14ac:dyDescent="0.3">
      <c r="B126" s="200"/>
      <c r="C126" s="200"/>
      <c r="D126" s="200"/>
      <c r="E126" s="200"/>
      <c r="F126" s="200"/>
      <c r="G126" s="200"/>
      <c r="H126" s="44"/>
      <c r="I126" s="44"/>
    </row>
    <row r="127" spans="2:9" hidden="1" x14ac:dyDescent="0.3">
      <c r="B127" s="203"/>
      <c r="C127" s="203"/>
      <c r="D127" s="203"/>
      <c r="E127" s="203"/>
      <c r="F127" s="203"/>
      <c r="G127" s="203"/>
      <c r="H127" s="44"/>
      <c r="I127" s="44"/>
    </row>
    <row r="128" spans="2:9" hidden="1" x14ac:dyDescent="0.3">
      <c r="B128" s="205"/>
      <c r="C128" s="205"/>
      <c r="D128" s="205"/>
      <c r="E128" s="205"/>
      <c r="F128" s="205"/>
      <c r="G128" s="205"/>
      <c r="H128" s="44"/>
      <c r="I128" s="44"/>
    </row>
    <row r="129" spans="1:9" hidden="1" x14ac:dyDescent="0.3">
      <c r="B129" s="207"/>
      <c r="C129" s="207"/>
      <c r="D129" s="207"/>
      <c r="E129" s="207"/>
      <c r="F129" s="207"/>
      <c r="G129" s="207"/>
      <c r="H129" s="44"/>
      <c r="I129" s="44"/>
    </row>
    <row r="130" spans="1:9" hidden="1" x14ac:dyDescent="0.3">
      <c r="B130" s="209"/>
      <c r="C130" s="209"/>
      <c r="D130" s="209"/>
      <c r="E130" s="209"/>
      <c r="F130" s="209"/>
      <c r="G130" s="209"/>
      <c r="H130" s="44"/>
      <c r="I130" s="44"/>
    </row>
    <row r="131" spans="1:9" hidden="1" x14ac:dyDescent="0.3">
      <c r="B131" s="212"/>
      <c r="C131" s="212"/>
      <c r="D131" s="212"/>
      <c r="E131" s="212"/>
      <c r="F131" s="212"/>
      <c r="G131" s="212"/>
      <c r="H131" s="44"/>
      <c r="I131" s="44"/>
    </row>
    <row r="132" spans="1:9" x14ac:dyDescent="0.3">
      <c r="A132" t="s">
        <v>709</v>
      </c>
      <c r="B132" s="254">
        <v>95850</v>
      </c>
      <c r="C132" s="254">
        <v>98400</v>
      </c>
      <c r="D132" s="254">
        <v>24</v>
      </c>
      <c r="E132" s="254">
        <v>98400</v>
      </c>
      <c r="F132" s="254">
        <v>97350</v>
      </c>
      <c r="G132" s="254">
        <v>12</v>
      </c>
    </row>
    <row r="133" spans="1:9" x14ac:dyDescent="0.3">
      <c r="A133" t="s">
        <v>710</v>
      </c>
      <c r="B133" s="255">
        <v>95500</v>
      </c>
      <c r="C133" s="255">
        <v>97350</v>
      </c>
      <c r="D133" s="254">
        <v>63</v>
      </c>
      <c r="E133" s="255">
        <v>96450</v>
      </c>
      <c r="F133" s="255">
        <v>98100</v>
      </c>
      <c r="G133" s="254">
        <v>52</v>
      </c>
      <c r="H133" s="257">
        <f t="shared" ref="H133:H164" si="0">+B133/E133-1</f>
        <v>-9.8496630378434036E-3</v>
      </c>
      <c r="I133" s="257">
        <f t="shared" ref="I133:I164" si="1">+G133/G132-1</f>
        <v>3.333333333333333</v>
      </c>
    </row>
    <row r="134" spans="1:9" x14ac:dyDescent="0.3">
      <c r="A134" t="s">
        <v>711</v>
      </c>
      <c r="B134" s="258">
        <v>94750</v>
      </c>
      <c r="C134" s="258">
        <v>95500</v>
      </c>
      <c r="D134" s="258">
        <v>324</v>
      </c>
      <c r="E134" s="258">
        <v>96050</v>
      </c>
      <c r="F134" s="258">
        <v>95700</v>
      </c>
      <c r="G134" s="254">
        <v>241</v>
      </c>
      <c r="H134" s="257">
        <f t="shared" si="0"/>
        <v>-1.3534617386777748E-2</v>
      </c>
      <c r="I134" s="257">
        <f t="shared" si="1"/>
        <v>3.634615384615385</v>
      </c>
    </row>
    <row r="135" spans="1:9" x14ac:dyDescent="0.3">
      <c r="A135" t="s">
        <v>712</v>
      </c>
      <c r="B135" s="260">
        <v>95700</v>
      </c>
      <c r="C135" s="260">
        <v>94750</v>
      </c>
      <c r="D135" s="260">
        <v>82</v>
      </c>
      <c r="E135" s="260">
        <v>93400</v>
      </c>
      <c r="F135" s="260">
        <v>94750</v>
      </c>
      <c r="G135" s="254">
        <v>257</v>
      </c>
      <c r="H135" s="257">
        <f t="shared" si="0"/>
        <v>2.4625267665952855E-2</v>
      </c>
      <c r="I135" s="257">
        <f t="shared" si="1"/>
        <v>6.639004149377592E-2</v>
      </c>
    </row>
    <row r="136" spans="1:9" x14ac:dyDescent="0.3">
      <c r="A136" t="s">
        <v>713</v>
      </c>
      <c r="B136" s="262">
        <v>96100</v>
      </c>
      <c r="C136" s="262">
        <v>95700</v>
      </c>
      <c r="D136" s="262">
        <v>53</v>
      </c>
      <c r="E136" s="262">
        <v>95450</v>
      </c>
      <c r="F136" s="262">
        <v>95400</v>
      </c>
      <c r="G136" s="254">
        <v>271</v>
      </c>
      <c r="H136" s="257">
        <f t="shared" si="0"/>
        <v>6.8098480880041112E-3</v>
      </c>
      <c r="I136" s="257">
        <f t="shared" si="1"/>
        <v>5.4474708171206254E-2</v>
      </c>
    </row>
    <row r="137" spans="1:9" x14ac:dyDescent="0.3">
      <c r="A137" t="s">
        <v>714</v>
      </c>
      <c r="B137" s="264">
        <v>94650</v>
      </c>
      <c r="C137" s="264">
        <v>96100</v>
      </c>
      <c r="D137" s="264">
        <v>189</v>
      </c>
      <c r="E137" s="264">
        <v>96000</v>
      </c>
      <c r="F137" s="264">
        <v>96950</v>
      </c>
      <c r="G137" s="254">
        <v>376</v>
      </c>
      <c r="H137" s="257">
        <f t="shared" si="0"/>
        <v>-1.4062499999999978E-2</v>
      </c>
      <c r="I137" s="257">
        <f t="shared" si="1"/>
        <v>0.38745387453874547</v>
      </c>
    </row>
    <row r="138" spans="1:9" x14ac:dyDescent="0.3">
      <c r="A138" t="s">
        <v>715</v>
      </c>
      <c r="B138" s="266">
        <v>93650</v>
      </c>
      <c r="C138" s="266">
        <v>94650</v>
      </c>
      <c r="D138" s="266">
        <v>245</v>
      </c>
      <c r="E138" s="266">
        <v>94850</v>
      </c>
      <c r="F138" s="266">
        <v>94400</v>
      </c>
      <c r="G138" s="254">
        <v>530</v>
      </c>
      <c r="H138" s="257">
        <f t="shared" si="0"/>
        <v>-1.265155508697946E-2</v>
      </c>
      <c r="I138" s="257">
        <f t="shared" si="1"/>
        <v>0.40957446808510634</v>
      </c>
    </row>
    <row r="139" spans="1:9" x14ac:dyDescent="0.3">
      <c r="A139" t="s">
        <v>716</v>
      </c>
      <c r="B139" s="268">
        <v>93950</v>
      </c>
      <c r="C139" s="268">
        <v>93650</v>
      </c>
      <c r="D139" s="268">
        <v>54</v>
      </c>
      <c r="E139" s="268">
        <v>93400</v>
      </c>
      <c r="F139" s="268">
        <v>92950</v>
      </c>
      <c r="G139" s="254">
        <v>548</v>
      </c>
      <c r="H139" s="257">
        <f t="shared" si="0"/>
        <v>5.8886509635973638E-3</v>
      </c>
      <c r="I139" s="257">
        <f t="shared" si="1"/>
        <v>3.3962264150943389E-2</v>
      </c>
    </row>
    <row r="140" spans="1:9" x14ac:dyDescent="0.3">
      <c r="A140" t="s">
        <v>717</v>
      </c>
      <c r="B140" s="270">
        <v>94050</v>
      </c>
      <c r="C140" s="270">
        <v>93950</v>
      </c>
      <c r="D140" s="270">
        <v>173</v>
      </c>
      <c r="E140" s="270">
        <v>93050</v>
      </c>
      <c r="F140" s="270">
        <v>94750</v>
      </c>
      <c r="G140" s="254">
        <v>573</v>
      </c>
      <c r="H140" s="257">
        <f t="shared" si="0"/>
        <v>1.0746910263299325E-2</v>
      </c>
      <c r="I140" s="257">
        <f t="shared" si="1"/>
        <v>4.5620437956204407E-2</v>
      </c>
    </row>
    <row r="141" spans="1:9" x14ac:dyDescent="0.3">
      <c r="A141" t="s">
        <v>718</v>
      </c>
      <c r="B141" s="272">
        <v>92100</v>
      </c>
      <c r="C141" s="272">
        <v>94050</v>
      </c>
      <c r="D141" s="272">
        <v>154</v>
      </c>
      <c r="E141" s="272">
        <v>94450</v>
      </c>
      <c r="F141" s="272">
        <v>94050</v>
      </c>
      <c r="G141" s="254">
        <v>615</v>
      </c>
      <c r="H141" s="257">
        <f t="shared" si="0"/>
        <v>-2.4880889359449432E-2</v>
      </c>
      <c r="I141" s="257">
        <f t="shared" si="1"/>
        <v>7.3298429319371694E-2</v>
      </c>
    </row>
    <row r="142" spans="1:9" x14ac:dyDescent="0.3">
      <c r="A142" t="s">
        <v>719</v>
      </c>
      <c r="B142" s="274">
        <v>88650</v>
      </c>
      <c r="C142" s="274">
        <v>92100</v>
      </c>
      <c r="D142" s="274">
        <v>300</v>
      </c>
      <c r="E142" s="274">
        <v>92650</v>
      </c>
      <c r="F142" s="274">
        <v>92900</v>
      </c>
      <c r="G142" s="254">
        <v>721</v>
      </c>
      <c r="H142" s="257">
        <f t="shared" si="0"/>
        <v>-4.3173232595790645E-2</v>
      </c>
      <c r="I142" s="257">
        <f t="shared" si="1"/>
        <v>0.17235772357723578</v>
      </c>
    </row>
    <row r="143" spans="1:9" x14ac:dyDescent="0.3">
      <c r="A143" t="s">
        <v>720</v>
      </c>
      <c r="B143" s="276">
        <v>89700</v>
      </c>
      <c r="C143" s="276">
        <v>88650</v>
      </c>
      <c r="D143" s="276">
        <v>292</v>
      </c>
      <c r="E143" s="276">
        <v>89450</v>
      </c>
      <c r="F143" s="276">
        <v>89000</v>
      </c>
      <c r="G143" s="254">
        <v>869</v>
      </c>
      <c r="H143" s="257">
        <f t="shared" si="0"/>
        <v>2.7948574622693734E-3</v>
      </c>
      <c r="I143" s="257">
        <f t="shared" si="1"/>
        <v>0.20527045769764207</v>
      </c>
    </row>
    <row r="144" spans="1:9" x14ac:dyDescent="0.3">
      <c r="A144" t="s">
        <v>721</v>
      </c>
      <c r="B144" s="278">
        <v>88250</v>
      </c>
      <c r="C144" s="278">
        <v>89700</v>
      </c>
      <c r="D144" s="278">
        <v>280</v>
      </c>
      <c r="E144" s="278">
        <v>89900</v>
      </c>
      <c r="F144" s="278">
        <v>90550</v>
      </c>
      <c r="G144" s="254">
        <v>1014</v>
      </c>
      <c r="H144" s="257">
        <f t="shared" si="0"/>
        <v>-1.8353726362625111E-2</v>
      </c>
      <c r="I144" s="257">
        <f t="shared" si="1"/>
        <v>0.16685845799769861</v>
      </c>
    </row>
    <row r="145" spans="1:9" x14ac:dyDescent="0.3">
      <c r="A145" t="s">
        <v>722</v>
      </c>
      <c r="B145" s="280">
        <v>88050</v>
      </c>
      <c r="C145" s="280">
        <v>88250</v>
      </c>
      <c r="D145" s="280">
        <v>164</v>
      </c>
      <c r="E145" s="280">
        <v>88600</v>
      </c>
      <c r="F145" s="280">
        <v>87050</v>
      </c>
      <c r="G145" s="254">
        <v>1067</v>
      </c>
      <c r="H145" s="257">
        <f t="shared" si="0"/>
        <v>-6.2076749435665546E-3</v>
      </c>
      <c r="I145" s="257">
        <f t="shared" si="1"/>
        <v>5.2268244575936817E-2</v>
      </c>
    </row>
    <row r="146" spans="1:9" x14ac:dyDescent="0.3">
      <c r="A146" t="s">
        <v>723</v>
      </c>
      <c r="B146" s="282">
        <v>87650</v>
      </c>
      <c r="C146" s="282">
        <v>88050</v>
      </c>
      <c r="D146" s="282">
        <v>117</v>
      </c>
      <c r="E146" s="282">
        <v>87500</v>
      </c>
      <c r="F146" s="282">
        <v>88050</v>
      </c>
      <c r="G146" s="254">
        <v>1118</v>
      </c>
      <c r="H146" s="257">
        <f t="shared" si="0"/>
        <v>1.7142857142857792E-3</v>
      </c>
      <c r="I146" s="257">
        <f t="shared" si="1"/>
        <v>4.779756326148088E-2</v>
      </c>
    </row>
    <row r="147" spans="1:9" x14ac:dyDescent="0.3">
      <c r="A147" t="s">
        <v>724</v>
      </c>
      <c r="B147" s="284">
        <v>88150</v>
      </c>
      <c r="C147" s="284">
        <v>87650</v>
      </c>
      <c r="D147" s="284">
        <v>78</v>
      </c>
      <c r="E147" s="284">
        <v>88200</v>
      </c>
      <c r="F147" s="284">
        <v>88300</v>
      </c>
      <c r="G147" s="254">
        <v>1150</v>
      </c>
      <c r="H147" s="257">
        <f t="shared" si="0"/>
        <v>-5.668934240362633E-4</v>
      </c>
      <c r="I147" s="257">
        <f t="shared" si="1"/>
        <v>2.8622540250447193E-2</v>
      </c>
    </row>
    <row r="148" spans="1:9" x14ac:dyDescent="0.3">
      <c r="A148" t="s">
        <v>725</v>
      </c>
      <c r="B148" s="286">
        <v>86700</v>
      </c>
      <c r="C148" s="286">
        <v>88150</v>
      </c>
      <c r="D148" s="286">
        <v>201</v>
      </c>
      <c r="E148" s="286">
        <v>87750</v>
      </c>
      <c r="F148" s="286">
        <v>89150</v>
      </c>
      <c r="G148" s="254">
        <v>1179</v>
      </c>
      <c r="H148" s="257">
        <f t="shared" si="0"/>
        <v>-1.1965811965811923E-2</v>
      </c>
      <c r="I148" s="257">
        <f t="shared" si="1"/>
        <v>2.5217391304347858E-2</v>
      </c>
    </row>
    <row r="149" spans="1:9" x14ac:dyDescent="0.3">
      <c r="A149" t="s">
        <v>726</v>
      </c>
      <c r="B149" s="286">
        <v>85300</v>
      </c>
      <c r="C149" s="286">
        <v>86700</v>
      </c>
      <c r="D149" s="286">
        <v>132</v>
      </c>
      <c r="E149" s="286">
        <v>87700</v>
      </c>
      <c r="F149" s="286">
        <v>86750</v>
      </c>
      <c r="G149" s="254">
        <v>1216</v>
      </c>
      <c r="H149" s="257">
        <f t="shared" si="0"/>
        <v>-2.7366020524515422E-2</v>
      </c>
      <c r="I149" s="257">
        <f t="shared" si="1"/>
        <v>3.1382527565733565E-2</v>
      </c>
    </row>
    <row r="150" spans="1:9" x14ac:dyDescent="0.3">
      <c r="A150" t="s">
        <v>727</v>
      </c>
      <c r="B150" s="290">
        <v>84300</v>
      </c>
      <c r="C150" s="290">
        <v>85300</v>
      </c>
      <c r="D150" s="290">
        <v>209</v>
      </c>
      <c r="E150" s="290">
        <v>85900</v>
      </c>
      <c r="F150" s="290">
        <v>85350</v>
      </c>
      <c r="G150" s="254">
        <v>1314</v>
      </c>
      <c r="H150" s="257">
        <f t="shared" si="0"/>
        <v>-1.8626309662398088E-2</v>
      </c>
      <c r="I150" s="257">
        <f t="shared" si="1"/>
        <v>8.0592105263157965E-2</v>
      </c>
    </row>
    <row r="151" spans="1:9" x14ac:dyDescent="0.3">
      <c r="A151" t="s">
        <v>728</v>
      </c>
      <c r="B151" s="292">
        <v>82800</v>
      </c>
      <c r="C151" s="292">
        <v>84300</v>
      </c>
      <c r="D151" s="292">
        <v>197</v>
      </c>
      <c r="E151" s="292">
        <v>85250</v>
      </c>
      <c r="F151" s="292">
        <v>84150</v>
      </c>
      <c r="G151" s="254">
        <v>1362</v>
      </c>
      <c r="H151" s="257">
        <f t="shared" si="0"/>
        <v>-2.8739002932551272E-2</v>
      </c>
      <c r="I151" s="257">
        <f t="shared" si="1"/>
        <v>3.6529680365296802E-2</v>
      </c>
    </row>
    <row r="152" spans="1:9" x14ac:dyDescent="0.3">
      <c r="A152" t="s">
        <v>729</v>
      </c>
      <c r="B152" s="294">
        <v>83900</v>
      </c>
      <c r="C152" s="294">
        <v>82800</v>
      </c>
      <c r="D152" s="294">
        <v>494</v>
      </c>
      <c r="E152" s="294">
        <v>83600</v>
      </c>
      <c r="F152" s="294">
        <v>82700</v>
      </c>
      <c r="G152" s="254">
        <v>1576</v>
      </c>
      <c r="H152" s="257">
        <f t="shared" si="0"/>
        <v>3.5885167464115852E-3</v>
      </c>
      <c r="I152" s="257">
        <f t="shared" si="1"/>
        <v>0.15712187958884005</v>
      </c>
    </row>
    <row r="153" spans="1:9" x14ac:dyDescent="0.3">
      <c r="A153" t="s">
        <v>730</v>
      </c>
      <c r="B153" s="296">
        <v>80400</v>
      </c>
      <c r="C153" s="296">
        <v>83900</v>
      </c>
      <c r="D153" s="296">
        <v>320</v>
      </c>
      <c r="E153" s="296">
        <v>83100</v>
      </c>
      <c r="F153" s="296">
        <v>83400</v>
      </c>
      <c r="G153" s="254">
        <v>1606</v>
      </c>
      <c r="H153" s="257">
        <f t="shared" si="0"/>
        <v>-3.2490974729241895E-2</v>
      </c>
      <c r="I153" s="257">
        <f t="shared" si="1"/>
        <v>1.9035532994923887E-2</v>
      </c>
    </row>
    <row r="154" spans="1:9" x14ac:dyDescent="0.3">
      <c r="A154" t="s">
        <v>731</v>
      </c>
      <c r="B154" s="298">
        <v>79400</v>
      </c>
      <c r="C154" s="298">
        <v>80400</v>
      </c>
      <c r="D154" s="298">
        <v>725</v>
      </c>
      <c r="E154" s="298">
        <v>81350</v>
      </c>
      <c r="F154" s="298">
        <v>80100</v>
      </c>
      <c r="G154" s="254">
        <v>1820</v>
      </c>
      <c r="H154" s="257">
        <f t="shared" si="0"/>
        <v>-2.3970497848801453E-2</v>
      </c>
      <c r="I154" s="257">
        <f t="shared" si="1"/>
        <v>0.1332503113325032</v>
      </c>
    </row>
    <row r="155" spans="1:9" x14ac:dyDescent="0.3">
      <c r="A155" t="s">
        <v>732</v>
      </c>
      <c r="B155" s="300">
        <v>80750</v>
      </c>
      <c r="C155" s="300">
        <v>79400</v>
      </c>
      <c r="D155" s="300">
        <v>1038</v>
      </c>
      <c r="E155" s="300">
        <v>79800</v>
      </c>
      <c r="F155" s="300">
        <v>80150</v>
      </c>
      <c r="G155" s="254">
        <v>1742</v>
      </c>
      <c r="H155" s="257">
        <f t="shared" si="0"/>
        <v>1.1904761904761862E-2</v>
      </c>
      <c r="I155" s="257">
        <f t="shared" si="1"/>
        <v>-4.2857142857142816E-2</v>
      </c>
    </row>
    <row r="156" spans="1:9" x14ac:dyDescent="0.3">
      <c r="A156" t="s">
        <v>733</v>
      </c>
      <c r="B156" s="302">
        <v>80600</v>
      </c>
      <c r="C156" s="302">
        <v>80750</v>
      </c>
      <c r="D156" s="302">
        <v>551</v>
      </c>
      <c r="E156" s="302">
        <v>80750</v>
      </c>
      <c r="F156" s="302">
        <v>81100</v>
      </c>
      <c r="G156" s="254">
        <v>1831</v>
      </c>
      <c r="H156" s="257">
        <f t="shared" si="0"/>
        <v>-1.8575851393188847E-3</v>
      </c>
      <c r="I156" s="257">
        <f t="shared" si="1"/>
        <v>5.1090700344431639E-2</v>
      </c>
    </row>
    <row r="157" spans="1:9" x14ac:dyDescent="0.3">
      <c r="A157" t="s">
        <v>734</v>
      </c>
      <c r="B157" s="304">
        <v>81550</v>
      </c>
      <c r="C157" s="304">
        <v>80600</v>
      </c>
      <c r="D157" s="304">
        <v>309</v>
      </c>
      <c r="E157" s="304">
        <v>80600</v>
      </c>
      <c r="F157" s="304">
        <v>81300</v>
      </c>
      <c r="G157" s="254">
        <v>1819</v>
      </c>
      <c r="H157" s="257">
        <f t="shared" si="0"/>
        <v>1.1786600496277888E-2</v>
      </c>
      <c r="I157" s="257">
        <f t="shared" si="1"/>
        <v>-6.5537957400327862E-3</v>
      </c>
    </row>
    <row r="158" spans="1:9" x14ac:dyDescent="0.3">
      <c r="A158" t="s">
        <v>735</v>
      </c>
      <c r="B158" s="306">
        <v>83950</v>
      </c>
      <c r="C158" s="306">
        <v>81550</v>
      </c>
      <c r="D158" s="306">
        <v>857</v>
      </c>
      <c r="E158" s="306">
        <v>81100</v>
      </c>
      <c r="F158" s="306">
        <v>82150</v>
      </c>
      <c r="G158" s="254">
        <v>1980</v>
      </c>
      <c r="H158" s="257">
        <f t="shared" si="0"/>
        <v>3.5141800246609067E-2</v>
      </c>
      <c r="I158" s="257">
        <f t="shared" si="1"/>
        <v>8.8510170423309553E-2</v>
      </c>
    </row>
    <row r="159" spans="1:9" x14ac:dyDescent="0.3">
      <c r="A159" t="s">
        <v>736</v>
      </c>
      <c r="B159" s="308">
        <v>82000</v>
      </c>
      <c r="C159" s="308">
        <v>83950</v>
      </c>
      <c r="D159" s="308">
        <v>423</v>
      </c>
      <c r="E159" s="308">
        <v>82850</v>
      </c>
      <c r="F159" s="308">
        <v>83850</v>
      </c>
      <c r="G159" s="254">
        <v>2013</v>
      </c>
      <c r="H159" s="257">
        <f t="shared" si="0"/>
        <v>-1.02595051297526E-2</v>
      </c>
      <c r="I159" s="257">
        <f t="shared" si="1"/>
        <v>1.6666666666666607E-2</v>
      </c>
    </row>
    <row r="160" spans="1:9" x14ac:dyDescent="0.3">
      <c r="A160" t="s">
        <v>737</v>
      </c>
      <c r="B160" s="310">
        <v>80650</v>
      </c>
      <c r="C160" s="310">
        <v>82000</v>
      </c>
      <c r="D160" s="310">
        <v>559</v>
      </c>
      <c r="E160" s="310">
        <v>83450</v>
      </c>
      <c r="F160" s="310">
        <v>82000</v>
      </c>
      <c r="G160" s="310">
        <v>2265</v>
      </c>
      <c r="H160" s="257">
        <f t="shared" si="0"/>
        <v>-3.3553025763930489E-2</v>
      </c>
      <c r="I160" s="257">
        <f t="shared" si="1"/>
        <v>0.12518628912071539</v>
      </c>
    </row>
    <row r="161" spans="1:9" x14ac:dyDescent="0.3">
      <c r="A161" t="s">
        <v>738</v>
      </c>
      <c r="B161" s="312">
        <v>81200</v>
      </c>
      <c r="C161" s="312">
        <v>80650</v>
      </c>
      <c r="D161" s="312">
        <v>470</v>
      </c>
      <c r="E161" s="312">
        <v>81400</v>
      </c>
      <c r="F161" s="312">
        <v>81800</v>
      </c>
      <c r="G161" s="312">
        <v>2324</v>
      </c>
      <c r="H161" s="257">
        <f t="shared" si="0"/>
        <v>-2.4570024570024218E-3</v>
      </c>
      <c r="I161" s="257">
        <f t="shared" si="1"/>
        <v>2.6048565121412848E-2</v>
      </c>
    </row>
    <row r="162" spans="1:9" x14ac:dyDescent="0.3">
      <c r="A162" t="s">
        <v>739</v>
      </c>
      <c r="B162" s="314">
        <v>82550</v>
      </c>
      <c r="C162" s="314">
        <v>81200</v>
      </c>
      <c r="D162" s="314">
        <v>386</v>
      </c>
      <c r="E162" s="314">
        <v>81150</v>
      </c>
      <c r="F162" s="314">
        <v>81100</v>
      </c>
      <c r="G162" s="314">
        <v>2316</v>
      </c>
      <c r="H162" s="257">
        <f t="shared" si="0"/>
        <v>1.7252002464571703E-2</v>
      </c>
      <c r="I162" s="257">
        <f t="shared" si="1"/>
        <v>-3.4423407917383297E-3</v>
      </c>
    </row>
    <row r="163" spans="1:9" x14ac:dyDescent="0.3">
      <c r="A163" t="s">
        <v>740</v>
      </c>
      <c r="B163" s="316">
        <v>82300</v>
      </c>
      <c r="C163" s="316">
        <v>82550</v>
      </c>
      <c r="D163" s="316">
        <v>171</v>
      </c>
      <c r="E163" s="316">
        <v>82150</v>
      </c>
      <c r="F163" s="316">
        <v>82500</v>
      </c>
      <c r="G163" s="316">
        <v>2358</v>
      </c>
      <c r="H163" s="257">
        <f t="shared" si="0"/>
        <v>1.8259281801582539E-3</v>
      </c>
      <c r="I163" s="257">
        <f t="shared" si="1"/>
        <v>1.81347150259068E-2</v>
      </c>
    </row>
    <row r="164" spans="1:9" x14ac:dyDescent="0.3">
      <c r="A164" t="s">
        <v>741</v>
      </c>
      <c r="B164" s="318">
        <v>83050</v>
      </c>
      <c r="C164" s="318">
        <v>82300</v>
      </c>
      <c r="D164" s="318">
        <v>377</v>
      </c>
      <c r="E164" s="318">
        <v>82100</v>
      </c>
      <c r="F164" s="318">
        <v>82050</v>
      </c>
      <c r="G164" s="318">
        <v>2420</v>
      </c>
      <c r="H164" s="257">
        <f t="shared" si="0"/>
        <v>1.1571254567600553E-2</v>
      </c>
      <c r="I164" s="257">
        <f t="shared" si="1"/>
        <v>2.6293469041560602E-2</v>
      </c>
    </row>
    <row r="165" spans="1:9" x14ac:dyDescent="0.3">
      <c r="A165" t="s">
        <v>742</v>
      </c>
      <c r="B165" s="320">
        <v>84200</v>
      </c>
      <c r="C165" s="320">
        <v>83050</v>
      </c>
      <c r="D165" s="320">
        <v>412</v>
      </c>
      <c r="E165" s="320">
        <v>82600</v>
      </c>
      <c r="F165" s="320">
        <v>83100</v>
      </c>
      <c r="G165" s="320">
        <v>2498</v>
      </c>
      <c r="H165" s="257">
        <f t="shared" ref="H165:H196" si="2">+B165/E165-1</f>
        <v>1.937046004842613E-2</v>
      </c>
      <c r="I165" s="257">
        <f t="shared" ref="I165:I196" si="3">+G165/G164-1</f>
        <v>3.2231404958677601E-2</v>
      </c>
    </row>
    <row r="166" spans="1:9" x14ac:dyDescent="0.3">
      <c r="A166" t="s">
        <v>743</v>
      </c>
      <c r="B166" s="322">
        <v>81600</v>
      </c>
      <c r="C166" s="322">
        <v>84200</v>
      </c>
      <c r="D166" s="322">
        <v>338</v>
      </c>
      <c r="E166" s="322">
        <v>84250</v>
      </c>
      <c r="F166" s="322">
        <v>85000</v>
      </c>
      <c r="G166" s="322">
        <v>2566</v>
      </c>
      <c r="H166" s="257">
        <f t="shared" si="2"/>
        <v>-3.1454005934718143E-2</v>
      </c>
      <c r="I166" s="257">
        <f t="shared" si="3"/>
        <v>2.7221777421937654E-2</v>
      </c>
    </row>
    <row r="167" spans="1:9" x14ac:dyDescent="0.3">
      <c r="A167" t="s">
        <v>744</v>
      </c>
      <c r="B167" s="324">
        <v>81100</v>
      </c>
      <c r="C167" s="324">
        <v>81600</v>
      </c>
      <c r="D167" s="324">
        <v>326</v>
      </c>
      <c r="E167" s="324">
        <v>82550</v>
      </c>
      <c r="F167" s="324">
        <v>81050</v>
      </c>
      <c r="G167" s="324">
        <v>2646</v>
      </c>
      <c r="H167" s="257">
        <f t="shared" si="2"/>
        <v>-1.7565112053301024E-2</v>
      </c>
      <c r="I167" s="257">
        <f t="shared" si="3"/>
        <v>3.117692907248637E-2</v>
      </c>
    </row>
    <row r="168" spans="1:9" x14ac:dyDescent="0.3">
      <c r="A168" t="s">
        <v>745</v>
      </c>
      <c r="B168" s="326">
        <v>79250</v>
      </c>
      <c r="C168" s="326">
        <v>81100</v>
      </c>
      <c r="D168" s="326">
        <v>354</v>
      </c>
      <c r="E168" s="326">
        <v>80500</v>
      </c>
      <c r="F168" s="326">
        <v>80900</v>
      </c>
      <c r="G168" s="326">
        <v>2669</v>
      </c>
      <c r="H168" s="257">
        <f t="shared" si="2"/>
        <v>-1.552795031055898E-2</v>
      </c>
      <c r="I168" s="257">
        <f t="shared" si="3"/>
        <v>8.6923658352229261E-3</v>
      </c>
    </row>
    <row r="169" spans="1:9" x14ac:dyDescent="0.3">
      <c r="A169" t="s">
        <v>746</v>
      </c>
      <c r="B169" s="328">
        <v>76800</v>
      </c>
      <c r="C169" s="328">
        <v>79250</v>
      </c>
      <c r="D169" s="328">
        <v>554</v>
      </c>
      <c r="E169" s="328">
        <v>79700</v>
      </c>
      <c r="F169" s="328">
        <v>78800</v>
      </c>
      <c r="G169" s="328">
        <v>2583</v>
      </c>
      <c r="H169" s="257">
        <f t="shared" si="2"/>
        <v>-3.6386449184441672E-2</v>
      </c>
      <c r="I169" s="257">
        <f t="shared" si="3"/>
        <v>-3.2221805919820157E-2</v>
      </c>
    </row>
    <row r="170" spans="1:9" x14ac:dyDescent="0.3">
      <c r="A170" t="s">
        <v>747</v>
      </c>
      <c r="B170" s="330">
        <v>76000</v>
      </c>
      <c r="C170" s="330">
        <v>76800</v>
      </c>
      <c r="D170" s="330">
        <v>849</v>
      </c>
      <c r="E170" s="330">
        <v>78200</v>
      </c>
      <c r="F170" s="330">
        <v>77450</v>
      </c>
      <c r="G170" s="330">
        <v>2669</v>
      </c>
      <c r="H170" s="257">
        <f t="shared" si="2"/>
        <v>-2.8132992327365769E-2</v>
      </c>
      <c r="I170" s="257">
        <f t="shared" si="3"/>
        <v>3.3294618660472342E-2</v>
      </c>
    </row>
    <row r="171" spans="1:9" x14ac:dyDescent="0.3">
      <c r="A171" t="s">
        <v>748</v>
      </c>
      <c r="B171" s="332">
        <v>76550</v>
      </c>
      <c r="C171" s="332">
        <v>76000</v>
      </c>
      <c r="D171" s="332">
        <v>1264</v>
      </c>
      <c r="E171" s="332">
        <v>76200</v>
      </c>
      <c r="F171" s="332">
        <v>75800</v>
      </c>
      <c r="G171" s="332">
        <v>3062</v>
      </c>
      <c r="H171" s="257">
        <f t="shared" si="2"/>
        <v>4.5931758530184386E-3</v>
      </c>
      <c r="I171" s="257">
        <f t="shared" si="3"/>
        <v>0.14724615961034093</v>
      </c>
    </row>
    <row r="172" spans="1:9" x14ac:dyDescent="0.3">
      <c r="A172" t="s">
        <v>749</v>
      </c>
      <c r="B172" s="334">
        <v>76150</v>
      </c>
      <c r="C172" s="334">
        <v>76550</v>
      </c>
      <c r="D172" s="334">
        <v>1052</v>
      </c>
      <c r="E172" s="334">
        <v>76100</v>
      </c>
      <c r="F172" s="334">
        <v>76500</v>
      </c>
      <c r="G172" s="334">
        <v>3285</v>
      </c>
      <c r="H172" s="257">
        <f t="shared" si="2"/>
        <v>6.5703022339036465E-4</v>
      </c>
      <c r="I172" s="257">
        <f t="shared" si="3"/>
        <v>7.2828216851730909E-2</v>
      </c>
    </row>
    <row r="173" spans="1:9" x14ac:dyDescent="0.3">
      <c r="A173" t="s">
        <v>750</v>
      </c>
      <c r="B173" s="336">
        <v>82000</v>
      </c>
      <c r="C173" s="336">
        <v>76150</v>
      </c>
      <c r="D173" s="336">
        <v>4367</v>
      </c>
      <c r="E173" s="336">
        <v>76450</v>
      </c>
      <c r="F173" s="336">
        <v>76150</v>
      </c>
      <c r="G173" s="336">
        <v>4857</v>
      </c>
      <c r="H173" s="257">
        <f t="shared" si="2"/>
        <v>7.2596468279921611E-2</v>
      </c>
      <c r="I173" s="257">
        <f t="shared" si="3"/>
        <v>0.47853881278538823</v>
      </c>
    </row>
    <row r="174" spans="1:9" x14ac:dyDescent="0.3">
      <c r="A174" t="s">
        <v>751</v>
      </c>
      <c r="B174" s="338">
        <v>81350</v>
      </c>
      <c r="C174" s="338">
        <v>82000</v>
      </c>
      <c r="D174" s="338">
        <v>1890</v>
      </c>
      <c r="E174" s="338">
        <v>79300</v>
      </c>
      <c r="F174" s="338">
        <v>82000</v>
      </c>
      <c r="G174" s="338">
        <v>5165</v>
      </c>
      <c r="H174" s="257">
        <f t="shared" si="2"/>
        <v>2.5851197982345475E-2</v>
      </c>
      <c r="I174" s="257">
        <f t="shared" si="3"/>
        <v>6.3413629812641537E-2</v>
      </c>
    </row>
    <row r="175" spans="1:9" x14ac:dyDescent="0.3">
      <c r="A175" t="s">
        <v>752</v>
      </c>
      <c r="B175" s="340">
        <v>81750</v>
      </c>
      <c r="C175" s="340">
        <v>81350</v>
      </c>
      <c r="D175" s="340">
        <v>784</v>
      </c>
      <c r="E175" s="340">
        <v>81450</v>
      </c>
      <c r="F175" s="340">
        <v>81950</v>
      </c>
      <c r="G175" s="340">
        <v>5246</v>
      </c>
      <c r="H175" s="257">
        <f t="shared" si="2"/>
        <v>3.6832412523020164E-3</v>
      </c>
      <c r="I175" s="257">
        <f t="shared" si="3"/>
        <v>1.5682478218780327E-2</v>
      </c>
    </row>
    <row r="176" spans="1:9" x14ac:dyDescent="0.3">
      <c r="A176" t="s">
        <v>753</v>
      </c>
      <c r="B176" s="344">
        <v>80600</v>
      </c>
      <c r="C176" s="344">
        <v>81750</v>
      </c>
      <c r="D176" s="344">
        <v>427</v>
      </c>
      <c r="E176" s="344">
        <v>81400</v>
      </c>
      <c r="F176" s="344">
        <v>81700</v>
      </c>
      <c r="G176" s="344">
        <v>5286</v>
      </c>
      <c r="H176" s="257">
        <f t="shared" si="2"/>
        <v>-9.8280098280097983E-3</v>
      </c>
      <c r="I176" s="257">
        <f t="shared" si="3"/>
        <v>7.6248570339305655E-3</v>
      </c>
    </row>
    <row r="177" spans="1:9" x14ac:dyDescent="0.3">
      <c r="A177" t="s">
        <v>754</v>
      </c>
      <c r="B177" s="346">
        <v>81100</v>
      </c>
      <c r="C177" s="346">
        <v>80600</v>
      </c>
      <c r="D177" s="346">
        <v>474</v>
      </c>
      <c r="E177" s="346">
        <v>80600</v>
      </c>
      <c r="F177" s="346">
        <v>81400</v>
      </c>
      <c r="G177" s="346">
        <v>5399</v>
      </c>
      <c r="H177" s="257">
        <f t="shared" si="2"/>
        <v>6.2034739454093213E-3</v>
      </c>
      <c r="I177" s="257">
        <f t="shared" si="3"/>
        <v>2.1377222852818845E-2</v>
      </c>
    </row>
    <row r="178" spans="1:9" x14ac:dyDescent="0.3">
      <c r="A178" t="s">
        <v>755</v>
      </c>
      <c r="B178" s="348">
        <v>80300</v>
      </c>
      <c r="C178" s="348">
        <v>81100</v>
      </c>
      <c r="D178" s="348">
        <v>427</v>
      </c>
      <c r="E178" s="348">
        <v>80300</v>
      </c>
      <c r="F178" s="348">
        <v>81350</v>
      </c>
      <c r="G178" s="348">
        <v>5509</v>
      </c>
      <c r="H178" s="257">
        <f t="shared" si="2"/>
        <v>0</v>
      </c>
      <c r="I178" s="257">
        <f t="shared" si="3"/>
        <v>2.0374143359881414E-2</v>
      </c>
    </row>
    <row r="179" spans="1:9" x14ac:dyDescent="0.3">
      <c r="A179" t="s">
        <v>756</v>
      </c>
      <c r="B179" s="350">
        <v>79600</v>
      </c>
      <c r="C179" s="350">
        <v>80300</v>
      </c>
      <c r="D179" s="350">
        <v>792</v>
      </c>
      <c r="E179" s="350">
        <v>80700</v>
      </c>
      <c r="F179" s="350">
        <v>80050</v>
      </c>
      <c r="G179" s="350">
        <v>5578</v>
      </c>
      <c r="H179" s="257">
        <f t="shared" si="2"/>
        <v>-1.3630731102850069E-2</v>
      </c>
      <c r="I179" s="257">
        <f t="shared" si="3"/>
        <v>1.2524959157741877E-2</v>
      </c>
    </row>
    <row r="180" spans="1:9" x14ac:dyDescent="0.3">
      <c r="A180" t="s">
        <v>757</v>
      </c>
      <c r="B180" s="352">
        <v>80500</v>
      </c>
      <c r="C180" s="352">
        <v>79600</v>
      </c>
      <c r="D180" s="352">
        <v>824</v>
      </c>
      <c r="E180" s="352">
        <v>79600</v>
      </c>
      <c r="F180" s="352">
        <v>79650</v>
      </c>
      <c r="G180" s="352">
        <v>5664</v>
      </c>
      <c r="H180" s="257">
        <f t="shared" si="2"/>
        <v>1.1306532663316604E-2</v>
      </c>
      <c r="I180" s="257">
        <f t="shared" si="3"/>
        <v>1.5417712441735398E-2</v>
      </c>
    </row>
    <row r="181" spans="1:9" x14ac:dyDescent="0.3">
      <c r="A181" t="s">
        <v>758</v>
      </c>
      <c r="B181" s="354">
        <v>80450</v>
      </c>
      <c r="C181" s="354">
        <v>80500</v>
      </c>
      <c r="D181" s="354">
        <v>1713</v>
      </c>
      <c r="E181" s="354">
        <v>80250</v>
      </c>
      <c r="F181" s="354">
        <v>81600</v>
      </c>
      <c r="G181" s="354">
        <v>5693</v>
      </c>
      <c r="H181" s="257">
        <f t="shared" si="2"/>
        <v>2.4922118380061864E-3</v>
      </c>
      <c r="I181" s="257">
        <f t="shared" si="3"/>
        <v>5.1200564971751739E-3</v>
      </c>
    </row>
    <row r="182" spans="1:9" x14ac:dyDescent="0.3">
      <c r="A182" t="s">
        <v>759</v>
      </c>
      <c r="B182" s="356">
        <v>81600</v>
      </c>
      <c r="C182" s="356">
        <v>80450</v>
      </c>
      <c r="D182" s="356">
        <v>689</v>
      </c>
      <c r="E182" s="356">
        <v>82250</v>
      </c>
      <c r="F182" s="356">
        <v>80850</v>
      </c>
      <c r="G182" s="356">
        <v>5714</v>
      </c>
      <c r="H182" s="257">
        <f t="shared" si="2"/>
        <v>-7.9027355623100259E-3</v>
      </c>
      <c r="I182" s="257">
        <f t="shared" si="3"/>
        <v>3.6887405585808164E-3</v>
      </c>
    </row>
    <row r="183" spans="1:9" x14ac:dyDescent="0.3">
      <c r="A183" t="s">
        <v>760</v>
      </c>
      <c r="B183" s="358">
        <v>83000</v>
      </c>
      <c r="C183" s="358">
        <v>81600</v>
      </c>
      <c r="D183" s="358">
        <v>3786</v>
      </c>
      <c r="E183" s="358">
        <v>80750</v>
      </c>
      <c r="F183" s="358">
        <v>82000</v>
      </c>
      <c r="G183" s="358">
        <v>5549</v>
      </c>
      <c r="H183" s="257">
        <f t="shared" si="2"/>
        <v>2.7863777089783381E-2</v>
      </c>
      <c r="I183" s="257">
        <f t="shared" si="3"/>
        <v>-2.8876443822191122E-2</v>
      </c>
    </row>
    <row r="184" spans="1:9" x14ac:dyDescent="0.3">
      <c r="A184" t="s">
        <v>761</v>
      </c>
      <c r="B184" s="360">
        <v>84950</v>
      </c>
      <c r="C184" s="360">
        <v>83000</v>
      </c>
      <c r="D184" s="360">
        <v>3055</v>
      </c>
      <c r="E184" s="360">
        <v>83000</v>
      </c>
      <c r="F184" s="360">
        <v>83000</v>
      </c>
      <c r="G184" s="360">
        <v>5695</v>
      </c>
      <c r="H184" s="257">
        <f t="shared" si="2"/>
        <v>2.349397590361435E-2</v>
      </c>
      <c r="I184" s="257">
        <f t="shared" si="3"/>
        <v>2.6311047035501911E-2</v>
      </c>
    </row>
    <row r="185" spans="1:9" x14ac:dyDescent="0.3">
      <c r="A185" t="s">
        <v>762</v>
      </c>
      <c r="B185" s="362">
        <v>82100</v>
      </c>
      <c r="C185" s="362">
        <v>84950</v>
      </c>
      <c r="D185" s="362">
        <v>3502</v>
      </c>
      <c r="E185" s="362">
        <v>84350</v>
      </c>
      <c r="F185" s="362">
        <v>87000</v>
      </c>
      <c r="G185" s="362">
        <v>6142</v>
      </c>
      <c r="H185" s="257">
        <f t="shared" si="2"/>
        <v>-2.667457024303499E-2</v>
      </c>
      <c r="I185" s="257">
        <f t="shared" si="3"/>
        <v>7.8489903424056262E-2</v>
      </c>
    </row>
    <row r="186" spans="1:9" x14ac:dyDescent="0.3">
      <c r="A186" t="s">
        <v>763</v>
      </c>
      <c r="B186" s="364">
        <v>82700</v>
      </c>
      <c r="C186" s="364">
        <v>82100</v>
      </c>
      <c r="D186" s="364">
        <v>1869</v>
      </c>
      <c r="E186" s="364">
        <v>85750</v>
      </c>
      <c r="F186" s="364">
        <v>82700</v>
      </c>
      <c r="G186" s="364">
        <v>6577</v>
      </c>
      <c r="H186" s="257">
        <f t="shared" si="2"/>
        <v>-3.5568513119533574E-2</v>
      </c>
      <c r="I186" s="257">
        <f t="shared" si="3"/>
        <v>7.0823835884076924E-2</v>
      </c>
    </row>
    <row r="187" spans="1:9" x14ac:dyDescent="0.3">
      <c r="A187" t="s">
        <v>764</v>
      </c>
      <c r="B187" s="366">
        <v>80700</v>
      </c>
      <c r="C187" s="366">
        <v>82700</v>
      </c>
      <c r="D187" s="366">
        <v>1789</v>
      </c>
      <c r="E187" s="366">
        <v>82800</v>
      </c>
      <c r="F187" s="366">
        <v>82700</v>
      </c>
      <c r="G187" s="366">
        <v>6921</v>
      </c>
      <c r="H187" s="257">
        <f t="shared" si="2"/>
        <v>-2.5362318840579712E-2</v>
      </c>
      <c r="I187" s="257">
        <f t="shared" si="3"/>
        <v>5.2303481830621834E-2</v>
      </c>
    </row>
    <row r="188" spans="1:9" x14ac:dyDescent="0.3">
      <c r="A188" t="s">
        <v>765</v>
      </c>
      <c r="B188" s="368">
        <v>81500</v>
      </c>
      <c r="C188" s="368">
        <v>80700</v>
      </c>
      <c r="D188" s="368">
        <v>1182</v>
      </c>
      <c r="E188" s="368">
        <v>82550</v>
      </c>
      <c r="F188" s="368">
        <v>80200</v>
      </c>
      <c r="G188" s="368">
        <v>7011</v>
      </c>
      <c r="H188" s="257">
        <f t="shared" si="2"/>
        <v>-1.2719563900666309E-2</v>
      </c>
      <c r="I188" s="257">
        <f t="shared" si="3"/>
        <v>1.3003901170351106E-2</v>
      </c>
    </row>
    <row r="189" spans="1:9" x14ac:dyDescent="0.3">
      <c r="A189" t="s">
        <v>766</v>
      </c>
      <c r="B189" s="370">
        <v>80550</v>
      </c>
      <c r="C189" s="370">
        <v>81500</v>
      </c>
      <c r="D189" s="370">
        <v>1406</v>
      </c>
      <c r="E189" s="370">
        <v>80700</v>
      </c>
      <c r="F189" s="370">
        <v>82400</v>
      </c>
      <c r="G189" s="370">
        <v>7199</v>
      </c>
      <c r="H189" s="257">
        <f t="shared" si="2"/>
        <v>-1.8587360594795044E-3</v>
      </c>
      <c r="I189" s="257">
        <f t="shared" si="3"/>
        <v>2.6815004992155167E-2</v>
      </c>
    </row>
    <row r="190" spans="1:9" x14ac:dyDescent="0.3">
      <c r="A190" t="s">
        <v>767</v>
      </c>
      <c r="B190" s="372">
        <v>81600</v>
      </c>
      <c r="C190" s="372">
        <v>80550</v>
      </c>
      <c r="D190" s="372">
        <v>2165</v>
      </c>
      <c r="E190" s="372">
        <v>81250</v>
      </c>
      <c r="F190" s="372">
        <v>79400</v>
      </c>
      <c r="G190" s="372">
        <v>7162</v>
      </c>
      <c r="H190" s="257">
        <f t="shared" si="2"/>
        <v>4.3076923076923457E-3</v>
      </c>
      <c r="I190" s="257">
        <f t="shared" si="3"/>
        <v>-5.1396027226003893E-3</v>
      </c>
    </row>
    <row r="191" spans="1:9" x14ac:dyDescent="0.3">
      <c r="A191" t="s">
        <v>768</v>
      </c>
      <c r="B191" s="374">
        <v>78900</v>
      </c>
      <c r="C191" s="374">
        <v>81600</v>
      </c>
      <c r="D191" s="374">
        <v>2085</v>
      </c>
      <c r="E191" s="374">
        <v>81300</v>
      </c>
      <c r="F191" s="374">
        <v>81500</v>
      </c>
      <c r="G191" s="374">
        <v>7668</v>
      </c>
      <c r="H191" s="257">
        <f t="shared" si="2"/>
        <v>-2.9520295202952074E-2</v>
      </c>
      <c r="I191" s="257">
        <f t="shared" si="3"/>
        <v>7.0650656241273424E-2</v>
      </c>
    </row>
    <row r="192" spans="1:9" x14ac:dyDescent="0.3">
      <c r="A192" t="s">
        <v>769</v>
      </c>
      <c r="B192" s="376">
        <v>76600</v>
      </c>
      <c r="C192" s="376">
        <v>78900</v>
      </c>
      <c r="D192" s="376">
        <v>1945</v>
      </c>
      <c r="E192" s="376">
        <v>80300</v>
      </c>
      <c r="F192" s="376">
        <v>79500</v>
      </c>
      <c r="G192" s="376">
        <v>7938</v>
      </c>
      <c r="H192" s="257">
        <f t="shared" si="2"/>
        <v>-4.6077210460772067E-2</v>
      </c>
      <c r="I192" s="257">
        <f t="shared" si="3"/>
        <v>3.5211267605633756E-2</v>
      </c>
    </row>
    <row r="193" spans="1:9" x14ac:dyDescent="0.3">
      <c r="A193" t="s">
        <v>771</v>
      </c>
      <c r="B193" s="378">
        <v>78600</v>
      </c>
      <c r="C193" s="378">
        <v>76600</v>
      </c>
      <c r="D193" s="378">
        <v>2447</v>
      </c>
      <c r="E193" s="378">
        <v>78350</v>
      </c>
      <c r="F193" s="378">
        <v>76900</v>
      </c>
      <c r="G193" s="378">
        <v>8084</v>
      </c>
      <c r="H193" s="257">
        <f t="shared" si="2"/>
        <v>3.1908104658582293E-3</v>
      </c>
      <c r="I193" s="257">
        <f t="shared" si="3"/>
        <v>1.8392542202066098E-2</v>
      </c>
    </row>
    <row r="194" spans="1:9" x14ac:dyDescent="0.3">
      <c r="A194" t="s">
        <v>770</v>
      </c>
      <c r="B194" s="380">
        <v>77250</v>
      </c>
      <c r="C194" s="380">
        <v>78600</v>
      </c>
      <c r="D194" s="380">
        <v>1309</v>
      </c>
      <c r="E194" s="380">
        <v>78150</v>
      </c>
      <c r="F194" s="380">
        <v>79950</v>
      </c>
      <c r="G194" s="380">
        <v>8240</v>
      </c>
      <c r="H194" s="257">
        <f t="shared" si="2"/>
        <v>-1.151631477927062E-2</v>
      </c>
      <c r="I194" s="257">
        <f t="shared" si="3"/>
        <v>1.929737753587335E-2</v>
      </c>
    </row>
    <row r="195" spans="1:9" x14ac:dyDescent="0.3">
      <c r="A195" t="s">
        <v>772</v>
      </c>
      <c r="B195" s="383">
        <v>78400</v>
      </c>
      <c r="C195" s="383">
        <v>77250</v>
      </c>
      <c r="D195" s="383">
        <v>1600</v>
      </c>
      <c r="E195" s="383">
        <v>77950</v>
      </c>
      <c r="F195" s="383">
        <v>77500</v>
      </c>
      <c r="G195" s="383">
        <v>8796</v>
      </c>
      <c r="H195" s="257">
        <f t="shared" si="2"/>
        <v>5.7729313662604476E-3</v>
      </c>
      <c r="I195" s="257">
        <f t="shared" si="3"/>
        <v>6.7475728155339754E-2</v>
      </c>
    </row>
    <row r="196" spans="1:9" x14ac:dyDescent="0.3">
      <c r="A196" t="s">
        <v>773</v>
      </c>
      <c r="B196" s="385">
        <v>79350</v>
      </c>
      <c r="C196" s="385">
        <v>78400</v>
      </c>
      <c r="D196" s="385">
        <v>1050</v>
      </c>
      <c r="E196" s="385">
        <v>77650</v>
      </c>
      <c r="F196" s="385">
        <v>78150</v>
      </c>
      <c r="G196" s="385">
        <v>8876</v>
      </c>
      <c r="H196" s="257">
        <f t="shared" si="2"/>
        <v>2.1893110109465486E-2</v>
      </c>
      <c r="I196" s="257">
        <f t="shared" si="3"/>
        <v>9.0950432014551552E-3</v>
      </c>
    </row>
    <row r="197" spans="1:9" x14ac:dyDescent="0.3">
      <c r="A197" t="s">
        <v>774</v>
      </c>
      <c r="B197" s="387">
        <v>78500</v>
      </c>
      <c r="C197" s="387">
        <v>79350</v>
      </c>
      <c r="D197" s="387">
        <v>1450</v>
      </c>
      <c r="E197" s="387">
        <v>79000</v>
      </c>
      <c r="F197" s="387">
        <v>79450</v>
      </c>
      <c r="G197" s="387">
        <v>9146</v>
      </c>
      <c r="H197" s="257">
        <f t="shared" ref="H197:H228" si="4">+B197/E197-1</f>
        <v>-6.3291139240506666E-3</v>
      </c>
      <c r="I197" s="257">
        <f t="shared" ref="I197:I228" si="5">+G197/G196-1</f>
        <v>3.0419107706173953E-2</v>
      </c>
    </row>
    <row r="198" spans="1:9" x14ac:dyDescent="0.3">
      <c r="A198" t="s">
        <v>775</v>
      </c>
      <c r="B198" s="389">
        <v>79050</v>
      </c>
      <c r="C198" s="389">
        <v>78500</v>
      </c>
      <c r="D198" s="389">
        <v>757</v>
      </c>
      <c r="E198" s="389">
        <v>78500</v>
      </c>
      <c r="F198" s="389">
        <v>78700</v>
      </c>
      <c r="G198" s="389">
        <v>9228</v>
      </c>
      <c r="H198" s="257">
        <f t="shared" si="4"/>
        <v>7.0063694267517018E-3</v>
      </c>
      <c r="I198" s="257">
        <f t="shared" si="5"/>
        <v>8.9656680516072562E-3</v>
      </c>
    </row>
    <row r="199" spans="1:9" x14ac:dyDescent="0.3">
      <c r="A199" t="s">
        <v>776</v>
      </c>
      <c r="B199" s="391">
        <v>80550</v>
      </c>
      <c r="C199" s="391">
        <v>79050</v>
      </c>
      <c r="D199" s="391">
        <v>1433</v>
      </c>
      <c r="E199" s="391">
        <v>79250</v>
      </c>
      <c r="F199" s="391">
        <v>80000</v>
      </c>
      <c r="G199" s="391">
        <v>9571</v>
      </c>
      <c r="H199" s="257">
        <f t="shared" si="4"/>
        <v>1.6403785488958933E-2</v>
      </c>
      <c r="I199" s="257">
        <f t="shared" si="5"/>
        <v>3.7169484178587009E-2</v>
      </c>
    </row>
    <row r="200" spans="1:9" x14ac:dyDescent="0.3">
      <c r="A200" t="s">
        <v>777</v>
      </c>
      <c r="B200" s="393">
        <v>78950</v>
      </c>
      <c r="C200" s="393">
        <v>80550</v>
      </c>
      <c r="D200" s="393">
        <v>1396</v>
      </c>
      <c r="E200" s="393">
        <v>80200</v>
      </c>
      <c r="F200" s="393">
        <v>80100</v>
      </c>
      <c r="G200" s="393">
        <v>9824</v>
      </c>
      <c r="H200" s="257">
        <f t="shared" si="4"/>
        <v>-1.558603491271815E-2</v>
      </c>
      <c r="I200" s="257">
        <f t="shared" si="5"/>
        <v>2.6434019433706046E-2</v>
      </c>
    </row>
    <row r="201" spans="1:9" x14ac:dyDescent="0.3">
      <c r="A201" t="s">
        <v>778</v>
      </c>
      <c r="B201" s="395">
        <v>77700</v>
      </c>
      <c r="C201" s="395">
        <v>78950</v>
      </c>
      <c r="D201" s="395">
        <v>808</v>
      </c>
      <c r="E201" s="395">
        <v>79950</v>
      </c>
      <c r="F201" s="395">
        <v>78500</v>
      </c>
      <c r="G201" s="395">
        <v>9843</v>
      </c>
      <c r="H201" s="257">
        <f t="shared" si="4"/>
        <v>-2.8142589118198891E-2</v>
      </c>
      <c r="I201" s="257">
        <f t="shared" si="5"/>
        <v>1.9340390879478697E-3</v>
      </c>
    </row>
    <row r="202" spans="1:9" x14ac:dyDescent="0.3">
      <c r="A202" t="s">
        <v>779</v>
      </c>
      <c r="B202" s="397">
        <v>78750</v>
      </c>
      <c r="C202" s="397">
        <v>77700</v>
      </c>
      <c r="D202" s="397">
        <v>614</v>
      </c>
      <c r="E202" s="397">
        <v>77750</v>
      </c>
      <c r="F202" s="397">
        <v>78200</v>
      </c>
      <c r="G202" s="397">
        <v>9841</v>
      </c>
      <c r="H202" s="257">
        <f t="shared" si="4"/>
        <v>1.2861736334405238E-2</v>
      </c>
      <c r="I202" s="257">
        <f t="shared" si="5"/>
        <v>-2.0319008432390095E-4</v>
      </c>
    </row>
    <row r="203" spans="1:9" x14ac:dyDescent="0.3">
      <c r="A203" t="s">
        <v>780</v>
      </c>
      <c r="B203" s="399">
        <v>80050</v>
      </c>
      <c r="C203" s="399">
        <v>79700</v>
      </c>
      <c r="D203" s="399">
        <v>1257</v>
      </c>
      <c r="E203" s="399">
        <v>79100</v>
      </c>
      <c r="F203" s="399">
        <v>79700</v>
      </c>
      <c r="G203" s="399">
        <v>11723</v>
      </c>
      <c r="H203" s="257">
        <f t="shared" si="4"/>
        <v>1.2010113780025256E-2</v>
      </c>
      <c r="I203" s="257">
        <f t="shared" si="5"/>
        <v>0.19124072756833654</v>
      </c>
    </row>
    <row r="204" spans="1:9" x14ac:dyDescent="0.3">
      <c r="A204" t="s">
        <v>781</v>
      </c>
      <c r="B204" s="401">
        <v>80250</v>
      </c>
      <c r="C204" s="401">
        <v>80050</v>
      </c>
      <c r="D204" s="401">
        <v>1250</v>
      </c>
      <c r="E204" s="401">
        <v>80200</v>
      </c>
      <c r="F204" s="401">
        <v>80300</v>
      </c>
      <c r="G204" s="401">
        <v>11801</v>
      </c>
      <c r="H204" s="257">
        <f t="shared" si="4"/>
        <v>6.2344139650871711E-4</v>
      </c>
      <c r="I204" s="257">
        <f t="shared" si="5"/>
        <v>6.6535869657937674E-3</v>
      </c>
    </row>
    <row r="205" spans="1:9" x14ac:dyDescent="0.3">
      <c r="A205" t="s">
        <v>782</v>
      </c>
      <c r="B205" s="403">
        <v>79300</v>
      </c>
      <c r="C205" s="403">
        <v>80250</v>
      </c>
      <c r="D205" s="403">
        <v>3264</v>
      </c>
      <c r="E205" s="403">
        <v>80600</v>
      </c>
      <c r="F205" s="403">
        <v>80600</v>
      </c>
      <c r="G205" s="403">
        <v>11875</v>
      </c>
      <c r="H205" s="257">
        <f t="shared" si="4"/>
        <v>-1.6129032258064502E-2</v>
      </c>
      <c r="I205" s="257">
        <f t="shared" si="5"/>
        <v>6.2706550292348506E-3</v>
      </c>
    </row>
    <row r="206" spans="1:9" x14ac:dyDescent="0.3">
      <c r="A206" t="s">
        <v>783</v>
      </c>
      <c r="B206" s="405">
        <v>79950</v>
      </c>
      <c r="C206" s="405">
        <v>79300</v>
      </c>
      <c r="D206" s="405">
        <v>1083</v>
      </c>
      <c r="E206" s="405">
        <v>79950</v>
      </c>
      <c r="F206" s="405">
        <v>79500</v>
      </c>
      <c r="G206" s="405">
        <v>11965</v>
      </c>
      <c r="H206" s="257">
        <f t="shared" si="4"/>
        <v>0</v>
      </c>
      <c r="I206" s="257">
        <f t="shared" si="5"/>
        <v>7.5789473684211295E-3</v>
      </c>
    </row>
    <row r="207" spans="1:9" x14ac:dyDescent="0.3">
      <c r="A207" t="s">
        <v>784</v>
      </c>
      <c r="B207" s="407">
        <v>79550</v>
      </c>
      <c r="C207" s="407">
        <v>79950</v>
      </c>
      <c r="D207" s="407">
        <v>1928</v>
      </c>
      <c r="E207" s="407">
        <v>79450</v>
      </c>
      <c r="F207" s="407">
        <v>80800</v>
      </c>
      <c r="G207" s="407">
        <v>12209</v>
      </c>
      <c r="H207" s="257">
        <f t="shared" si="4"/>
        <v>1.2586532410321372E-3</v>
      </c>
      <c r="I207" s="257">
        <f t="shared" si="5"/>
        <v>2.0392812369410818E-2</v>
      </c>
    </row>
    <row r="208" spans="1:9" x14ac:dyDescent="0.3">
      <c r="A208" t="s">
        <v>785</v>
      </c>
      <c r="B208" s="409">
        <v>83650</v>
      </c>
      <c r="C208" s="409">
        <v>79550</v>
      </c>
      <c r="D208" s="409">
        <v>3844</v>
      </c>
      <c r="E208" s="409">
        <v>80800</v>
      </c>
      <c r="F208" s="409">
        <v>80000</v>
      </c>
      <c r="G208" s="409">
        <v>12924</v>
      </c>
      <c r="H208" s="257">
        <f t="shared" si="4"/>
        <v>3.5272277227722748E-2</v>
      </c>
      <c r="I208" s="257">
        <f t="shared" si="5"/>
        <v>5.856335490212139E-2</v>
      </c>
    </row>
    <row r="209" spans="1:9" x14ac:dyDescent="0.3">
      <c r="A209" t="s">
        <v>786</v>
      </c>
      <c r="B209" s="411">
        <v>83400</v>
      </c>
      <c r="C209" s="411">
        <v>83650</v>
      </c>
      <c r="D209" s="411">
        <v>5072</v>
      </c>
      <c r="E209" s="411">
        <v>81500</v>
      </c>
      <c r="F209" s="411">
        <v>83000</v>
      </c>
      <c r="G209" s="411">
        <v>12927</v>
      </c>
      <c r="H209" s="257">
        <f t="shared" si="4"/>
        <v>2.331288343558291E-2</v>
      </c>
      <c r="I209" s="257">
        <f t="shared" si="5"/>
        <v>2.321262766944443E-4</v>
      </c>
    </row>
    <row r="210" spans="1:9" x14ac:dyDescent="0.3">
      <c r="A210" t="s">
        <v>787</v>
      </c>
      <c r="B210" s="413">
        <v>85850</v>
      </c>
      <c r="C210" s="413">
        <v>83400</v>
      </c>
      <c r="D210" s="413">
        <v>8821</v>
      </c>
      <c r="E210" s="413">
        <v>83600</v>
      </c>
      <c r="F210" s="413">
        <v>84100</v>
      </c>
      <c r="G210" s="413">
        <v>14090</v>
      </c>
      <c r="H210" s="257">
        <f t="shared" si="4"/>
        <v>2.6913875598086223E-2</v>
      </c>
      <c r="I210" s="257">
        <f t="shared" si="5"/>
        <v>8.9966736288388693E-2</v>
      </c>
    </row>
    <row r="211" spans="1:9" x14ac:dyDescent="0.3">
      <c r="A211" t="s">
        <v>788</v>
      </c>
      <c r="B211" s="415">
        <v>82350</v>
      </c>
      <c r="C211" s="415">
        <v>85850</v>
      </c>
      <c r="D211" s="415">
        <v>11065</v>
      </c>
      <c r="E211" s="415">
        <v>84800</v>
      </c>
      <c r="F211" s="415">
        <v>85050</v>
      </c>
      <c r="G211" s="415">
        <v>15140</v>
      </c>
      <c r="H211" s="257">
        <f t="shared" si="4"/>
        <v>-2.8891509433962237E-2</v>
      </c>
      <c r="I211" s="257">
        <f t="shared" si="5"/>
        <v>7.4520936834634455E-2</v>
      </c>
    </row>
    <row r="212" spans="1:9" x14ac:dyDescent="0.3">
      <c r="A212" t="s">
        <v>789</v>
      </c>
      <c r="B212" s="417">
        <v>80950</v>
      </c>
      <c r="C212" s="417">
        <v>82350</v>
      </c>
      <c r="D212" s="417">
        <v>4881</v>
      </c>
      <c r="E212" s="417">
        <v>84250</v>
      </c>
      <c r="F212" s="417">
        <v>82300</v>
      </c>
      <c r="G212" s="417">
        <v>14729</v>
      </c>
      <c r="H212" s="257">
        <f t="shared" si="4"/>
        <v>-3.9169139465875413E-2</v>
      </c>
      <c r="I212" s="257">
        <f t="shared" si="5"/>
        <v>-2.7146631439894264E-2</v>
      </c>
    </row>
    <row r="213" spans="1:9" x14ac:dyDescent="0.3">
      <c r="A213" t="s">
        <v>790</v>
      </c>
      <c r="B213" s="419">
        <v>82500</v>
      </c>
      <c r="C213" s="419">
        <v>80950</v>
      </c>
      <c r="D213" s="419">
        <v>2793</v>
      </c>
      <c r="E213" s="419">
        <v>81800</v>
      </c>
      <c r="F213" s="419">
        <v>80800</v>
      </c>
      <c r="G213" s="419">
        <v>14840</v>
      </c>
      <c r="H213" s="257">
        <f t="shared" si="4"/>
        <v>8.5574572127138371E-3</v>
      </c>
      <c r="I213" s="257">
        <f t="shared" si="5"/>
        <v>7.5361531672211157E-3</v>
      </c>
    </row>
    <row r="214" spans="1:9" x14ac:dyDescent="0.3">
      <c r="A214" t="s">
        <v>791</v>
      </c>
      <c r="B214" s="421">
        <v>83950</v>
      </c>
      <c r="C214" s="421">
        <v>82500</v>
      </c>
      <c r="D214" s="421">
        <v>5609</v>
      </c>
      <c r="E214" s="421">
        <v>81750</v>
      </c>
      <c r="F214" s="421">
        <v>82450</v>
      </c>
      <c r="G214" s="421">
        <v>16238</v>
      </c>
      <c r="H214" s="257">
        <f t="shared" si="4"/>
        <v>2.6911314984709556E-2</v>
      </c>
      <c r="I214" s="257">
        <f t="shared" si="5"/>
        <v>9.4204851752021534E-2</v>
      </c>
    </row>
    <row r="215" spans="1:9" x14ac:dyDescent="0.3">
      <c r="A215" t="s">
        <v>792</v>
      </c>
      <c r="B215" s="423">
        <v>84150</v>
      </c>
      <c r="C215" s="423">
        <v>83950</v>
      </c>
      <c r="D215" s="423">
        <v>3083</v>
      </c>
      <c r="E215" s="423">
        <v>83300</v>
      </c>
      <c r="F215" s="423">
        <v>83950</v>
      </c>
      <c r="G215" s="423">
        <v>16237</v>
      </c>
      <c r="H215" s="257">
        <f t="shared" si="4"/>
        <v>1.0204081632652962E-2</v>
      </c>
      <c r="I215" s="257">
        <f t="shared" si="5"/>
        <v>-6.1583938908760238E-5</v>
      </c>
    </row>
    <row r="216" spans="1:9" x14ac:dyDescent="0.3">
      <c r="A216" t="s">
        <v>793</v>
      </c>
      <c r="B216" s="425">
        <v>83750</v>
      </c>
      <c r="C216" s="425">
        <v>84150</v>
      </c>
      <c r="D216" s="425">
        <v>2124</v>
      </c>
      <c r="E216" s="425">
        <v>84100</v>
      </c>
      <c r="F216" s="425">
        <v>84200</v>
      </c>
      <c r="G216" s="425">
        <v>16241</v>
      </c>
      <c r="H216" s="257">
        <f t="shared" si="4"/>
        <v>-4.1617122473246448E-3</v>
      </c>
      <c r="I216" s="257">
        <f t="shared" si="5"/>
        <v>2.4635092689528904E-4</v>
      </c>
    </row>
    <row r="217" spans="1:9" x14ac:dyDescent="0.3">
      <c r="A217" t="s">
        <v>794</v>
      </c>
      <c r="B217" s="427">
        <v>81550</v>
      </c>
      <c r="C217" s="427">
        <v>83750</v>
      </c>
      <c r="D217" s="427">
        <v>2414</v>
      </c>
      <c r="E217" s="427">
        <v>84550</v>
      </c>
      <c r="F217" s="427">
        <v>84000</v>
      </c>
      <c r="G217" s="427">
        <v>17036</v>
      </c>
      <c r="H217" s="257">
        <f t="shared" si="4"/>
        <v>-3.5481963335304512E-2</v>
      </c>
      <c r="I217" s="257">
        <f t="shared" si="5"/>
        <v>4.8950187796317879E-2</v>
      </c>
    </row>
    <row r="218" spans="1:9" x14ac:dyDescent="0.3">
      <c r="A218" t="s">
        <v>795</v>
      </c>
      <c r="B218" s="429">
        <v>82450</v>
      </c>
      <c r="C218" s="429">
        <v>81550</v>
      </c>
      <c r="D218" s="429">
        <v>2628</v>
      </c>
      <c r="E218" s="429">
        <v>82550</v>
      </c>
      <c r="F218" s="429">
        <v>81800</v>
      </c>
      <c r="G218" s="429">
        <v>18168</v>
      </c>
      <c r="H218" s="257">
        <f t="shared" si="4"/>
        <v>-1.2113870381587066E-3</v>
      </c>
      <c r="I218" s="257">
        <f t="shared" si="5"/>
        <v>6.644752289269773E-2</v>
      </c>
    </row>
    <row r="219" spans="1:9" x14ac:dyDescent="0.3">
      <c r="A219" t="s">
        <v>796</v>
      </c>
      <c r="B219" s="431">
        <v>81050</v>
      </c>
      <c r="C219" s="431">
        <v>82450</v>
      </c>
      <c r="D219" s="431">
        <v>1760</v>
      </c>
      <c r="E219" s="431">
        <v>82200</v>
      </c>
      <c r="F219" s="431">
        <v>82300</v>
      </c>
      <c r="G219" s="431">
        <v>18093</v>
      </c>
      <c r="H219" s="257">
        <f t="shared" si="4"/>
        <v>-1.3990267639902632E-2</v>
      </c>
      <c r="I219" s="257">
        <f t="shared" si="5"/>
        <v>-4.1281373844122005E-3</v>
      </c>
    </row>
    <row r="220" spans="1:9" x14ac:dyDescent="0.3">
      <c r="A220" t="s">
        <v>797</v>
      </c>
      <c r="B220" s="433">
        <v>81200</v>
      </c>
      <c r="C220" s="433">
        <v>81050</v>
      </c>
      <c r="D220" s="433">
        <v>3053</v>
      </c>
      <c r="E220" s="433">
        <v>81400</v>
      </c>
      <c r="F220" s="433">
        <v>80950</v>
      </c>
      <c r="G220" s="433">
        <v>16268</v>
      </c>
      <c r="H220" s="257">
        <f t="shared" si="4"/>
        <v>-2.4570024570024218E-3</v>
      </c>
      <c r="I220" s="257">
        <f t="shared" si="5"/>
        <v>-0.1008677389045487</v>
      </c>
    </row>
    <row r="221" spans="1:9" x14ac:dyDescent="0.3">
      <c r="A221" t="s">
        <v>798</v>
      </c>
      <c r="B221" s="435">
        <v>80950</v>
      </c>
      <c r="C221" s="435">
        <v>81200</v>
      </c>
      <c r="D221" s="435">
        <v>1433</v>
      </c>
      <c r="E221" s="435">
        <v>81200</v>
      </c>
      <c r="F221" s="435">
        <v>81200</v>
      </c>
      <c r="G221" s="435">
        <v>16224</v>
      </c>
      <c r="H221" s="257">
        <f t="shared" si="4"/>
        <v>-3.0788177339901024E-3</v>
      </c>
      <c r="I221" s="257">
        <f t="shared" si="5"/>
        <v>-2.7046963363658305E-3</v>
      </c>
    </row>
    <row r="222" spans="1:9" x14ac:dyDescent="0.3">
      <c r="A222" t="s">
        <v>799</v>
      </c>
      <c r="B222" s="437">
        <v>81650</v>
      </c>
      <c r="C222" s="437">
        <v>80950</v>
      </c>
      <c r="D222" s="437">
        <v>1256</v>
      </c>
      <c r="E222" s="437">
        <v>80550</v>
      </c>
      <c r="F222" s="437">
        <v>81000</v>
      </c>
      <c r="G222" s="437">
        <v>16345</v>
      </c>
      <c r="H222" s="257">
        <f t="shared" si="4"/>
        <v>1.3656114214773529E-2</v>
      </c>
      <c r="I222" s="257">
        <f t="shared" si="5"/>
        <v>7.4580867850098098E-3</v>
      </c>
    </row>
    <row r="223" spans="1:9" x14ac:dyDescent="0.3">
      <c r="A223" t="s">
        <v>800</v>
      </c>
      <c r="B223" s="439">
        <v>81450</v>
      </c>
      <c r="C223" s="439">
        <v>81650</v>
      </c>
      <c r="D223" s="439">
        <v>1450</v>
      </c>
      <c r="E223" s="439">
        <v>81650</v>
      </c>
      <c r="F223" s="439">
        <v>81900</v>
      </c>
      <c r="G223" s="439">
        <v>16692</v>
      </c>
      <c r="H223" s="257">
        <f t="shared" si="4"/>
        <v>-2.4494794856093627E-3</v>
      </c>
      <c r="I223" s="257">
        <f t="shared" si="5"/>
        <v>2.1229733863566747E-2</v>
      </c>
    </row>
    <row r="224" spans="1:9" x14ac:dyDescent="0.3">
      <c r="A224" t="s">
        <v>801</v>
      </c>
      <c r="B224" s="441">
        <v>80900</v>
      </c>
      <c r="C224" s="441">
        <v>81450</v>
      </c>
      <c r="D224" s="441">
        <v>1383</v>
      </c>
      <c r="E224" s="441">
        <v>81650</v>
      </c>
      <c r="F224" s="441">
        <v>81500</v>
      </c>
      <c r="G224" s="441">
        <v>16820</v>
      </c>
      <c r="H224" s="257">
        <f t="shared" si="4"/>
        <v>-9.185548071034888E-3</v>
      </c>
      <c r="I224" s="257">
        <f t="shared" si="5"/>
        <v>7.6683441169422828E-3</v>
      </c>
    </row>
    <row r="225" spans="1:9" x14ac:dyDescent="0.3">
      <c r="A225" t="s">
        <v>802</v>
      </c>
      <c r="B225" s="443">
        <v>79450</v>
      </c>
      <c r="C225" s="443">
        <v>80900</v>
      </c>
      <c r="D225" s="443">
        <v>1506</v>
      </c>
      <c r="E225" s="443">
        <v>81450</v>
      </c>
      <c r="F225" s="443">
        <v>81000</v>
      </c>
      <c r="G225" s="443">
        <v>17063</v>
      </c>
      <c r="H225" s="257">
        <f t="shared" si="4"/>
        <v>-2.4554941682013554E-2</v>
      </c>
      <c r="I225" s="257">
        <f t="shared" si="5"/>
        <v>1.4447086801426812E-2</v>
      </c>
    </row>
    <row r="226" spans="1:9" x14ac:dyDescent="0.3">
      <c r="A226" t="s">
        <v>803</v>
      </c>
      <c r="B226" s="445">
        <v>79750</v>
      </c>
      <c r="C226" s="445">
        <v>79450</v>
      </c>
      <c r="D226" s="445">
        <v>1645</v>
      </c>
      <c r="E226" s="445">
        <v>80400</v>
      </c>
      <c r="F226" s="445">
        <v>79500</v>
      </c>
      <c r="G226" s="445">
        <v>17333</v>
      </c>
      <c r="H226" s="257">
        <f t="shared" si="4"/>
        <v>-8.0845771144278933E-3</v>
      </c>
      <c r="I226" s="257">
        <f t="shared" si="5"/>
        <v>1.5823712125651923E-2</v>
      </c>
    </row>
    <row r="227" spans="1:9" x14ac:dyDescent="0.3">
      <c r="A227" t="s">
        <v>804</v>
      </c>
      <c r="B227" s="447">
        <v>80000</v>
      </c>
      <c r="C227" s="447">
        <v>79750</v>
      </c>
      <c r="D227" s="447">
        <v>1439</v>
      </c>
      <c r="E227" s="447">
        <v>79550</v>
      </c>
      <c r="F227" s="447">
        <v>79700</v>
      </c>
      <c r="G227" s="447">
        <v>17510</v>
      </c>
      <c r="H227" s="257">
        <f t="shared" si="4"/>
        <v>5.6568196103079504E-3</v>
      </c>
      <c r="I227" s="257">
        <f t="shared" si="5"/>
        <v>1.0211734841054643E-2</v>
      </c>
    </row>
    <row r="228" spans="1:9" x14ac:dyDescent="0.3">
      <c r="A228" t="s">
        <v>805</v>
      </c>
      <c r="B228" s="449">
        <v>80050</v>
      </c>
      <c r="C228" s="449">
        <v>80000</v>
      </c>
      <c r="D228" s="449">
        <v>1852</v>
      </c>
      <c r="E228" s="449">
        <v>79950</v>
      </c>
      <c r="F228" s="449">
        <v>79850</v>
      </c>
      <c r="G228" s="449">
        <v>17831</v>
      </c>
      <c r="H228" s="257">
        <f t="shared" si="4"/>
        <v>1.2507817385867259E-3</v>
      </c>
      <c r="I228" s="257">
        <f t="shared" si="5"/>
        <v>1.8332381496287908E-2</v>
      </c>
    </row>
    <row r="229" spans="1:9" x14ac:dyDescent="0.3">
      <c r="A229" t="s">
        <v>806</v>
      </c>
      <c r="B229" s="451">
        <v>80450</v>
      </c>
      <c r="C229" s="451">
        <v>80050</v>
      </c>
      <c r="D229" s="451">
        <v>3441</v>
      </c>
      <c r="E229" s="451">
        <v>79650</v>
      </c>
      <c r="F229" s="451">
        <v>80400</v>
      </c>
      <c r="G229" s="451">
        <v>18374</v>
      </c>
      <c r="H229" s="257">
        <f t="shared" ref="H229:H251" si="6">+B229/E229-1</f>
        <v>1.0043942247332183E-2</v>
      </c>
      <c r="I229" s="257">
        <f t="shared" ref="I229:I251" si="7">+G229/G228-1</f>
        <v>3.0452582580898335E-2</v>
      </c>
    </row>
    <row r="230" spans="1:9" x14ac:dyDescent="0.3">
      <c r="A230" t="s">
        <v>807</v>
      </c>
      <c r="B230" s="453">
        <v>80700</v>
      </c>
      <c r="C230" s="453">
        <v>80450</v>
      </c>
      <c r="D230" s="453">
        <v>1279</v>
      </c>
      <c r="E230" s="453">
        <v>81100</v>
      </c>
      <c r="F230" s="453">
        <v>80300</v>
      </c>
      <c r="G230" s="453">
        <v>18451</v>
      </c>
      <c r="H230" s="257">
        <f t="shared" si="6"/>
        <v>-4.9321824907521128E-3</v>
      </c>
      <c r="I230" s="257">
        <f t="shared" si="7"/>
        <v>4.1907042560138663E-3</v>
      </c>
    </row>
    <row r="231" spans="1:9" x14ac:dyDescent="0.3">
      <c r="A231" t="s">
        <v>808</v>
      </c>
      <c r="B231" s="455">
        <v>80950</v>
      </c>
      <c r="C231" s="455">
        <v>80700</v>
      </c>
      <c r="D231" s="455">
        <v>1291</v>
      </c>
      <c r="E231" s="455">
        <v>80650</v>
      </c>
      <c r="F231" s="455">
        <v>80650</v>
      </c>
      <c r="G231" s="455">
        <v>18650</v>
      </c>
      <c r="H231" s="257">
        <f t="shared" si="6"/>
        <v>3.7197768133911957E-3</v>
      </c>
      <c r="I231" s="257">
        <f t="shared" si="7"/>
        <v>1.0785323288710735E-2</v>
      </c>
    </row>
    <row r="232" spans="1:9" x14ac:dyDescent="0.3">
      <c r="A232" t="s">
        <v>809</v>
      </c>
      <c r="B232" s="457">
        <v>79650</v>
      </c>
      <c r="C232" s="457">
        <v>80950</v>
      </c>
      <c r="D232" s="457">
        <v>1759</v>
      </c>
      <c r="E232" s="457">
        <v>81000</v>
      </c>
      <c r="F232" s="457">
        <v>80700</v>
      </c>
      <c r="G232" s="457">
        <v>18759</v>
      </c>
      <c r="H232" s="257">
        <f t="shared" si="6"/>
        <v>-1.6666666666666718E-2</v>
      </c>
      <c r="I232" s="257">
        <f t="shared" si="7"/>
        <v>5.8445040214476496E-3</v>
      </c>
    </row>
    <row r="233" spans="1:9" x14ac:dyDescent="0.3">
      <c r="A233" t="s">
        <v>810</v>
      </c>
      <c r="B233" s="459">
        <v>79300</v>
      </c>
      <c r="C233" s="459">
        <v>79650</v>
      </c>
      <c r="D233" s="459">
        <v>3385</v>
      </c>
      <c r="E233" s="459">
        <v>79950</v>
      </c>
      <c r="F233" s="459">
        <v>79500</v>
      </c>
      <c r="G233" s="459">
        <v>19141</v>
      </c>
      <c r="H233" s="257">
        <f t="shared" si="6"/>
        <v>-8.1300813008130524E-3</v>
      </c>
      <c r="I233" s="257">
        <f t="shared" si="7"/>
        <v>2.0363558825097217E-2</v>
      </c>
    </row>
    <row r="234" spans="1:9" x14ac:dyDescent="0.3">
      <c r="A234" t="s">
        <v>811</v>
      </c>
      <c r="B234" s="461">
        <v>78500</v>
      </c>
      <c r="C234" s="461">
        <v>79300</v>
      </c>
      <c r="D234" s="461">
        <v>2858</v>
      </c>
      <c r="E234" s="461">
        <v>79100</v>
      </c>
      <c r="F234" s="461">
        <v>79150</v>
      </c>
      <c r="G234" s="461">
        <v>19233</v>
      </c>
      <c r="H234" s="257">
        <f t="shared" si="6"/>
        <v>-7.5853350189633018E-3</v>
      </c>
      <c r="I234" s="257">
        <f t="shared" si="7"/>
        <v>4.806436445326856E-3</v>
      </c>
    </row>
    <row r="235" spans="1:9" x14ac:dyDescent="0.3">
      <c r="A235" t="s">
        <v>812</v>
      </c>
      <c r="B235" s="463">
        <v>77740</v>
      </c>
      <c r="C235" s="463">
        <v>78500</v>
      </c>
      <c r="D235" s="463">
        <v>2806</v>
      </c>
      <c r="E235" s="463">
        <v>78600</v>
      </c>
      <c r="F235" s="463">
        <v>78380</v>
      </c>
      <c r="G235" s="463">
        <v>19224</v>
      </c>
      <c r="H235" s="257">
        <f t="shared" si="6"/>
        <v>-1.0941475826972025E-2</v>
      </c>
      <c r="I235" s="257">
        <f t="shared" si="7"/>
        <v>-4.6794571829666953E-4</v>
      </c>
    </row>
    <row r="236" spans="1:9" x14ac:dyDescent="0.3">
      <c r="A236" t="s">
        <v>813</v>
      </c>
      <c r="B236" s="465">
        <v>77160</v>
      </c>
      <c r="C236" s="465">
        <v>77740</v>
      </c>
      <c r="D236" s="465">
        <v>3560</v>
      </c>
      <c r="E236" s="465">
        <v>78160</v>
      </c>
      <c r="F236" s="465">
        <v>77400</v>
      </c>
      <c r="G236" s="465">
        <v>19242</v>
      </c>
      <c r="H236" s="257">
        <f t="shared" si="6"/>
        <v>-1.2794268167860778E-2</v>
      </c>
      <c r="I236" s="257">
        <f t="shared" si="7"/>
        <v>9.3632958801492805E-4</v>
      </c>
    </row>
    <row r="237" spans="1:9" x14ac:dyDescent="0.3">
      <c r="A237" t="s">
        <v>814</v>
      </c>
      <c r="B237" s="467">
        <v>78280</v>
      </c>
      <c r="C237" s="467">
        <v>77160</v>
      </c>
      <c r="D237" s="467">
        <v>3830</v>
      </c>
      <c r="E237" s="467">
        <v>77300</v>
      </c>
      <c r="F237" s="467">
        <v>77000</v>
      </c>
      <c r="G237" s="467">
        <v>19479</v>
      </c>
      <c r="H237" s="257">
        <f t="shared" si="6"/>
        <v>1.267787839586032E-2</v>
      </c>
      <c r="I237" s="257">
        <f t="shared" si="7"/>
        <v>1.2316806984720818E-2</v>
      </c>
    </row>
    <row r="238" spans="1:9" x14ac:dyDescent="0.3">
      <c r="A238" t="s">
        <v>815</v>
      </c>
      <c r="B238" s="469">
        <v>77780</v>
      </c>
      <c r="C238" s="469">
        <v>78280</v>
      </c>
      <c r="D238" s="469">
        <v>2481</v>
      </c>
      <c r="E238" s="469">
        <v>78020</v>
      </c>
      <c r="F238" s="469">
        <v>78420</v>
      </c>
      <c r="G238" s="469">
        <v>19609</v>
      </c>
      <c r="H238" s="257">
        <f t="shared" si="6"/>
        <v>-3.0761343245321315E-3</v>
      </c>
      <c r="I238" s="257">
        <f t="shared" si="7"/>
        <v>6.6738538939370429E-3</v>
      </c>
    </row>
    <row r="239" spans="1:9" x14ac:dyDescent="0.3">
      <c r="A239" t="s">
        <v>816</v>
      </c>
      <c r="B239" s="471">
        <v>78640</v>
      </c>
      <c r="C239" s="471">
        <v>77780</v>
      </c>
      <c r="D239" s="471">
        <v>3129</v>
      </c>
      <c r="E239" s="471">
        <v>78100</v>
      </c>
      <c r="F239" s="471">
        <v>77720</v>
      </c>
      <c r="G239" s="471">
        <v>19548</v>
      </c>
      <c r="H239" s="257">
        <f t="shared" si="6"/>
        <v>6.914212548015275E-3</v>
      </c>
      <c r="I239" s="257">
        <f t="shared" si="7"/>
        <v>-3.1108164618287582E-3</v>
      </c>
    </row>
    <row r="240" spans="1:9" x14ac:dyDescent="0.3">
      <c r="A240" t="s">
        <v>817</v>
      </c>
      <c r="B240" s="473">
        <v>77960</v>
      </c>
      <c r="C240" s="473">
        <v>77900</v>
      </c>
      <c r="D240" s="473">
        <v>2279</v>
      </c>
      <c r="E240" s="473">
        <v>77960</v>
      </c>
      <c r="F240" s="473">
        <v>78020</v>
      </c>
      <c r="G240" s="473">
        <v>19732</v>
      </c>
      <c r="H240" s="257">
        <f t="shared" si="6"/>
        <v>0</v>
      </c>
      <c r="I240" s="257">
        <f t="shared" si="7"/>
        <v>9.4127276447717456E-3</v>
      </c>
    </row>
    <row r="241" spans="1:9" x14ac:dyDescent="0.3">
      <c r="A241" t="s">
        <v>818</v>
      </c>
      <c r="B241" s="475">
        <v>77060</v>
      </c>
      <c r="C241" s="475">
        <v>77960</v>
      </c>
      <c r="D241" s="475">
        <v>2381</v>
      </c>
      <c r="E241" s="475">
        <v>78080</v>
      </c>
      <c r="F241" s="475">
        <v>78180</v>
      </c>
      <c r="G241" s="475">
        <v>19962</v>
      </c>
      <c r="H241" s="257">
        <f t="shared" si="6"/>
        <v>-1.3063524590163911E-2</v>
      </c>
      <c r="I241" s="257">
        <f t="shared" si="7"/>
        <v>1.1656192986012615E-2</v>
      </c>
    </row>
    <row r="242" spans="1:9" x14ac:dyDescent="0.3">
      <c r="A242" t="s">
        <v>819</v>
      </c>
      <c r="B242" s="477">
        <v>78700</v>
      </c>
      <c r="C242" s="477">
        <v>77060</v>
      </c>
      <c r="D242" s="477">
        <v>5038</v>
      </c>
      <c r="E242" s="477">
        <v>77860</v>
      </c>
      <c r="F242" s="477">
        <v>76900</v>
      </c>
      <c r="G242" s="477">
        <v>20215</v>
      </c>
      <c r="H242" s="257">
        <f t="shared" si="6"/>
        <v>1.0788594913948124E-2</v>
      </c>
      <c r="I242" s="257">
        <f t="shared" si="7"/>
        <v>1.2674080753431571E-2</v>
      </c>
    </row>
    <row r="243" spans="1:9" x14ac:dyDescent="0.3">
      <c r="A243" t="s">
        <v>820</v>
      </c>
      <c r="B243" s="479">
        <v>76780</v>
      </c>
      <c r="C243" s="479">
        <v>78180</v>
      </c>
      <c r="D243" s="479">
        <v>5567</v>
      </c>
      <c r="E243" s="479">
        <v>78260</v>
      </c>
      <c r="F243" s="479">
        <v>78020</v>
      </c>
      <c r="G243" s="479">
        <v>18701</v>
      </c>
      <c r="H243" s="257">
        <f t="shared" si="6"/>
        <v>-1.8911321236902645E-2</v>
      </c>
      <c r="I243" s="257">
        <f t="shared" si="7"/>
        <v>-7.4894880039574563E-2</v>
      </c>
    </row>
    <row r="244" spans="1:9" x14ac:dyDescent="0.3">
      <c r="A244" t="s">
        <v>821</v>
      </c>
      <c r="B244" s="482">
        <v>77960</v>
      </c>
      <c r="C244" s="482">
        <v>76780</v>
      </c>
      <c r="D244" s="482">
        <v>6629</v>
      </c>
      <c r="E244" s="482">
        <v>77260</v>
      </c>
      <c r="F244" s="482">
        <v>76700</v>
      </c>
      <c r="G244" s="482">
        <v>18782</v>
      </c>
      <c r="H244" s="257">
        <f t="shared" si="6"/>
        <v>9.0603158167228415E-3</v>
      </c>
      <c r="I244" s="257">
        <f t="shared" si="7"/>
        <v>4.3313191807925477E-3</v>
      </c>
    </row>
    <row r="245" spans="1:9" x14ac:dyDescent="0.3">
      <c r="A245" t="s">
        <v>822</v>
      </c>
      <c r="B245" s="484">
        <v>78960</v>
      </c>
      <c r="C245" s="484">
        <v>77960</v>
      </c>
      <c r="D245" s="484">
        <v>5238</v>
      </c>
      <c r="E245" s="484">
        <v>78580</v>
      </c>
      <c r="F245" s="484">
        <v>77900</v>
      </c>
      <c r="G245" s="484">
        <v>18728</v>
      </c>
      <c r="H245" s="257">
        <f t="shared" si="6"/>
        <v>4.8358360906082254E-3</v>
      </c>
      <c r="I245" s="257">
        <f t="shared" si="7"/>
        <v>-2.8750931743157793E-3</v>
      </c>
    </row>
    <row r="246" spans="1:9" x14ac:dyDescent="0.3">
      <c r="A246" t="s">
        <v>823</v>
      </c>
      <c r="B246" s="486">
        <v>77440</v>
      </c>
      <c r="C246" s="486">
        <v>78960</v>
      </c>
      <c r="D246" s="486">
        <v>4526</v>
      </c>
      <c r="E246" s="486">
        <v>78700</v>
      </c>
      <c r="F246" s="486">
        <v>79260</v>
      </c>
      <c r="G246" s="486">
        <v>18647</v>
      </c>
      <c r="H246" s="257">
        <f t="shared" si="6"/>
        <v>-1.6010165184243919E-2</v>
      </c>
      <c r="I246" s="257">
        <f t="shared" si="7"/>
        <v>-4.3250747543784884E-3</v>
      </c>
    </row>
    <row r="247" spans="1:9" x14ac:dyDescent="0.3">
      <c r="A247" t="s">
        <v>824</v>
      </c>
      <c r="B247" s="488">
        <v>78540</v>
      </c>
      <c r="C247" s="488">
        <v>77440</v>
      </c>
      <c r="D247" s="488">
        <v>2565</v>
      </c>
      <c r="E247" s="488">
        <v>78000</v>
      </c>
      <c r="F247" s="488">
        <v>77500</v>
      </c>
      <c r="G247" s="488">
        <v>18463</v>
      </c>
      <c r="H247" s="257">
        <f t="shared" si="6"/>
        <v>6.9230769230770317E-3</v>
      </c>
      <c r="I247" s="257">
        <f t="shared" si="7"/>
        <v>-9.8675390143186936E-3</v>
      </c>
    </row>
    <row r="248" spans="1:9" x14ac:dyDescent="0.3">
      <c r="A248" t="s">
        <v>825</v>
      </c>
      <c r="B248" s="490">
        <v>78160</v>
      </c>
      <c r="C248" s="490">
        <v>78540</v>
      </c>
      <c r="D248" s="490">
        <v>2349</v>
      </c>
      <c r="E248" s="490">
        <v>78140</v>
      </c>
      <c r="F248" s="490">
        <v>78540</v>
      </c>
      <c r="G248" s="490">
        <v>18594</v>
      </c>
      <c r="H248" s="257">
        <f t="shared" si="6"/>
        <v>2.5595085743534973E-4</v>
      </c>
      <c r="I248" s="257">
        <f t="shared" si="7"/>
        <v>7.0952716243297687E-3</v>
      </c>
    </row>
    <row r="249" spans="1:9" x14ac:dyDescent="0.3">
      <c r="A249" t="s">
        <v>826</v>
      </c>
      <c r="B249" s="492">
        <v>78860</v>
      </c>
      <c r="C249" s="492">
        <v>78160</v>
      </c>
      <c r="D249" s="492">
        <v>3654</v>
      </c>
      <c r="E249" s="492">
        <v>78020</v>
      </c>
      <c r="F249" s="492">
        <v>78860</v>
      </c>
      <c r="G249" s="492">
        <v>18554</v>
      </c>
      <c r="H249" s="257">
        <f t="shared" si="6"/>
        <v>1.0766470135862516E-2</v>
      </c>
      <c r="I249" s="257">
        <f t="shared" si="7"/>
        <v>-2.1512315800795712E-3</v>
      </c>
    </row>
    <row r="250" spans="1:9" x14ac:dyDescent="0.3">
      <c r="A250" t="s">
        <v>827</v>
      </c>
      <c r="B250" s="494">
        <v>79260</v>
      </c>
      <c r="C250" s="494">
        <v>78860</v>
      </c>
      <c r="D250" s="494">
        <v>5248</v>
      </c>
      <c r="E250" s="494">
        <v>78940</v>
      </c>
      <c r="F250" s="494">
        <v>78940</v>
      </c>
      <c r="G250" s="494">
        <v>18993</v>
      </c>
      <c r="H250" s="257">
        <f t="shared" si="6"/>
        <v>4.0537116797567663E-3</v>
      </c>
      <c r="I250" s="257">
        <f t="shared" si="7"/>
        <v>2.3660666163630495E-2</v>
      </c>
    </row>
    <row r="251" spans="1:9" x14ac:dyDescent="0.3">
      <c r="A251" t="s">
        <v>828</v>
      </c>
      <c r="B251" s="496">
        <v>80200</v>
      </c>
      <c r="C251" s="496">
        <v>79260</v>
      </c>
      <c r="D251" s="496">
        <v>8180</v>
      </c>
      <c r="E251" s="496">
        <v>79500</v>
      </c>
      <c r="F251" s="496">
        <v>79080</v>
      </c>
      <c r="G251" s="496">
        <v>19557</v>
      </c>
      <c r="H251" s="257">
        <f t="shared" si="6"/>
        <v>8.8050314465408785E-3</v>
      </c>
      <c r="I251" s="257">
        <f t="shared" si="7"/>
        <v>2.9695150845048257E-2</v>
      </c>
    </row>
    <row r="252" spans="1:9" x14ac:dyDescent="0.3">
      <c r="A252" t="s">
        <v>829</v>
      </c>
      <c r="B252" s="153">
        <v>80020</v>
      </c>
      <c r="C252" s="153">
        <v>80200</v>
      </c>
      <c r="D252" s="153">
        <v>5363</v>
      </c>
      <c r="E252" s="153">
        <v>80300</v>
      </c>
      <c r="F252" s="153">
        <v>80480</v>
      </c>
      <c r="G252" s="153">
        <v>19912</v>
      </c>
      <c r="H252" s="44">
        <v>-3.4869240348692761E-3</v>
      </c>
      <c r="I252" s="44">
        <v>1.8152068313135979E-2</v>
      </c>
    </row>
    <row r="253" spans="1:9" x14ac:dyDescent="0.3">
      <c r="A253" t="s">
        <v>830</v>
      </c>
      <c r="B253" s="153">
        <v>80780</v>
      </c>
      <c r="C253" s="153">
        <v>80020</v>
      </c>
      <c r="D253" s="153">
        <v>6191</v>
      </c>
      <c r="E253" s="153">
        <v>80000</v>
      </c>
      <c r="F253" s="153">
        <v>80500</v>
      </c>
      <c r="G253" s="153">
        <v>20178</v>
      </c>
      <c r="H253" s="44">
        <v>9.7499999999999254E-3</v>
      </c>
      <c r="I253" s="44">
        <v>1.3358778625954139E-2</v>
      </c>
    </row>
    <row r="254" spans="1:9" x14ac:dyDescent="0.3">
      <c r="A254" t="s">
        <v>831</v>
      </c>
      <c r="B254" s="153">
        <v>80740</v>
      </c>
      <c r="C254" s="153">
        <v>80780</v>
      </c>
      <c r="D254" s="153">
        <v>6378</v>
      </c>
      <c r="E254" s="153">
        <v>80740</v>
      </c>
      <c r="F254" s="153">
        <v>80580</v>
      </c>
      <c r="G254" s="153">
        <v>20228</v>
      </c>
      <c r="H254" s="44">
        <v>0</v>
      </c>
      <c r="I254" s="44">
        <v>2.477946278124588E-3</v>
      </c>
    </row>
    <row r="255" spans="1:9" x14ac:dyDescent="0.3">
      <c r="A255" t="s">
        <v>832</v>
      </c>
      <c r="B255" s="153">
        <v>78700</v>
      </c>
      <c r="C255" s="153">
        <v>80740</v>
      </c>
      <c r="D255" s="153">
        <v>8740</v>
      </c>
      <c r="E255" s="153">
        <v>80560</v>
      </c>
      <c r="F255" s="153">
        <v>80820</v>
      </c>
      <c r="G255" s="153">
        <v>21227</v>
      </c>
      <c r="H255" s="44">
        <v>-2.3088381330685252E-2</v>
      </c>
      <c r="I255" s="44">
        <v>4.9386988333003812E-2</v>
      </c>
    </row>
    <row r="256" spans="1:9" x14ac:dyDescent="0.3">
      <c r="A256" t="s">
        <v>833</v>
      </c>
      <c r="B256" s="153">
        <v>79300</v>
      </c>
      <c r="C256" s="153">
        <v>78700</v>
      </c>
      <c r="D256" s="153">
        <v>3161</v>
      </c>
      <c r="E256" s="153">
        <v>79280</v>
      </c>
      <c r="F256" s="153">
        <v>78700</v>
      </c>
      <c r="G256" s="153">
        <v>20929</v>
      </c>
      <c r="H256" s="44">
        <v>2.5227043390518839E-4</v>
      </c>
      <c r="I256" s="44">
        <v>-1.403872426626462E-2</v>
      </c>
    </row>
    <row r="257" spans="1:9" x14ac:dyDescent="0.3">
      <c r="A257" t="s">
        <v>834</v>
      </c>
      <c r="B257" s="153">
        <v>79660</v>
      </c>
      <c r="C257" s="153">
        <v>79300</v>
      </c>
      <c r="D257" s="153">
        <v>4359</v>
      </c>
      <c r="E257" s="153">
        <v>79140</v>
      </c>
      <c r="F257" s="153">
        <v>79600</v>
      </c>
      <c r="G257" s="153">
        <v>21038</v>
      </c>
      <c r="H257" s="44">
        <v>6.5706343189284588E-3</v>
      </c>
      <c r="I257" s="44">
        <v>5.2080844760857836E-3</v>
      </c>
    </row>
    <row r="258" spans="1:9" x14ac:dyDescent="0.3">
      <c r="A258" t="s">
        <v>835</v>
      </c>
      <c r="B258" s="153">
        <v>79620</v>
      </c>
      <c r="C258" s="153">
        <v>79660</v>
      </c>
      <c r="D258" s="153">
        <v>3472</v>
      </c>
      <c r="E258" s="153">
        <v>79600</v>
      </c>
      <c r="F258" s="153">
        <v>79460</v>
      </c>
      <c r="G258" s="153">
        <v>20973</v>
      </c>
      <c r="H258" s="44">
        <v>2.512562814069863E-4</v>
      </c>
      <c r="I258" s="44">
        <v>-3.0896473048769302E-3</v>
      </c>
    </row>
    <row r="259" spans="1:9" x14ac:dyDescent="0.3">
      <c r="A259" t="s">
        <v>836</v>
      </c>
      <c r="B259" s="153">
        <v>79600</v>
      </c>
      <c r="C259" s="153">
        <v>79620</v>
      </c>
      <c r="D259" s="153">
        <v>3668</v>
      </c>
      <c r="E259" s="153">
        <v>79380</v>
      </c>
      <c r="F259" s="153">
        <v>79500</v>
      </c>
      <c r="G259" s="153">
        <v>20898</v>
      </c>
      <c r="H259" s="44">
        <v>2.771478961955065E-3</v>
      </c>
      <c r="I259" s="44">
        <v>-3.5760263195536708E-3</v>
      </c>
    </row>
    <row r="260" spans="1:9" x14ac:dyDescent="0.3">
      <c r="A260" t="s">
        <v>837</v>
      </c>
      <c r="B260" s="153">
        <v>77800</v>
      </c>
      <c r="C260" s="153">
        <v>78320</v>
      </c>
      <c r="D260" s="153">
        <v>4695</v>
      </c>
      <c r="E260" s="153">
        <v>78540</v>
      </c>
      <c r="F260" s="153">
        <v>78520</v>
      </c>
      <c r="G260" s="153">
        <v>22439</v>
      </c>
      <c r="H260" s="44">
        <f>+B260/E260-1</f>
        <v>-9.4219505984212137E-3</v>
      </c>
      <c r="I260" s="44">
        <f>+G260/G259-1</f>
        <v>7.3739113790793454E-2</v>
      </c>
    </row>
    <row r="261" spans="1:9" x14ac:dyDescent="0.3">
      <c r="A261" t="s">
        <v>838</v>
      </c>
      <c r="B261" s="153">
        <v>78140</v>
      </c>
      <c r="C261" s="153">
        <v>77800</v>
      </c>
      <c r="D261" s="153">
        <v>4636</v>
      </c>
      <c r="E261" s="153">
        <v>77880</v>
      </c>
      <c r="F261" s="153">
        <v>77900</v>
      </c>
      <c r="G261" s="153">
        <v>22765</v>
      </c>
      <c r="H261" s="44">
        <v>3.33846944016436E-3</v>
      </c>
      <c r="I261" s="44">
        <v>1.452827666117029E-2</v>
      </c>
    </row>
    <row r="262" spans="1:9" x14ac:dyDescent="0.3">
      <c r="A262" t="s">
        <v>839</v>
      </c>
      <c r="B262" s="153">
        <v>78920</v>
      </c>
      <c r="C262" s="153">
        <v>78140</v>
      </c>
      <c r="D262" s="153">
        <v>6178</v>
      </c>
      <c r="E262" s="153">
        <v>78360</v>
      </c>
      <c r="F262" s="153">
        <v>77900</v>
      </c>
      <c r="G262" s="153">
        <v>23228</v>
      </c>
      <c r="H262" s="44">
        <v>7.1465033180193593E-3</v>
      </c>
      <c r="I262" s="44">
        <v>2.0338238524050031E-2</v>
      </c>
    </row>
    <row r="263" spans="1:9" x14ac:dyDescent="0.3">
      <c r="A263" t="s">
        <v>840</v>
      </c>
      <c r="B263" s="153">
        <v>77680</v>
      </c>
      <c r="C263" s="153">
        <v>78920</v>
      </c>
      <c r="D263" s="153">
        <v>6377</v>
      </c>
      <c r="E263" s="153">
        <v>78720</v>
      </c>
      <c r="F263" s="153">
        <v>79000</v>
      </c>
      <c r="G263" s="153">
        <v>24061</v>
      </c>
      <c r="H263" s="44">
        <v>-1.3211382113821109E-2</v>
      </c>
      <c r="I263" s="44">
        <v>3.5861890821422333E-2</v>
      </c>
    </row>
    <row r="264" spans="1:9" x14ac:dyDescent="0.3">
      <c r="A264" t="s">
        <v>843</v>
      </c>
      <c r="B264" s="153">
        <v>77920</v>
      </c>
      <c r="C264" s="153">
        <v>77680</v>
      </c>
      <c r="D264" s="153">
        <v>3910</v>
      </c>
      <c r="E264" s="153">
        <v>77980</v>
      </c>
      <c r="F264" s="153">
        <v>77980</v>
      </c>
      <c r="G264" s="153">
        <v>23911</v>
      </c>
      <c r="H264" s="44">
        <v>-7.6942805847657336E-4</v>
      </c>
      <c r="I264" s="44">
        <v>-6.2341548564066604E-3</v>
      </c>
    </row>
    <row r="265" spans="1:9" x14ac:dyDescent="0.3">
      <c r="A265" t="s">
        <v>841</v>
      </c>
      <c r="B265" s="153">
        <v>77760</v>
      </c>
      <c r="C265" s="153">
        <v>77920</v>
      </c>
      <c r="D265" s="153">
        <v>4965</v>
      </c>
      <c r="E265" s="153">
        <v>78020</v>
      </c>
      <c r="F265" s="153">
        <v>78140</v>
      </c>
      <c r="G265" s="153">
        <v>24754</v>
      </c>
      <c r="H265" s="44">
        <v>-3.332478851576504E-3</v>
      </c>
      <c r="I265" s="44">
        <v>3.5255740035966758E-2</v>
      </c>
    </row>
    <row r="266" spans="1:9" x14ac:dyDescent="0.3">
      <c r="A266" t="s">
        <v>844</v>
      </c>
      <c r="B266" s="153">
        <v>77180</v>
      </c>
      <c r="C266" s="153">
        <v>77760</v>
      </c>
      <c r="D266" s="153">
        <v>5556</v>
      </c>
      <c r="E266" s="153">
        <v>77900</v>
      </c>
      <c r="F266" s="153">
        <v>77600</v>
      </c>
      <c r="G266" s="153">
        <v>25820</v>
      </c>
      <c r="H266" s="44">
        <f>+B266/E266-1</f>
        <v>-9.2426187419768491E-3</v>
      </c>
      <c r="I266" s="44">
        <f>+G266/G265-1</f>
        <v>4.3063747273167863E-2</v>
      </c>
    </row>
    <row r="267" spans="1:9" x14ac:dyDescent="0.3">
      <c r="A267" t="s">
        <v>842</v>
      </c>
      <c r="B267" s="153">
        <v>77560</v>
      </c>
      <c r="C267" s="153">
        <v>77180</v>
      </c>
      <c r="D267" s="153">
        <v>5048</v>
      </c>
      <c r="E267" s="153">
        <v>77420</v>
      </c>
      <c r="F267" s="153">
        <v>77460</v>
      </c>
      <c r="G267" s="153">
        <v>26117</v>
      </c>
      <c r="H267" s="44">
        <f>+B267/E267-1</f>
        <v>1.8083182640145079E-3</v>
      </c>
      <c r="I267" s="44">
        <f>+G267/G266-1</f>
        <v>1.1502711076684768E-2</v>
      </c>
    </row>
    <row r="268" spans="1:9" x14ac:dyDescent="0.3">
      <c r="A268" t="s">
        <v>845</v>
      </c>
      <c r="B268" s="153">
        <v>77440</v>
      </c>
      <c r="C268" s="153">
        <v>77560</v>
      </c>
      <c r="D268" s="153">
        <v>3431</v>
      </c>
      <c r="E268" s="153">
        <v>77380</v>
      </c>
      <c r="F268" s="153">
        <v>77800</v>
      </c>
      <c r="G268" s="153">
        <v>26139</v>
      </c>
      <c r="H268" s="44">
        <v>7.7539415869742889E-4</v>
      </c>
      <c r="I268" s="44">
        <v>8.4236321170116923E-4</v>
      </c>
    </row>
    <row r="269" spans="1:9" x14ac:dyDescent="0.3">
      <c r="A269" t="s">
        <v>846</v>
      </c>
      <c r="B269" s="153">
        <v>77620</v>
      </c>
      <c r="C269" s="153">
        <v>77440</v>
      </c>
      <c r="D269" s="153">
        <v>3506</v>
      </c>
      <c r="E269" s="153">
        <v>77580</v>
      </c>
      <c r="F269" s="153">
        <v>77480</v>
      </c>
      <c r="G269" s="153">
        <v>26089</v>
      </c>
      <c r="H269" s="44">
        <f>+B269/E269-1</f>
        <v>5.1559680329971158E-4</v>
      </c>
      <c r="I269" s="44">
        <f>+G269/G268-1</f>
        <v>-1.9128505298595666E-3</v>
      </c>
    </row>
    <row r="270" spans="1:9" x14ac:dyDescent="0.3">
      <c r="A270" t="s">
        <v>847</v>
      </c>
      <c r="B270" s="153">
        <v>77520</v>
      </c>
      <c r="C270" s="153">
        <v>77620</v>
      </c>
      <c r="D270" s="153">
        <v>3867</v>
      </c>
      <c r="E270" s="153">
        <v>77780</v>
      </c>
      <c r="F270" s="153">
        <v>77960</v>
      </c>
      <c r="G270" s="153">
        <v>26578</v>
      </c>
      <c r="H270" s="44">
        <v>-3.3427616353818301E-3</v>
      </c>
      <c r="I270" s="44">
        <v>1.8743531756679092E-2</v>
      </c>
    </row>
    <row r="271" spans="1:9" x14ac:dyDescent="0.3">
      <c r="A271" t="s">
        <v>848</v>
      </c>
      <c r="B271" s="153">
        <v>77100</v>
      </c>
      <c r="C271" s="153">
        <v>77520</v>
      </c>
      <c r="D271" s="153">
        <v>5325</v>
      </c>
      <c r="E271" s="153">
        <v>77640</v>
      </c>
      <c r="F271" s="153">
        <v>77600</v>
      </c>
      <c r="G271" s="153">
        <v>27051</v>
      </c>
      <c r="H271" s="44">
        <v>-6.9551777434312401E-3</v>
      </c>
      <c r="I271" s="44">
        <v>1.7796673940853269E-2</v>
      </c>
    </row>
    <row r="272" spans="1:9" x14ac:dyDescent="0.3">
      <c r="A272" t="s">
        <v>849</v>
      </c>
      <c r="B272" s="153">
        <v>75740</v>
      </c>
      <c r="C272" s="153">
        <v>75940</v>
      </c>
      <c r="D272" s="153">
        <v>6779</v>
      </c>
      <c r="E272" s="153">
        <v>76020</v>
      </c>
      <c r="F272" s="153">
        <v>76020</v>
      </c>
      <c r="G272" s="153">
        <v>34324</v>
      </c>
      <c r="H272" s="44">
        <v>-3.6832412523020159E-3</v>
      </c>
      <c r="I272" s="44">
        <v>0.26886251894569518</v>
      </c>
    </row>
    <row r="273" spans="1:9" x14ac:dyDescent="0.3">
      <c r="A273" t="s">
        <v>850</v>
      </c>
      <c r="B273" s="153">
        <v>75700</v>
      </c>
      <c r="C273" s="153">
        <v>75740</v>
      </c>
      <c r="D273" s="153">
        <v>7922</v>
      </c>
      <c r="E273" s="153">
        <v>75780</v>
      </c>
      <c r="F273" s="153">
        <v>75880</v>
      </c>
      <c r="G273" s="153">
        <v>33527</v>
      </c>
      <c r="H273" s="44">
        <v>-1.0556875164950961E-3</v>
      </c>
      <c r="I273" s="44">
        <v>-2.3219904440041961E-2</v>
      </c>
    </row>
    <row r="274" spans="1:9" x14ac:dyDescent="0.3">
      <c r="A274" t="s">
        <v>851</v>
      </c>
      <c r="B274" s="153">
        <v>77000</v>
      </c>
      <c r="C274" s="153">
        <v>75700</v>
      </c>
      <c r="D274" s="153">
        <v>8547</v>
      </c>
      <c r="E274" s="153">
        <v>75740</v>
      </c>
      <c r="F274" s="153">
        <v>75700</v>
      </c>
      <c r="G274" s="153">
        <v>34312</v>
      </c>
      <c r="H274" s="44">
        <f>+B274/E274-1</f>
        <v>1.6635859519408491E-2</v>
      </c>
      <c r="I274" s="44">
        <f>+G274/G273-1</f>
        <v>2.341396486413938E-2</v>
      </c>
    </row>
    <row r="275" spans="1:9" x14ac:dyDescent="0.3">
      <c r="A275" t="s">
        <v>852</v>
      </c>
      <c r="B275" s="153">
        <v>76520</v>
      </c>
      <c r="C275" s="153">
        <v>77000</v>
      </c>
      <c r="D275" s="153">
        <v>10370</v>
      </c>
      <c r="E275" s="153">
        <v>76360</v>
      </c>
      <c r="F275" s="153">
        <v>77000</v>
      </c>
      <c r="G275" s="153">
        <v>35178</v>
      </c>
      <c r="H275" s="44">
        <v>2.0953378732320171E-3</v>
      </c>
      <c r="I275" s="44">
        <v>2.523898344602471E-2</v>
      </c>
    </row>
    <row r="276" spans="1:9" x14ac:dyDescent="0.3">
      <c r="A276" t="s">
        <v>853</v>
      </c>
      <c r="B276" s="153">
        <v>76040</v>
      </c>
      <c r="C276" s="153">
        <v>76520</v>
      </c>
      <c r="D276" s="153">
        <v>10233</v>
      </c>
      <c r="E276" s="153">
        <v>76840</v>
      </c>
      <c r="F276" s="153">
        <v>76560</v>
      </c>
      <c r="G276" s="153">
        <v>35707</v>
      </c>
      <c r="H276" s="44">
        <v>-1.0411244143675219E-2</v>
      </c>
      <c r="I276" s="44">
        <v>1.503780772073449E-2</v>
      </c>
    </row>
    <row r="277" spans="1:9" x14ac:dyDescent="0.3">
      <c r="A277" t="s">
        <v>854</v>
      </c>
      <c r="B277" s="153">
        <v>76240</v>
      </c>
      <c r="C277" s="153">
        <v>76040</v>
      </c>
      <c r="D277" s="153">
        <v>5989</v>
      </c>
      <c r="E277" s="153">
        <v>76440</v>
      </c>
      <c r="F277" s="153">
        <v>76040</v>
      </c>
      <c r="G277" s="153">
        <v>36097</v>
      </c>
      <c r="H277" s="44">
        <f>+B277/E277-1</f>
        <v>-2.6164311878598134E-3</v>
      </c>
      <c r="I277" s="44">
        <f>+G277/G276-1</f>
        <v>1.0922228134539358E-2</v>
      </c>
    </row>
    <row r="278" spans="1:9" x14ac:dyDescent="0.3">
      <c r="A278" t="s">
        <v>855</v>
      </c>
      <c r="B278" s="153">
        <v>75900</v>
      </c>
      <c r="C278" s="153">
        <v>76240</v>
      </c>
      <c r="D278" s="153">
        <v>6776</v>
      </c>
      <c r="E278" s="153">
        <v>76000</v>
      </c>
      <c r="F278" s="153">
        <v>76280</v>
      </c>
      <c r="G278" s="153">
        <v>36319</v>
      </c>
      <c r="H278" s="44">
        <v>-1.3157894736841591E-3</v>
      </c>
      <c r="I278" s="44">
        <v>6.1500955758095888E-3</v>
      </c>
    </row>
    <row r="279" spans="1:9" x14ac:dyDescent="0.3">
      <c r="A279" t="s">
        <v>856</v>
      </c>
      <c r="B279" s="153">
        <v>75580</v>
      </c>
      <c r="C279" s="153">
        <v>75900</v>
      </c>
      <c r="D279" s="153">
        <v>4459</v>
      </c>
      <c r="E279" s="153">
        <v>76100</v>
      </c>
      <c r="F279" s="153">
        <v>76000</v>
      </c>
      <c r="G279" s="153">
        <v>36921</v>
      </c>
      <c r="H279" s="44">
        <f>+B279/E279-1</f>
        <v>-6.8331143232588376E-3</v>
      </c>
      <c r="I279" s="44">
        <f>+G279/G278-1</f>
        <v>1.657534623750645E-2</v>
      </c>
    </row>
    <row r="280" spans="1:9" x14ac:dyDescent="0.3">
      <c r="A280" t="s">
        <v>857</v>
      </c>
      <c r="B280" s="153">
        <v>75780</v>
      </c>
      <c r="C280" s="153">
        <v>75580</v>
      </c>
      <c r="D280" s="153">
        <v>7593</v>
      </c>
      <c r="E280" s="153">
        <v>75700</v>
      </c>
      <c r="F280" s="153">
        <v>75700</v>
      </c>
      <c r="G280" s="153">
        <v>38516</v>
      </c>
      <c r="H280" s="44">
        <v>1.0568031704094589E-3</v>
      </c>
      <c r="I280" s="44">
        <v>4.3200346686167679E-2</v>
      </c>
    </row>
    <row r="281" spans="1:9" x14ac:dyDescent="0.3">
      <c r="A281" t="s">
        <v>858</v>
      </c>
      <c r="B281" s="153">
        <v>76460</v>
      </c>
      <c r="C281" s="153">
        <v>75780</v>
      </c>
      <c r="D281" s="153">
        <v>12253</v>
      </c>
      <c r="E281" s="153">
        <v>75920</v>
      </c>
      <c r="F281" s="153">
        <v>75760</v>
      </c>
      <c r="G281" s="153">
        <v>41758</v>
      </c>
      <c r="H281" s="44">
        <v>7.1127502634351636E-3</v>
      </c>
      <c r="I281" s="44">
        <v>8.4172811299200401E-2</v>
      </c>
    </row>
    <row r="282" spans="1:9" x14ac:dyDescent="0.3">
      <c r="A282" t="s">
        <v>859</v>
      </c>
      <c r="B282" s="153">
        <v>75700</v>
      </c>
      <c r="C282" s="153">
        <v>76460</v>
      </c>
      <c r="D282" s="153">
        <v>13925</v>
      </c>
      <c r="E282" s="153">
        <v>76320</v>
      </c>
      <c r="F282" s="153">
        <v>76460</v>
      </c>
      <c r="G282" s="153">
        <v>44803</v>
      </c>
      <c r="H282" s="44">
        <v>-8.1236897274633568E-3</v>
      </c>
      <c r="I282" s="44">
        <v>7.2920159011446994E-2</v>
      </c>
    </row>
    <row r="283" spans="1:9" x14ac:dyDescent="0.3">
      <c r="A283" t="s">
        <v>860</v>
      </c>
      <c r="B283" s="153">
        <v>75480</v>
      </c>
      <c r="C283" s="153">
        <v>75700</v>
      </c>
      <c r="D283" s="153">
        <v>7874</v>
      </c>
      <c r="E283" s="153">
        <v>76120</v>
      </c>
      <c r="F283" s="153">
        <v>75580</v>
      </c>
      <c r="G283" s="153">
        <v>45786</v>
      </c>
      <c r="H283" s="44">
        <v>-8.4077771939043977E-3</v>
      </c>
      <c r="I283" s="44">
        <v>2.1940495056134601E-2</v>
      </c>
    </row>
    <row r="284" spans="1:9" x14ac:dyDescent="0.3">
      <c r="A284" t="s">
        <v>861</v>
      </c>
      <c r="B284" s="153">
        <v>73700</v>
      </c>
      <c r="C284" s="153">
        <v>75480</v>
      </c>
      <c r="D284" s="153">
        <v>32581</v>
      </c>
      <c r="E284" s="153">
        <v>75620</v>
      </c>
      <c r="F284" s="153">
        <v>75500</v>
      </c>
      <c r="G284" s="153">
        <v>53085</v>
      </c>
      <c r="H284" s="44">
        <v>-2.5390108436921469E-2</v>
      </c>
      <c r="I284" s="44">
        <v>0.15941554186869361</v>
      </c>
    </row>
    <row r="285" spans="1:9" x14ac:dyDescent="0.3">
      <c r="A285" t="s">
        <v>862</v>
      </c>
      <c r="B285" s="153">
        <v>73580</v>
      </c>
      <c r="C285" s="153">
        <v>73700</v>
      </c>
      <c r="D285" s="153">
        <v>20457</v>
      </c>
      <c r="E285" s="153">
        <v>74100</v>
      </c>
      <c r="F285" s="153">
        <v>73500</v>
      </c>
      <c r="G285" s="153">
        <v>54920</v>
      </c>
      <c r="H285" s="44">
        <v>-7.0175438596491446E-3</v>
      </c>
      <c r="I285" s="44">
        <v>3.4567203541490121E-2</v>
      </c>
    </row>
    <row r="286" spans="1:9" x14ac:dyDescent="0.3">
      <c r="A286" t="s">
        <v>863</v>
      </c>
      <c r="B286" s="153">
        <v>73960</v>
      </c>
      <c r="C286" s="153">
        <v>73580</v>
      </c>
      <c r="D286" s="153">
        <v>11643</v>
      </c>
      <c r="E286" s="153">
        <v>73460</v>
      </c>
      <c r="F286" s="153">
        <v>73580</v>
      </c>
      <c r="G286" s="153">
        <v>54476</v>
      </c>
      <c r="H286" s="44">
        <v>6.8064252654504998E-3</v>
      </c>
      <c r="I286" s="44">
        <v>-8.0844865258558052E-3</v>
      </c>
    </row>
    <row r="287" spans="1:9" x14ac:dyDescent="0.3">
      <c r="A287" t="s">
        <v>864</v>
      </c>
      <c r="B287" s="153">
        <v>73940</v>
      </c>
      <c r="C287" s="153">
        <v>73960</v>
      </c>
      <c r="D287" s="153">
        <v>13392</v>
      </c>
      <c r="E287" s="153">
        <v>73840</v>
      </c>
      <c r="F287" s="153">
        <v>73960</v>
      </c>
      <c r="G287" s="153">
        <v>56458</v>
      </c>
      <c r="H287" s="44">
        <v>1.3542795232936999E-3</v>
      </c>
      <c r="I287" s="44">
        <v>3.6382994346134012E-2</v>
      </c>
    </row>
    <row r="288" spans="1:9" x14ac:dyDescent="0.3">
      <c r="A288" t="s">
        <v>865</v>
      </c>
      <c r="B288">
        <v>74520</v>
      </c>
      <c r="C288">
        <v>73940</v>
      </c>
      <c r="D288">
        <v>19258</v>
      </c>
      <c r="E288">
        <v>74200</v>
      </c>
      <c r="F288">
        <v>74140</v>
      </c>
      <c r="G288">
        <v>58611</v>
      </c>
      <c r="H288" s="44">
        <v>4.3126684636118906E-3</v>
      </c>
      <c r="I288" s="44">
        <v>3.8134542491763852E-2</v>
      </c>
    </row>
    <row r="289" spans="1:9" x14ac:dyDescent="0.3">
      <c r="A289" t="s">
        <v>866</v>
      </c>
      <c r="B289" s="153">
        <v>74480</v>
      </c>
      <c r="C289" s="153">
        <v>74520</v>
      </c>
      <c r="D289" s="153">
        <v>17141</v>
      </c>
      <c r="E289" s="153">
        <v>74220</v>
      </c>
      <c r="F289" s="153">
        <v>74440</v>
      </c>
      <c r="G289" s="153">
        <v>62204</v>
      </c>
      <c r="H289" s="44">
        <v>3.5030988951765259E-3</v>
      </c>
      <c r="I289" s="44">
        <v>6.1302485881489899E-2</v>
      </c>
    </row>
    <row r="290" spans="1:9" x14ac:dyDescent="0.3">
      <c r="A290" t="s">
        <v>867</v>
      </c>
      <c r="B290" s="153">
        <v>74320</v>
      </c>
      <c r="C290" s="153">
        <v>74480</v>
      </c>
      <c r="D290" s="153">
        <v>20420</v>
      </c>
      <c r="E290" s="153">
        <v>74500</v>
      </c>
      <c r="F290" s="153">
        <v>74360</v>
      </c>
      <c r="G290" s="153">
        <v>66734</v>
      </c>
      <c r="H290" s="44">
        <v>-2.4161073825503809E-3</v>
      </c>
      <c r="I290" s="44">
        <v>7.2824898720339482E-2</v>
      </c>
    </row>
    <row r="291" spans="1:9" x14ac:dyDescent="0.3">
      <c r="A291" t="s">
        <v>868</v>
      </c>
      <c r="B291" s="153">
        <v>74500</v>
      </c>
      <c r="C291" s="153">
        <v>74360</v>
      </c>
      <c r="D291" s="153">
        <v>14318</v>
      </c>
      <c r="E291" s="153">
        <v>74220</v>
      </c>
      <c r="F291" s="153">
        <v>74420</v>
      </c>
      <c r="G291" s="153">
        <v>69858</v>
      </c>
      <c r="H291" s="44">
        <v>3.7725680409592681E-3</v>
      </c>
      <c r="I291" s="44">
        <v>4.6812719153654703E-2</v>
      </c>
    </row>
    <row r="292" spans="1:9" x14ac:dyDescent="0.3">
      <c r="A292" t="s">
        <v>869</v>
      </c>
      <c r="B292" s="153">
        <v>73660</v>
      </c>
      <c r="C292" s="153">
        <v>74500</v>
      </c>
      <c r="D292" s="153">
        <v>25464</v>
      </c>
      <c r="E292" s="153">
        <v>74480</v>
      </c>
      <c r="F292" s="153">
        <v>74340</v>
      </c>
      <c r="G292" s="153">
        <v>76631</v>
      </c>
      <c r="H292" s="44">
        <v>-1.100966702470463E-2</v>
      </c>
      <c r="I292" s="44">
        <v>9.6953820607518004E-2</v>
      </c>
    </row>
    <row r="293" spans="1:9" x14ac:dyDescent="0.3">
      <c r="A293" t="s">
        <v>870</v>
      </c>
      <c r="B293" s="153">
        <v>73460</v>
      </c>
      <c r="C293" s="153">
        <v>73660</v>
      </c>
      <c r="D293" s="153">
        <v>22414</v>
      </c>
      <c r="E293" s="153">
        <v>74120</v>
      </c>
      <c r="F293" s="153">
        <v>73000</v>
      </c>
      <c r="G293" s="153">
        <v>81295</v>
      </c>
      <c r="H293" s="44">
        <v>-8.9044792228818448E-3</v>
      </c>
      <c r="I293" s="44">
        <v>6.0863097179992387E-2</v>
      </c>
    </row>
    <row r="294" spans="1:9" x14ac:dyDescent="0.3">
      <c r="A294" t="s">
        <v>871</v>
      </c>
      <c r="B294" s="153">
        <v>71280</v>
      </c>
      <c r="C294" s="153">
        <v>73460</v>
      </c>
      <c r="D294" s="153">
        <v>49315</v>
      </c>
      <c r="E294" s="153">
        <v>73500</v>
      </c>
      <c r="F294" s="153">
        <v>69900</v>
      </c>
      <c r="G294" s="153">
        <v>83945</v>
      </c>
      <c r="H294" s="44">
        <v>-3.020408163265309E-2</v>
      </c>
      <c r="I294" s="44">
        <v>3.2597330709145611E-2</v>
      </c>
    </row>
    <row r="295" spans="1:9" x14ac:dyDescent="0.3">
      <c r="A295" t="s">
        <v>872</v>
      </c>
      <c r="B295" s="153">
        <v>70540</v>
      </c>
      <c r="C295" s="153">
        <v>71280</v>
      </c>
      <c r="D295" s="153">
        <v>39389</v>
      </c>
      <c r="E295" s="153">
        <v>71460</v>
      </c>
      <c r="F295" s="153">
        <v>71500</v>
      </c>
      <c r="G295" s="153">
        <v>92298</v>
      </c>
      <c r="H295" s="44">
        <v>-1.287433529247128E-2</v>
      </c>
      <c r="I295" s="44">
        <v>9.9505628685448766E-2</v>
      </c>
    </row>
    <row r="296" spans="1:9" x14ac:dyDescent="0.3">
      <c r="A296" t="s">
        <v>873</v>
      </c>
      <c r="B296" s="153">
        <v>70220</v>
      </c>
      <c r="C296" s="153">
        <v>70540</v>
      </c>
      <c r="D296" s="153">
        <v>49835</v>
      </c>
      <c r="E296" s="153">
        <v>70920</v>
      </c>
      <c r="F296" s="153">
        <v>70240</v>
      </c>
      <c r="G296" s="153">
        <v>97623</v>
      </c>
      <c r="H296" s="44">
        <v>-9.8702763677382954E-3</v>
      </c>
      <c r="I296" s="44">
        <v>5.7693557823571551E-2</v>
      </c>
    </row>
    <row r="297" spans="1:9" x14ac:dyDescent="0.3">
      <c r="A297" t="s">
        <v>874</v>
      </c>
      <c r="B297" s="153">
        <v>70880</v>
      </c>
      <c r="C297" s="153">
        <v>70220</v>
      </c>
      <c r="D297" s="153">
        <v>39086</v>
      </c>
      <c r="E297" s="153">
        <v>69760</v>
      </c>
      <c r="F297" s="153">
        <v>71240</v>
      </c>
      <c r="G297" s="153">
        <v>101418</v>
      </c>
      <c r="H297" s="44">
        <v>1.6055045871559589E-2</v>
      </c>
      <c r="I297" s="44">
        <v>3.8874035831719889E-2</v>
      </c>
    </row>
    <row r="298" spans="1:9" x14ac:dyDescent="0.3">
      <c r="A298" t="s">
        <v>877</v>
      </c>
      <c r="B298" s="153">
        <v>70560</v>
      </c>
      <c r="C298" s="153">
        <v>70880</v>
      </c>
      <c r="D298" s="153">
        <v>31666</v>
      </c>
      <c r="E298" s="153">
        <v>70920</v>
      </c>
      <c r="F298" s="153">
        <v>70600</v>
      </c>
      <c r="G298" s="153">
        <v>107911</v>
      </c>
      <c r="H298" s="44">
        <v>-5.0761421319797106E-3</v>
      </c>
      <c r="I298" s="44">
        <v>6.402216569050867E-2</v>
      </c>
    </row>
    <row r="299" spans="1:9" x14ac:dyDescent="0.3">
      <c r="A299" t="s">
        <v>875</v>
      </c>
      <c r="B299" s="153">
        <v>70840</v>
      </c>
      <c r="C299" s="153">
        <v>70560</v>
      </c>
      <c r="D299" s="153">
        <v>41924</v>
      </c>
      <c r="E299" s="153">
        <v>70440</v>
      </c>
      <c r="F299" s="153">
        <v>71060</v>
      </c>
      <c r="G299" s="153">
        <v>116686</v>
      </c>
      <c r="H299" s="44">
        <v>5.6785917092561089E-3</v>
      </c>
      <c r="I299" s="44">
        <v>8.1317011240744641E-2</v>
      </c>
    </row>
    <row r="300" spans="1:9" x14ac:dyDescent="0.3">
      <c r="A300" t="s">
        <v>876</v>
      </c>
      <c r="B300" s="153">
        <v>70900</v>
      </c>
      <c r="C300" s="153">
        <v>70840</v>
      </c>
      <c r="D300" s="153">
        <v>30031</v>
      </c>
      <c r="E300" s="153">
        <v>71020</v>
      </c>
      <c r="F300" s="153">
        <v>70920</v>
      </c>
      <c r="G300" s="153">
        <v>122842</v>
      </c>
      <c r="H300" s="44">
        <v>-1.689664883131492E-3</v>
      </c>
      <c r="I300" s="44">
        <v>5.2756971701832363E-2</v>
      </c>
    </row>
    <row r="301" spans="1:9" x14ac:dyDescent="0.3">
      <c r="A301" t="s">
        <v>878</v>
      </c>
      <c r="B301" s="153">
        <v>70380</v>
      </c>
      <c r="C301" s="153">
        <v>70900</v>
      </c>
      <c r="D301" s="153">
        <v>56725</v>
      </c>
      <c r="E301" s="153">
        <v>70680</v>
      </c>
      <c r="F301" s="153">
        <v>71000</v>
      </c>
      <c r="G301" s="153">
        <v>133972</v>
      </c>
      <c r="H301" s="44">
        <v>-4.2444821731748572E-3</v>
      </c>
      <c r="I301" s="44">
        <v>9.0604190749092428E-2</v>
      </c>
    </row>
    <row r="302" spans="1:9" x14ac:dyDescent="0.3">
      <c r="A302" t="s">
        <v>879</v>
      </c>
      <c r="B302" s="153">
        <v>70460</v>
      </c>
      <c r="C302" s="153">
        <v>70380</v>
      </c>
      <c r="D302" s="153">
        <v>48362</v>
      </c>
      <c r="E302" s="153">
        <v>70780</v>
      </c>
      <c r="F302" s="153">
        <v>70520</v>
      </c>
      <c r="G302" s="153">
        <v>141377</v>
      </c>
      <c r="H302" s="44">
        <v>-4.5210511443910528E-3</v>
      </c>
      <c r="I302" s="44">
        <v>5.5272743558355542E-2</v>
      </c>
    </row>
    <row r="303" spans="1:9" x14ac:dyDescent="0.3">
      <c r="A303" t="s">
        <v>880</v>
      </c>
      <c r="B303" s="153">
        <v>69000</v>
      </c>
      <c r="C303" s="153">
        <v>70180</v>
      </c>
      <c r="D303" s="153">
        <v>196466</v>
      </c>
      <c r="E303" s="153">
        <v>70080</v>
      </c>
      <c r="F303" s="153">
        <v>70240</v>
      </c>
      <c r="G303" s="153">
        <v>181414</v>
      </c>
      <c r="H303" s="44">
        <v>-1.54109589041096E-2</v>
      </c>
      <c r="I303" s="44">
        <v>0.28319316437610081</v>
      </c>
    </row>
    <row r="304" spans="1:9" x14ac:dyDescent="0.3">
      <c r="A304" t="s">
        <v>881</v>
      </c>
      <c r="B304" s="153">
        <v>67840</v>
      </c>
      <c r="C304" s="153">
        <v>69000</v>
      </c>
      <c r="D304" s="153">
        <v>155736</v>
      </c>
      <c r="E304" s="153">
        <v>69020</v>
      </c>
      <c r="F304" s="153">
        <v>68500</v>
      </c>
      <c r="G304" s="153">
        <v>205447</v>
      </c>
      <c r="H304" s="44">
        <v>-1.7096493769921731E-2</v>
      </c>
      <c r="I304" s="44">
        <v>0.132475994134962</v>
      </c>
    </row>
    <row r="305" spans="1:9" x14ac:dyDescent="0.3">
      <c r="A305" t="s">
        <v>882</v>
      </c>
      <c r="B305" s="153">
        <v>68980</v>
      </c>
      <c r="C305" s="153">
        <v>67840</v>
      </c>
      <c r="D305" s="153">
        <v>216166</v>
      </c>
      <c r="E305" s="153">
        <v>68200</v>
      </c>
      <c r="F305" s="153">
        <v>68000</v>
      </c>
      <c r="G305" s="153">
        <v>206388</v>
      </c>
      <c r="H305" s="44">
        <v>1.14369501466276E-2</v>
      </c>
      <c r="I305" s="44">
        <v>4.5802567085428958E-3</v>
      </c>
    </row>
    <row r="306" spans="1:9" x14ac:dyDescent="0.3">
      <c r="A306" t="s">
        <v>883</v>
      </c>
      <c r="B306" s="153">
        <v>68300</v>
      </c>
      <c r="C306" s="153">
        <v>68980</v>
      </c>
      <c r="D306" s="153">
        <v>104384</v>
      </c>
      <c r="E306" s="153">
        <v>68260</v>
      </c>
      <c r="F306" s="153">
        <v>68800</v>
      </c>
      <c r="G306" s="153">
        <v>212456</v>
      </c>
      <c r="H306" s="44">
        <v>5.8599472604736746E-4</v>
      </c>
      <c r="I306" s="44">
        <v>2.9400934162838951E-2</v>
      </c>
    </row>
    <row r="307" spans="1:9" x14ac:dyDescent="0.3">
      <c r="A307" t="s">
        <v>884</v>
      </c>
      <c r="B307" s="153">
        <v>68180</v>
      </c>
      <c r="C307" s="153">
        <v>68300</v>
      </c>
      <c r="D307" s="153">
        <v>108177</v>
      </c>
      <c r="E307" s="153">
        <v>68400</v>
      </c>
      <c r="F307" s="153">
        <v>68260</v>
      </c>
      <c r="G307" s="153">
        <v>217370</v>
      </c>
      <c r="H307" s="44">
        <v>-3.216374269005895E-3</v>
      </c>
      <c r="I307" s="44">
        <v>2.3129495048386461E-2</v>
      </c>
    </row>
    <row r="308" spans="1:9" x14ac:dyDescent="0.3">
      <c r="A308" t="s">
        <v>885</v>
      </c>
      <c r="B308" s="153">
        <v>66960</v>
      </c>
      <c r="C308" s="153">
        <v>68180</v>
      </c>
      <c r="D308" s="153">
        <v>145735</v>
      </c>
      <c r="E308" s="153">
        <v>68400</v>
      </c>
      <c r="F308" s="153">
        <v>68080</v>
      </c>
      <c r="G308" s="153">
        <v>246197</v>
      </c>
      <c r="H308" s="44">
        <v>-2.1052631578947319E-2</v>
      </c>
      <c r="I308" s="44">
        <v>0.13261719648525561</v>
      </c>
    </row>
    <row r="309" spans="1:9" x14ac:dyDescent="0.3">
      <c r="A309" t="s">
        <v>886</v>
      </c>
      <c r="B309" s="153">
        <v>66260</v>
      </c>
      <c r="C309" s="153">
        <v>66960</v>
      </c>
      <c r="D309" s="153">
        <v>128061</v>
      </c>
      <c r="E309" s="153">
        <v>67360</v>
      </c>
      <c r="F309" s="153">
        <v>67000</v>
      </c>
      <c r="G309" s="153">
        <v>249047</v>
      </c>
      <c r="H309" s="44">
        <v>-1.6330166270783871E-2</v>
      </c>
      <c r="I309" s="44">
        <v>1.157609556574624E-2</v>
      </c>
    </row>
    <row r="310" spans="1:9" x14ac:dyDescent="0.3">
      <c r="A310" t="s">
        <v>887</v>
      </c>
      <c r="B310" s="153">
        <v>65960</v>
      </c>
      <c r="C310" s="153">
        <v>66260</v>
      </c>
      <c r="D310" s="153">
        <v>114538</v>
      </c>
      <c r="E310" s="153">
        <v>66480</v>
      </c>
      <c r="F310" s="153">
        <v>66120</v>
      </c>
      <c r="G310" s="153">
        <v>244729</v>
      </c>
      <c r="H310" s="44">
        <v>-7.821901323706415E-3</v>
      </c>
      <c r="I310" s="44">
        <v>-1.7338092809790932E-2</v>
      </c>
    </row>
    <row r="311" spans="1:9" x14ac:dyDescent="0.3">
      <c r="A311" t="s">
        <v>888</v>
      </c>
      <c r="B311" s="153">
        <v>65260</v>
      </c>
      <c r="C311" s="153">
        <v>65960</v>
      </c>
      <c r="D311" s="153">
        <v>103979</v>
      </c>
      <c r="E311" s="153">
        <v>66260</v>
      </c>
      <c r="F311" s="153">
        <v>65980</v>
      </c>
      <c r="G311" s="153">
        <v>256291</v>
      </c>
      <c r="H311" s="44">
        <v>-1.5092061575611271E-2</v>
      </c>
      <c r="I311" s="44">
        <v>4.7244094488188892E-2</v>
      </c>
    </row>
    <row r="312" spans="1:9" x14ac:dyDescent="0.3">
      <c r="A312" t="s">
        <v>889</v>
      </c>
      <c r="B312" s="153">
        <v>64160</v>
      </c>
      <c r="C312" s="153">
        <v>65260</v>
      </c>
      <c r="D312" s="153">
        <v>203814</v>
      </c>
      <c r="E312" s="153">
        <v>65460</v>
      </c>
      <c r="F312" s="153">
        <v>65800</v>
      </c>
      <c r="G312" s="153">
        <v>276900</v>
      </c>
      <c r="H312" s="44">
        <v>-1.9859456156431369E-2</v>
      </c>
      <c r="I312" s="44">
        <v>8.0412499853681929E-2</v>
      </c>
    </row>
    <row r="313" spans="1:9" x14ac:dyDescent="0.3">
      <c r="A313" t="s">
        <v>890</v>
      </c>
      <c r="B313" s="153">
        <v>64280</v>
      </c>
      <c r="C313" s="153">
        <v>64160</v>
      </c>
      <c r="D313" s="153">
        <v>309284</v>
      </c>
      <c r="E313" s="153">
        <v>64780</v>
      </c>
      <c r="F313" s="153">
        <v>63960</v>
      </c>
      <c r="G313" s="153">
        <v>267396</v>
      </c>
      <c r="H313" s="44">
        <v>-7.7184316146958754E-3</v>
      </c>
      <c r="I313" s="44">
        <v>-3.4322860238353181E-2</v>
      </c>
    </row>
    <row r="314" spans="1:9" x14ac:dyDescent="0.3">
      <c r="A314" t="s">
        <v>891</v>
      </c>
      <c r="B314" s="153">
        <v>63020</v>
      </c>
      <c r="C314" s="153">
        <v>64280</v>
      </c>
      <c r="D314" s="153">
        <v>289402</v>
      </c>
      <c r="E314" s="153">
        <v>63880</v>
      </c>
      <c r="F314" s="153">
        <v>64100</v>
      </c>
      <c r="G314" s="153">
        <v>290303</v>
      </c>
      <c r="H314" s="44">
        <v>-1.3462742642454621E-2</v>
      </c>
      <c r="I314" s="44">
        <v>8.566695088931775E-2</v>
      </c>
    </row>
    <row r="315" spans="1:9" x14ac:dyDescent="0.3">
      <c r="A315" t="s">
        <v>892</v>
      </c>
      <c r="B315" s="153">
        <v>64040</v>
      </c>
      <c r="C315" s="153">
        <v>63020</v>
      </c>
      <c r="D315" s="153">
        <v>313934</v>
      </c>
      <c r="E315" s="153">
        <v>63700</v>
      </c>
      <c r="F315" s="153">
        <v>63720</v>
      </c>
      <c r="G315" s="153">
        <v>284331</v>
      </c>
      <c r="H315" s="44">
        <v>5.3375196232339217E-3</v>
      </c>
      <c r="I315" s="44">
        <v>-2.057160966300731E-2</v>
      </c>
    </row>
    <row r="316" spans="1:9" x14ac:dyDescent="0.3">
      <c r="A316" t="s">
        <v>893</v>
      </c>
      <c r="B316" s="153">
        <v>63220</v>
      </c>
      <c r="C316" s="153">
        <v>64040</v>
      </c>
      <c r="D316" s="153">
        <v>217033</v>
      </c>
      <c r="E316" s="153">
        <v>63660</v>
      </c>
      <c r="F316" s="153">
        <v>64200</v>
      </c>
      <c r="G316" s="153">
        <v>294226</v>
      </c>
      <c r="H316" s="44">
        <v>-6.9117185045554086E-3</v>
      </c>
      <c r="I316" s="44">
        <v>3.4800988988186399E-2</v>
      </c>
    </row>
    <row r="317" spans="1:9" x14ac:dyDescent="0.3">
      <c r="A317" t="s">
        <v>894</v>
      </c>
      <c r="B317" s="153">
        <v>65200</v>
      </c>
      <c r="C317" s="153">
        <v>63220</v>
      </c>
      <c r="D317" s="153">
        <v>377525</v>
      </c>
      <c r="E317" s="153">
        <v>63300</v>
      </c>
      <c r="F317" s="153">
        <v>63860</v>
      </c>
      <c r="G317" s="153">
        <v>276956</v>
      </c>
      <c r="H317" s="44">
        <v>3.0015797788309539E-2</v>
      </c>
      <c r="I317" s="44">
        <v>-5.8696376254987692E-2</v>
      </c>
    </row>
    <row r="318" spans="1:9" x14ac:dyDescent="0.3">
      <c r="A318" t="s">
        <v>895</v>
      </c>
      <c r="B318" s="153">
        <v>64120</v>
      </c>
      <c r="C318" s="153">
        <v>65200</v>
      </c>
      <c r="D318" s="153">
        <v>230077</v>
      </c>
      <c r="E318" s="153">
        <v>64740</v>
      </c>
      <c r="F318" s="153">
        <v>64680</v>
      </c>
      <c r="G318" s="153">
        <v>289360</v>
      </c>
      <c r="H318" s="44">
        <v>-9.5767686129132334E-3</v>
      </c>
      <c r="I318" s="44">
        <v>4.4786897557734788E-2</v>
      </c>
    </row>
    <row r="319" spans="1:9" x14ac:dyDescent="0.3">
      <c r="A319" t="s">
        <v>896</v>
      </c>
      <c r="B319" s="153">
        <v>61800</v>
      </c>
      <c r="C319" s="153">
        <v>64120</v>
      </c>
      <c r="D319" s="153">
        <v>305596</v>
      </c>
      <c r="E319" s="153">
        <v>64500</v>
      </c>
      <c r="F319" s="153">
        <v>64100</v>
      </c>
      <c r="G319" s="153">
        <v>328741</v>
      </c>
      <c r="H319" s="44">
        <v>-4.1860465116279062E-2</v>
      </c>
      <c r="I319" s="44">
        <v>0.13609690351119719</v>
      </c>
    </row>
    <row r="320" spans="1:9" x14ac:dyDescent="0.3">
      <c r="A320" t="s">
        <v>897</v>
      </c>
      <c r="B320" s="153">
        <v>61180</v>
      </c>
      <c r="C320" s="153">
        <v>61800</v>
      </c>
      <c r="D320" s="153">
        <v>224064</v>
      </c>
      <c r="E320" s="153">
        <v>62600</v>
      </c>
      <c r="F320" s="153">
        <v>61800</v>
      </c>
      <c r="G320" s="153">
        <v>335807</v>
      </c>
      <c r="H320" s="44">
        <v>-2.2683706070287579E-2</v>
      </c>
      <c r="I320" s="44">
        <v>2.1494124553980139E-2</v>
      </c>
    </row>
    <row r="321" spans="1:9" x14ac:dyDescent="0.3">
      <c r="A321" t="s">
        <v>898</v>
      </c>
      <c r="B321" s="153">
        <v>60860</v>
      </c>
      <c r="C321" s="153">
        <v>61180</v>
      </c>
      <c r="D321" s="153">
        <v>242276</v>
      </c>
      <c r="E321" s="153">
        <v>61400</v>
      </c>
      <c r="F321" s="153">
        <v>61160</v>
      </c>
      <c r="G321" s="153">
        <v>339673</v>
      </c>
      <c r="H321" s="44">
        <v>-8.7947882736156835E-3</v>
      </c>
      <c r="I321" s="44">
        <v>1.1512565253255501E-2</v>
      </c>
    </row>
    <row r="322" spans="1:9" x14ac:dyDescent="0.3">
      <c r="A322" t="s">
        <v>899</v>
      </c>
      <c r="B322" s="153">
        <v>62140</v>
      </c>
      <c r="C322" s="153">
        <v>61100</v>
      </c>
      <c r="D322" s="153">
        <v>427180</v>
      </c>
      <c r="E322" s="153">
        <v>61120</v>
      </c>
      <c r="F322" s="153">
        <v>61200</v>
      </c>
      <c r="G322" s="153">
        <v>312662</v>
      </c>
      <c r="H322" s="44">
        <v>1.6688481675392719E-2</v>
      </c>
      <c r="I322" s="44">
        <v>-7.9520597751366773E-2</v>
      </c>
    </row>
    <row r="323" spans="1:9" x14ac:dyDescent="0.3">
      <c r="A323" t="s">
        <v>901</v>
      </c>
      <c r="B323" s="153">
        <v>60100</v>
      </c>
      <c r="C323" s="153">
        <v>60960</v>
      </c>
      <c r="D323" s="153">
        <v>261982</v>
      </c>
      <c r="E323" s="153">
        <v>61520</v>
      </c>
      <c r="F323" s="153">
        <v>61060</v>
      </c>
      <c r="G323" s="153">
        <v>326472</v>
      </c>
      <c r="H323" s="44">
        <v>-2.308192457737324E-2</v>
      </c>
      <c r="I323" s="44">
        <v>2.5010517855236669E-2</v>
      </c>
    </row>
    <row r="324" spans="1:9" x14ac:dyDescent="0.3">
      <c r="A324" t="s">
        <v>902</v>
      </c>
      <c r="B324" s="153">
        <v>60920</v>
      </c>
      <c r="C324" s="153">
        <v>60100</v>
      </c>
      <c r="D324" s="153">
        <v>392469</v>
      </c>
      <c r="E324" s="153">
        <v>60400</v>
      </c>
      <c r="F324" s="153">
        <v>59940</v>
      </c>
      <c r="G324" s="153">
        <v>293695</v>
      </c>
      <c r="H324" s="44">
        <v>8.6092715231789185E-3</v>
      </c>
      <c r="I324" s="44">
        <v>-0.100397583866304</v>
      </c>
    </row>
    <row r="325" spans="1:9" x14ac:dyDescent="0.3">
      <c r="A325" t="s">
        <v>903</v>
      </c>
      <c r="B325" s="655">
        <v>60380</v>
      </c>
      <c r="C325" s="655">
        <v>60920</v>
      </c>
      <c r="D325" s="655">
        <v>388140</v>
      </c>
      <c r="E325" s="655">
        <v>60740</v>
      </c>
      <c r="F325" s="655">
        <v>61200</v>
      </c>
      <c r="G325" s="655">
        <v>283607</v>
      </c>
      <c r="H325" s="257">
        <f>+B325/E325-1</f>
        <v>-5.9269015475797993E-3</v>
      </c>
      <c r="I325" s="257">
        <f>+G325/G324-1</f>
        <v>-3.4348558879109259E-2</v>
      </c>
    </row>
    <row r="326" spans="1:9" x14ac:dyDescent="0.3">
      <c r="A326" t="s">
        <v>904</v>
      </c>
      <c r="B326" s="153">
        <v>58860</v>
      </c>
      <c r="C326" s="153">
        <v>60380</v>
      </c>
      <c r="D326" s="153">
        <v>386145</v>
      </c>
      <c r="E326" s="153">
        <v>60200</v>
      </c>
      <c r="F326" s="153">
        <v>60260</v>
      </c>
      <c r="G326" s="153">
        <v>287506</v>
      </c>
      <c r="H326" s="44">
        <f>+B326/E326-1</f>
        <v>-2.2259136212624542E-2</v>
      </c>
      <c r="I326" s="44">
        <f>+G326/G325-1</f>
        <v>1.3747897618888061E-2</v>
      </c>
    </row>
    <row r="327" spans="1:9" x14ac:dyDescent="0.3">
      <c r="A327" t="s">
        <v>905</v>
      </c>
      <c r="B327" s="153">
        <v>59800</v>
      </c>
      <c r="C327" s="153">
        <v>58860</v>
      </c>
      <c r="D327" s="153">
        <v>429284</v>
      </c>
      <c r="E327" s="153">
        <v>59080</v>
      </c>
      <c r="F327" s="153">
        <v>58800</v>
      </c>
      <c r="G327" s="153">
        <v>261009</v>
      </c>
      <c r="H327" s="44">
        <f>+B327/E327-1</f>
        <v>1.2186865267433955E-2</v>
      </c>
      <c r="I327" s="44">
        <f>+G327/G326-1</f>
        <v>-9.2161554889289232E-2</v>
      </c>
    </row>
    <row r="328" spans="1:9" x14ac:dyDescent="0.3">
      <c r="A328" t="s">
        <v>906</v>
      </c>
      <c r="B328" s="153">
        <v>59940</v>
      </c>
      <c r="C328" s="153">
        <v>59800</v>
      </c>
      <c r="D328" s="153">
        <v>305161</v>
      </c>
      <c r="E328" s="153">
        <v>59740</v>
      </c>
      <c r="F328" s="153">
        <v>59800</v>
      </c>
      <c r="G328" s="153">
        <v>259658</v>
      </c>
      <c r="H328" s="44">
        <v>3.3478406427853709E-3</v>
      </c>
      <c r="I328" s="44">
        <v>-5.1760667256685036E-3</v>
      </c>
    </row>
    <row r="329" spans="1:9" x14ac:dyDescent="0.3">
      <c r="A329" t="s">
        <v>908</v>
      </c>
      <c r="B329" s="153">
        <v>60100</v>
      </c>
      <c r="C329" s="153">
        <v>61080</v>
      </c>
      <c r="D329" s="153">
        <v>244592</v>
      </c>
      <c r="E329" s="153">
        <v>60360</v>
      </c>
      <c r="F329" s="153">
        <v>60500</v>
      </c>
      <c r="G329" s="153">
        <v>231588</v>
      </c>
      <c r="H329" s="44">
        <f>+B329/E329-1</f>
        <v>-4.3074884029158378E-3</v>
      </c>
      <c r="I329" s="44">
        <f>+G329/G328-1</f>
        <v>-0.10810373645333482</v>
      </c>
    </row>
    <row r="330" spans="1:9" x14ac:dyDescent="0.3">
      <c r="A330" t="s">
        <v>909</v>
      </c>
      <c r="B330" s="153">
        <v>60440</v>
      </c>
      <c r="C330" s="153">
        <v>60100</v>
      </c>
      <c r="D330" s="153">
        <v>256782</v>
      </c>
      <c r="E330" s="153">
        <v>60300</v>
      </c>
      <c r="F330" s="153">
        <v>60720</v>
      </c>
      <c r="G330" s="153">
        <v>218416</v>
      </c>
      <c r="H330" s="44">
        <v>2.3217247097844229E-3</v>
      </c>
      <c r="I330" s="44">
        <v>-5.6876867540632481E-2</v>
      </c>
    </row>
    <row r="331" spans="1:9" x14ac:dyDescent="0.3">
      <c r="A331" t="s">
        <v>914</v>
      </c>
      <c r="B331" s="153">
        <v>60700</v>
      </c>
      <c r="C331" s="153">
        <v>60440</v>
      </c>
      <c r="D331" s="153">
        <v>165113</v>
      </c>
      <c r="E331" s="153">
        <v>60800</v>
      </c>
      <c r="F331" s="153">
        <v>60280</v>
      </c>
      <c r="G331" s="153">
        <v>212689</v>
      </c>
      <c r="H331" s="44">
        <v>-1.6447368421053099E-3</v>
      </c>
      <c r="I331" s="44">
        <v>-2.6220606548970741E-2</v>
      </c>
    </row>
    <row r="332" spans="1:9" x14ac:dyDescent="0.3">
      <c r="A332" t="s">
        <v>910</v>
      </c>
      <c r="B332" s="153">
        <v>60760</v>
      </c>
      <c r="C332" s="153">
        <v>60700</v>
      </c>
      <c r="D332" s="153">
        <v>204780</v>
      </c>
      <c r="E332" s="153">
        <v>60660</v>
      </c>
      <c r="F332" s="153">
        <v>60360</v>
      </c>
      <c r="G332" s="153">
        <v>194731</v>
      </c>
      <c r="H332" s="44">
        <v>1.6485328058029049E-3</v>
      </c>
      <c r="I332" s="44">
        <v>-8.4433139466545071E-2</v>
      </c>
    </row>
    <row r="333" spans="1:9" x14ac:dyDescent="0.3">
      <c r="A333" t="s">
        <v>915</v>
      </c>
      <c r="B333" s="153">
        <v>60440</v>
      </c>
      <c r="C333" s="153">
        <v>61680</v>
      </c>
      <c r="D333" s="153">
        <v>169708</v>
      </c>
      <c r="E333" s="153">
        <v>61400</v>
      </c>
      <c r="F333" s="153">
        <v>61400</v>
      </c>
      <c r="G333" s="153">
        <v>162882</v>
      </c>
      <c r="H333" s="44">
        <f>+B333/E333-1</f>
        <v>-1.5635179153094425E-2</v>
      </c>
      <c r="I333" s="44">
        <f>+G333/G332-1</f>
        <v>-0.16355382553368492</v>
      </c>
    </row>
    <row r="334" spans="1:9" x14ac:dyDescent="0.3">
      <c r="A334" t="s">
        <v>912</v>
      </c>
      <c r="B334" s="153">
        <v>59940</v>
      </c>
      <c r="C334" s="153">
        <v>60440</v>
      </c>
      <c r="D334" s="153">
        <v>169471</v>
      </c>
      <c r="E334" s="153">
        <v>60780</v>
      </c>
      <c r="F334" s="153">
        <v>60620</v>
      </c>
      <c r="G334" s="153">
        <v>147432</v>
      </c>
      <c r="H334" s="44">
        <v>-1.382033563672258E-2</v>
      </c>
      <c r="I334" s="44">
        <v>-9.4853943345489355E-2</v>
      </c>
    </row>
    <row r="335" spans="1:9" x14ac:dyDescent="0.3">
      <c r="A335" t="s">
        <v>913</v>
      </c>
      <c r="B335" s="153">
        <v>60240</v>
      </c>
      <c r="C335" s="153">
        <v>59940</v>
      </c>
      <c r="D335" s="153">
        <v>84735</v>
      </c>
      <c r="E335" s="153">
        <v>60320</v>
      </c>
      <c r="F335" s="153">
        <v>60340</v>
      </c>
      <c r="G335" s="153">
        <v>126023</v>
      </c>
      <c r="H335" s="44">
        <v>-1.326259946949571E-3</v>
      </c>
      <c r="I335" s="44">
        <v>-0.14521270823159149</v>
      </c>
    </row>
    <row r="336" spans="1:9" x14ac:dyDescent="0.3">
      <c r="A336" t="s">
        <v>916</v>
      </c>
      <c r="B336" s="153">
        <v>60220</v>
      </c>
      <c r="C336" s="153">
        <v>60240</v>
      </c>
      <c r="D336" s="153">
        <v>48813</v>
      </c>
      <c r="E336" s="153">
        <v>60100</v>
      </c>
      <c r="F336" s="153">
        <v>60220</v>
      </c>
      <c r="G336" s="153">
        <v>109826</v>
      </c>
      <c r="H336" s="44">
        <v>1.9966722129782788E-3</v>
      </c>
      <c r="I336" s="44">
        <v>-0.12852415828856631</v>
      </c>
    </row>
    <row r="337" spans="1:9" x14ac:dyDescent="0.3">
      <c r="A337" t="s">
        <v>917</v>
      </c>
      <c r="B337" s="153">
        <v>60480</v>
      </c>
      <c r="C337" s="153">
        <v>60220</v>
      </c>
      <c r="D337" s="153">
        <v>35622</v>
      </c>
      <c r="E337" s="153">
        <v>60260</v>
      </c>
      <c r="F337" s="153">
        <v>60280</v>
      </c>
      <c r="G337" s="153">
        <v>99266</v>
      </c>
      <c r="H337" s="44">
        <v>3.6508463325588551E-3</v>
      </c>
      <c r="I337" s="44">
        <v>-9.6152095132300164E-2</v>
      </c>
    </row>
    <row r="338" spans="1:9" x14ac:dyDescent="0.3">
      <c r="A338" t="s">
        <v>918</v>
      </c>
      <c r="B338" s="153">
        <v>60420</v>
      </c>
      <c r="C338" s="153">
        <v>60480</v>
      </c>
      <c r="D338" s="153">
        <v>34003</v>
      </c>
      <c r="E338" s="153">
        <v>60500</v>
      </c>
      <c r="F338" s="153">
        <v>59800</v>
      </c>
      <c r="G338" s="153">
        <v>89039</v>
      </c>
      <c r="H338" s="44">
        <v>-1.322314049586826E-3</v>
      </c>
      <c r="I338" s="44">
        <v>-0.1030262123990088</v>
      </c>
    </row>
    <row r="339" spans="1:9" x14ac:dyDescent="0.3">
      <c r="A339" t="s">
        <v>919</v>
      </c>
      <c r="B339" s="153">
        <v>59720</v>
      </c>
      <c r="C339" s="153">
        <v>59820</v>
      </c>
      <c r="D339" s="153">
        <v>26690</v>
      </c>
      <c r="E339" s="153">
        <v>60200</v>
      </c>
      <c r="F339" s="153">
        <v>60220</v>
      </c>
      <c r="G339" s="153">
        <v>74077</v>
      </c>
      <c r="H339" s="44">
        <v>-7.9734219269103068E-3</v>
      </c>
      <c r="I339" s="44">
        <v>-0.1680387246038253</v>
      </c>
    </row>
    <row r="340" spans="1:9" x14ac:dyDescent="0.3">
      <c r="A340" t="s">
        <v>920</v>
      </c>
      <c r="B340" s="153">
        <v>61020</v>
      </c>
      <c r="C340" s="153">
        <v>59720</v>
      </c>
      <c r="D340" s="153">
        <v>55221</v>
      </c>
      <c r="E340" s="153">
        <v>59820</v>
      </c>
      <c r="F340" s="153">
        <v>60000</v>
      </c>
      <c r="G340" s="153">
        <v>60078</v>
      </c>
      <c r="H340" s="44">
        <v>2.006018054162495E-2</v>
      </c>
      <c r="I340" s="44">
        <v>-0.18897903532810459</v>
      </c>
    </row>
    <row r="341" spans="1:9" x14ac:dyDescent="0.3">
      <c r="A341" t="s">
        <v>921</v>
      </c>
      <c r="B341" s="153">
        <v>61180</v>
      </c>
      <c r="C341" s="153">
        <v>61020</v>
      </c>
      <c r="D341" s="153">
        <v>28735</v>
      </c>
      <c r="E341" s="153">
        <v>60560</v>
      </c>
      <c r="F341" s="153">
        <v>61200</v>
      </c>
      <c r="G341" s="153">
        <v>47834</v>
      </c>
      <c r="H341" s="44">
        <v>1.023778071334225E-2</v>
      </c>
      <c r="I341" s="44">
        <v>-0.20380172442491429</v>
      </c>
    </row>
    <row r="342" spans="1:9" x14ac:dyDescent="0.3">
      <c r="A342" t="s">
        <v>922</v>
      </c>
      <c r="B342" s="153">
        <v>61580</v>
      </c>
      <c r="C342" s="153">
        <v>61180</v>
      </c>
      <c r="D342" s="153">
        <v>31290</v>
      </c>
      <c r="E342" s="153">
        <v>61180</v>
      </c>
      <c r="F342" s="153">
        <v>60580</v>
      </c>
      <c r="G342" s="153">
        <v>36281</v>
      </c>
      <c r="H342" s="44">
        <v>6.5380843412881076E-3</v>
      </c>
      <c r="I342" s="44">
        <v>-0.24152276623322319</v>
      </c>
    </row>
    <row r="343" spans="1:9" x14ac:dyDescent="0.3">
      <c r="A343" t="s">
        <v>923</v>
      </c>
      <c r="B343" s="153">
        <v>63240</v>
      </c>
      <c r="C343" s="153">
        <v>61580</v>
      </c>
      <c r="D343" s="153">
        <v>29486</v>
      </c>
      <c r="E343" s="153">
        <v>61380</v>
      </c>
      <c r="F343" s="153">
        <v>62380</v>
      </c>
      <c r="G343" s="153">
        <v>25365</v>
      </c>
      <c r="H343" s="44">
        <v>3.030303030303028E-2</v>
      </c>
      <c r="I343" s="44">
        <v>-0.30087373556406938</v>
      </c>
    </row>
    <row r="344" spans="1:9" x14ac:dyDescent="0.3">
      <c r="A344" t="s">
        <v>924</v>
      </c>
      <c r="B344" s="153">
        <v>62420</v>
      </c>
      <c r="C344" s="153">
        <v>63240</v>
      </c>
      <c r="D344" s="153">
        <v>18099</v>
      </c>
      <c r="E344" s="153">
        <v>62620</v>
      </c>
      <c r="F344" s="153">
        <v>64040</v>
      </c>
      <c r="G344" s="153">
        <v>16019</v>
      </c>
      <c r="H344" s="44">
        <v>-3.1938677738742038E-3</v>
      </c>
      <c r="I344" s="44">
        <v>-0.36846047703528478</v>
      </c>
    </row>
    <row r="345" spans="1:9" x14ac:dyDescent="0.3">
      <c r="A345" t="s">
        <v>925</v>
      </c>
      <c r="B345" s="153">
        <v>62980</v>
      </c>
      <c r="C345" s="153">
        <v>62420</v>
      </c>
      <c r="D345" s="153">
        <v>955</v>
      </c>
      <c r="E345" s="153">
        <v>62880</v>
      </c>
      <c r="F345" s="153">
        <v>63120</v>
      </c>
      <c r="G345" s="153">
        <v>10845</v>
      </c>
      <c r="H345" s="44">
        <v>1.5903307888041061E-3</v>
      </c>
      <c r="I345" s="44">
        <v>-0.32299144765590859</v>
      </c>
    </row>
    <row r="346" spans="1:9" x14ac:dyDescent="0.3">
      <c r="A346" t="s">
        <v>926</v>
      </c>
      <c r="B346" s="153">
        <v>63980</v>
      </c>
      <c r="C346" s="153">
        <v>62980</v>
      </c>
      <c r="D346" s="153">
        <v>165</v>
      </c>
      <c r="E346" s="153">
        <v>62120</v>
      </c>
      <c r="F346" s="153">
        <v>62920</v>
      </c>
      <c r="G346" s="153">
        <v>7710</v>
      </c>
      <c r="H346" s="44">
        <v>2.9942047649710309E-2</v>
      </c>
      <c r="I346" s="44">
        <v>-0.28907330567081602</v>
      </c>
    </row>
    <row r="347" spans="1:9" x14ac:dyDescent="0.3">
      <c r="A347" t="s">
        <v>927</v>
      </c>
      <c r="B347" s="153">
        <v>64300</v>
      </c>
      <c r="C347" s="153">
        <v>63980</v>
      </c>
      <c r="D347" s="153">
        <v>764</v>
      </c>
      <c r="E347" s="153">
        <v>63620</v>
      </c>
      <c r="F347" s="153">
        <v>63800</v>
      </c>
      <c r="G347" s="153">
        <v>5575</v>
      </c>
      <c r="H347" s="44">
        <v>1.068846274756363E-2</v>
      </c>
      <c r="I347" s="44">
        <v>-0.27691309987029827</v>
      </c>
    </row>
    <row r="348" spans="1:9" x14ac:dyDescent="0.3">
      <c r="A348" t="s">
        <v>928</v>
      </c>
      <c r="B348" s="153">
        <v>63700</v>
      </c>
      <c r="C348" s="153">
        <v>64300</v>
      </c>
      <c r="D348" s="153">
        <v>487</v>
      </c>
      <c r="E348" s="153">
        <v>63920</v>
      </c>
      <c r="F348" s="153">
        <v>64300</v>
      </c>
      <c r="G348" s="153">
        <v>3706</v>
      </c>
      <c r="H348" s="44">
        <v>-3.4418022528159842E-3</v>
      </c>
      <c r="I348" s="44">
        <v>-0.3352466367713004</v>
      </c>
    </row>
    <row r="349" spans="1:9" x14ac:dyDescent="0.3">
      <c r="A349" t="s">
        <v>929</v>
      </c>
      <c r="B349" s="153">
        <v>63600</v>
      </c>
      <c r="C349" s="153">
        <v>63700</v>
      </c>
      <c r="D349" s="153">
        <v>180</v>
      </c>
      <c r="E349" s="153">
        <v>63920</v>
      </c>
      <c r="F349" s="153">
        <v>64000</v>
      </c>
      <c r="G349" s="153">
        <v>3383</v>
      </c>
      <c r="H349" s="44">
        <v>-5.0062578222778154E-3</v>
      </c>
      <c r="I349" s="44">
        <v>-8.7155963302752326E-2</v>
      </c>
    </row>
    <row r="350" spans="1:9" x14ac:dyDescent="0.3">
      <c r="A350" t="s">
        <v>930</v>
      </c>
      <c r="B350" s="153">
        <v>65100</v>
      </c>
      <c r="C350" s="153">
        <v>63600</v>
      </c>
      <c r="D350" s="153">
        <v>396</v>
      </c>
      <c r="E350" s="153">
        <v>63820</v>
      </c>
      <c r="F350" s="153">
        <v>63820</v>
      </c>
      <c r="G350" s="153">
        <v>2984</v>
      </c>
      <c r="H350" s="44">
        <v>2.0056408649326229E-2</v>
      </c>
      <c r="I350" s="44">
        <v>-0.1179426544487142</v>
      </c>
    </row>
    <row r="351" spans="1:9" x14ac:dyDescent="0.3">
      <c r="A351" t="s">
        <v>931</v>
      </c>
      <c r="B351" s="153">
        <v>64700</v>
      </c>
      <c r="C351" s="153">
        <v>65100</v>
      </c>
      <c r="D351" s="153">
        <v>207</v>
      </c>
      <c r="E351" s="153">
        <v>64320</v>
      </c>
      <c r="F351" s="153">
        <v>64320</v>
      </c>
      <c r="G351" s="153">
        <v>1808</v>
      </c>
      <c r="H351" s="44">
        <v>5.9079601990050801E-3</v>
      </c>
      <c r="I351" s="44">
        <v>-0.39410187667560331</v>
      </c>
    </row>
    <row r="352" spans="1:9" x14ac:dyDescent="0.3">
      <c r="A352" t="s">
        <v>932</v>
      </c>
      <c r="B352" s="153">
        <v>64380</v>
      </c>
      <c r="C352" s="153">
        <v>64700</v>
      </c>
      <c r="D352" s="153">
        <v>155</v>
      </c>
      <c r="E352" s="153">
        <v>64400</v>
      </c>
      <c r="F352" s="153">
        <v>64920</v>
      </c>
      <c r="G352" s="153">
        <v>1600</v>
      </c>
      <c r="H352" s="44">
        <v>-3.105590062111308E-4</v>
      </c>
      <c r="I352" s="44">
        <v>-0.1150442477876106</v>
      </c>
    </row>
    <row r="353" spans="1:9" x14ac:dyDescent="0.3">
      <c r="A353" t="s">
        <v>933</v>
      </c>
      <c r="B353" s="153">
        <v>62920</v>
      </c>
      <c r="C353" s="153">
        <v>64380</v>
      </c>
      <c r="D353" s="153">
        <v>96</v>
      </c>
      <c r="E353" s="153">
        <v>64580</v>
      </c>
      <c r="F353" s="153">
        <v>63760</v>
      </c>
      <c r="G353" s="153">
        <v>1461</v>
      </c>
      <c r="H353" s="44">
        <v>-2.570455249303194E-2</v>
      </c>
      <c r="I353" s="44">
        <v>-8.6875000000000036E-2</v>
      </c>
    </row>
    <row r="354" spans="1:9" x14ac:dyDescent="0.3">
      <c r="A354" t="s">
        <v>934</v>
      </c>
      <c r="B354" s="153">
        <v>66200</v>
      </c>
      <c r="C354" s="153">
        <v>62920</v>
      </c>
      <c r="D354" s="153">
        <v>137</v>
      </c>
      <c r="E354" s="153">
        <v>64020</v>
      </c>
      <c r="F354" s="153">
        <v>64020</v>
      </c>
      <c r="G354" s="153">
        <v>0</v>
      </c>
      <c r="H354" s="44">
        <v>3.4051858794126748E-2</v>
      </c>
      <c r="I354" s="44">
        <v>-1</v>
      </c>
    </row>
  </sheetData>
  <conditionalFormatting sqref="H1:I70 H72">
    <cfRule type="cellIs" dxfId="63" priority="5" operator="lessThan">
      <formula>0</formula>
    </cfRule>
  </conditionalFormatting>
  <conditionalFormatting sqref="H2:I70 H72">
    <cfRule type="cellIs" dxfId="62" priority="6" operator="greaterThan">
      <formula>0</formula>
    </cfRule>
  </conditionalFormatting>
  <conditionalFormatting sqref="H73:I1048576">
    <cfRule type="cellIs" dxfId="61" priority="1" operator="lessThan">
      <formula>0</formula>
    </cfRule>
    <cfRule type="cellIs" dxfId="60"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99"/>
  <sheetViews>
    <sheetView showGridLines="0" workbookViewId="0">
      <pane xSplit="1" ySplit="1" topLeftCell="B381" activePane="bottomRight" state="frozen"/>
      <selection activeCell="B189" sqref="B189"/>
      <selection pane="topRight" activeCell="B189" sqref="B189"/>
      <selection pane="bottomLeft" activeCell="B189" sqref="B189"/>
      <selection pane="bottomRight" activeCell="H398" sqref="H398:I399"/>
    </sheetView>
  </sheetViews>
  <sheetFormatPr defaultColWidth="10.44140625" defaultRowHeight="14.4" x14ac:dyDescent="0.3"/>
  <cols>
    <col min="1" max="1" width="19.44140625" bestFit="1" customWidth="1"/>
    <col min="2" max="2" width="9.5546875" bestFit="1" customWidth="1"/>
    <col min="3" max="3" width="10.5546875" bestFit="1" customWidth="1"/>
    <col min="4" max="4" width="8.5546875" bestFit="1" customWidth="1"/>
    <col min="5" max="5" width="11.44140625" bestFit="1" customWidth="1"/>
    <col min="6" max="6" width="9" bestFit="1" customWidth="1"/>
    <col min="7" max="7" width="13.5546875" bestFit="1" customWidth="1"/>
    <col min="8" max="8" width="6.5546875" bestFit="1" customWidth="1"/>
    <col min="9" max="9" width="7.4414062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68"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idden="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c r="H79" s="44"/>
      <c r="I79" s="43"/>
    </row>
    <row r="80" spans="1:9" hidden="1" x14ac:dyDescent="0.3">
      <c r="B80" s="81"/>
      <c r="C80" s="81"/>
      <c r="D80" s="81"/>
      <c r="E80" s="81"/>
      <c r="F80" s="81"/>
      <c r="G80" s="81"/>
      <c r="H80" s="44"/>
      <c r="I80" s="43"/>
    </row>
    <row r="81" spans="2:9" hidden="1" x14ac:dyDescent="0.3">
      <c r="B81" s="82"/>
      <c r="C81" s="82"/>
      <c r="D81" s="82"/>
      <c r="E81" s="82"/>
      <c r="F81" s="82"/>
      <c r="G81" s="82"/>
      <c r="H81" s="44"/>
      <c r="I81" s="43"/>
    </row>
    <row r="82" spans="2:9" hidden="1" x14ac:dyDescent="0.3">
      <c r="B82" s="83"/>
      <c r="C82" s="83"/>
      <c r="D82" s="83"/>
      <c r="E82" s="83"/>
      <c r="F82" s="83"/>
      <c r="G82" s="83"/>
      <c r="H82" s="44"/>
      <c r="I82" s="43"/>
    </row>
    <row r="83" spans="2:9" hidden="1" x14ac:dyDescent="0.3">
      <c r="B83" s="84"/>
      <c r="C83" s="84"/>
      <c r="D83" s="84"/>
      <c r="E83" s="84"/>
      <c r="F83" s="84"/>
      <c r="G83" s="84"/>
      <c r="H83" s="44"/>
      <c r="I83" s="43"/>
    </row>
    <row r="84" spans="2:9" hidden="1" x14ac:dyDescent="0.3">
      <c r="B84" s="85"/>
      <c r="C84" s="85"/>
      <c r="D84" s="85"/>
      <c r="E84" s="85"/>
      <c r="F84" s="85"/>
      <c r="G84" s="85"/>
      <c r="H84" s="44"/>
      <c r="I84" s="43"/>
    </row>
    <row r="85" spans="2:9" hidden="1" x14ac:dyDescent="0.3">
      <c r="B85" s="86"/>
      <c r="C85" s="86"/>
      <c r="D85" s="86"/>
      <c r="E85" s="86"/>
      <c r="F85" s="86"/>
      <c r="G85" s="86"/>
      <c r="H85" s="44"/>
      <c r="I85" s="43"/>
    </row>
    <row r="86" spans="2:9" hidden="1" x14ac:dyDescent="0.3">
      <c r="B86" s="89"/>
      <c r="C86" s="89"/>
      <c r="D86" s="89"/>
      <c r="E86" s="89"/>
      <c r="F86" s="89"/>
      <c r="G86" s="89"/>
      <c r="H86" s="44"/>
      <c r="I86" s="43"/>
    </row>
    <row r="87" spans="2:9" hidden="1" x14ac:dyDescent="0.3">
      <c r="B87" s="93"/>
      <c r="C87" s="93"/>
      <c r="D87" s="93"/>
      <c r="E87" s="93"/>
      <c r="F87" s="93"/>
      <c r="G87" s="93"/>
      <c r="H87" s="44"/>
      <c r="I87" s="43"/>
    </row>
    <row r="88" spans="2:9" hidden="1" x14ac:dyDescent="0.3">
      <c r="B88" s="96"/>
      <c r="C88" s="96"/>
      <c r="D88" s="96"/>
      <c r="E88" s="96"/>
      <c r="F88" s="96"/>
      <c r="G88" s="96"/>
      <c r="H88" s="44"/>
      <c r="I88" s="43"/>
    </row>
    <row r="89" spans="2:9" hidden="1" x14ac:dyDescent="0.3">
      <c r="B89" s="99"/>
      <c r="C89" s="99"/>
      <c r="D89" s="99"/>
      <c r="E89" s="99"/>
      <c r="F89" s="99"/>
      <c r="G89" s="99"/>
      <c r="H89" s="44"/>
      <c r="I89" s="43"/>
    </row>
    <row r="90" spans="2:9" hidden="1" x14ac:dyDescent="0.3">
      <c r="B90" s="102"/>
      <c r="C90" s="102"/>
      <c r="D90" s="102"/>
      <c r="E90" s="102"/>
      <c r="F90" s="102"/>
      <c r="G90" s="102"/>
      <c r="H90" s="44"/>
      <c r="I90" s="43"/>
    </row>
    <row r="91" spans="2:9" hidden="1" x14ac:dyDescent="0.3">
      <c r="B91" s="105"/>
      <c r="C91" s="105"/>
      <c r="D91" s="105"/>
      <c r="E91" s="105"/>
      <c r="F91" s="105"/>
      <c r="G91" s="105"/>
      <c r="H91" s="44"/>
      <c r="I91" s="43"/>
    </row>
    <row r="92" spans="2:9" hidden="1" x14ac:dyDescent="0.3">
      <c r="B92" s="108"/>
      <c r="C92" s="108"/>
      <c r="D92" s="108"/>
      <c r="E92" s="108"/>
      <c r="F92" s="108"/>
      <c r="G92" s="108"/>
      <c r="H92" s="44"/>
      <c r="I92" s="43"/>
    </row>
    <row r="93" spans="2:9" hidden="1" x14ac:dyDescent="0.3">
      <c r="B93" s="115"/>
      <c r="C93" s="115"/>
      <c r="D93" s="115"/>
      <c r="E93" s="115"/>
      <c r="F93" s="115"/>
      <c r="G93" s="115"/>
      <c r="H93" s="44"/>
      <c r="I93" s="43"/>
    </row>
    <row r="94" spans="2:9" hidden="1" x14ac:dyDescent="0.3">
      <c r="B94" s="118"/>
      <c r="C94" s="118"/>
      <c r="D94" s="118"/>
      <c r="E94" s="118"/>
      <c r="F94" s="118"/>
      <c r="G94" s="118"/>
      <c r="H94" s="44"/>
      <c r="I94" s="43"/>
    </row>
    <row r="95" spans="2:9" hidden="1" x14ac:dyDescent="0.3">
      <c r="B95" s="124"/>
      <c r="C95" s="124"/>
      <c r="D95" s="124"/>
      <c r="E95" s="124"/>
      <c r="F95" s="124"/>
      <c r="G95" s="124"/>
      <c r="H95" s="44"/>
      <c r="I95" s="43"/>
    </row>
    <row r="96" spans="2:9" hidden="1" x14ac:dyDescent="0.3">
      <c r="B96" s="126"/>
      <c r="C96" s="126"/>
      <c r="D96" s="126"/>
      <c r="E96" s="126"/>
      <c r="F96" s="126"/>
      <c r="G96" s="126"/>
      <c r="H96" s="44"/>
      <c r="I96" s="43"/>
    </row>
    <row r="97" spans="2:9" hidden="1" x14ac:dyDescent="0.3">
      <c r="B97" s="129"/>
      <c r="C97" s="129"/>
      <c r="D97" s="129"/>
      <c r="E97" s="129"/>
      <c r="F97" s="129"/>
      <c r="G97" s="129"/>
      <c r="H97" s="44"/>
      <c r="I97" s="43"/>
    </row>
    <row r="98" spans="2:9" hidden="1" x14ac:dyDescent="0.3">
      <c r="B98" s="132"/>
      <c r="C98" s="132"/>
      <c r="D98" s="132"/>
      <c r="E98" s="132"/>
      <c r="F98" s="132"/>
      <c r="G98" s="132"/>
      <c r="H98" s="44"/>
      <c r="I98" s="43"/>
    </row>
    <row r="99" spans="2:9" hidden="1" x14ac:dyDescent="0.3">
      <c r="B99" s="135"/>
      <c r="C99" s="135"/>
      <c r="D99" s="135"/>
      <c r="E99" s="135"/>
      <c r="F99" s="135"/>
      <c r="G99" s="135"/>
      <c r="H99" s="44"/>
      <c r="I99" s="43"/>
    </row>
    <row r="100" spans="2:9" hidden="1" x14ac:dyDescent="0.3">
      <c r="B100" s="138"/>
      <c r="C100" s="138"/>
      <c r="D100" s="138"/>
      <c r="E100" s="138"/>
      <c r="F100" s="138"/>
      <c r="G100" s="138"/>
      <c r="H100" s="44"/>
      <c r="I100" s="43"/>
    </row>
    <row r="101" spans="2:9" hidden="1" x14ac:dyDescent="0.3">
      <c r="B101" s="140"/>
      <c r="C101" s="140"/>
      <c r="D101" s="140"/>
      <c r="E101" s="140"/>
      <c r="F101" s="140"/>
      <c r="G101" s="140"/>
      <c r="H101" s="44"/>
      <c r="I101" s="43"/>
    </row>
    <row r="102" spans="2:9" hidden="1" x14ac:dyDescent="0.3">
      <c r="B102" s="143"/>
      <c r="C102" s="143"/>
      <c r="D102" s="143"/>
      <c r="E102" s="143"/>
      <c r="F102" s="143"/>
      <c r="G102" s="143"/>
      <c r="H102" s="44"/>
      <c r="I102" s="43"/>
    </row>
    <row r="103" spans="2:9" hidden="1" x14ac:dyDescent="0.3">
      <c r="B103" s="146"/>
      <c r="C103" s="146"/>
      <c r="D103" s="146"/>
      <c r="E103" s="146"/>
      <c r="F103" s="146"/>
      <c r="G103" s="146"/>
      <c r="H103" s="44"/>
      <c r="I103" s="43"/>
    </row>
    <row r="104" spans="2:9" hidden="1" x14ac:dyDescent="0.3">
      <c r="B104" s="151"/>
      <c r="C104" s="151"/>
      <c r="D104" s="151"/>
      <c r="E104" s="151"/>
      <c r="F104" s="151"/>
      <c r="G104" s="151"/>
      <c r="H104" s="44"/>
      <c r="I104" s="43"/>
    </row>
    <row r="105" spans="2:9" hidden="1" x14ac:dyDescent="0.3">
      <c r="B105" s="154"/>
      <c r="C105" s="154"/>
      <c r="D105" s="154"/>
      <c r="E105" s="154"/>
      <c r="F105" s="154"/>
      <c r="G105" s="154"/>
      <c r="H105" s="44"/>
      <c r="I105" s="43"/>
    </row>
    <row r="106" spans="2:9" hidden="1" x14ac:dyDescent="0.3">
      <c r="B106" s="156"/>
      <c r="C106" s="156"/>
      <c r="D106" s="156"/>
      <c r="E106" s="156"/>
      <c r="F106" s="156"/>
      <c r="G106" s="156"/>
      <c r="H106" s="44"/>
      <c r="I106" s="43"/>
    </row>
    <row r="107" spans="2:9" hidden="1" x14ac:dyDescent="0.3">
      <c r="B107" s="158"/>
      <c r="C107" s="158"/>
      <c r="D107" s="158"/>
      <c r="E107" s="158"/>
      <c r="F107" s="158"/>
      <c r="G107" s="158"/>
      <c r="H107" s="44"/>
      <c r="I107" s="43"/>
    </row>
    <row r="108" spans="2:9" hidden="1" x14ac:dyDescent="0.3">
      <c r="B108" s="160"/>
      <c r="C108" s="160"/>
      <c r="D108" s="160"/>
      <c r="E108" s="160"/>
      <c r="F108" s="160"/>
      <c r="G108" s="160"/>
      <c r="H108" s="44"/>
      <c r="I108" s="43"/>
    </row>
    <row r="109" spans="2:9" hidden="1" x14ac:dyDescent="0.3">
      <c r="B109" s="162"/>
      <c r="C109" s="162"/>
      <c r="D109" s="162"/>
      <c r="E109" s="162"/>
      <c r="F109" s="162"/>
      <c r="G109" s="162"/>
      <c r="H109" s="44"/>
      <c r="I109" s="43"/>
    </row>
    <row r="110" spans="2:9" hidden="1" x14ac:dyDescent="0.3">
      <c r="B110" s="164"/>
      <c r="C110" s="164"/>
      <c r="D110" s="164"/>
      <c r="E110" s="164"/>
      <c r="F110" s="164"/>
      <c r="G110" s="164"/>
      <c r="H110" s="44"/>
      <c r="I110" s="43"/>
    </row>
    <row r="111" spans="2:9" hidden="1" x14ac:dyDescent="0.3">
      <c r="B111" s="166"/>
      <c r="C111" s="166"/>
      <c r="D111" s="166"/>
      <c r="E111" s="166"/>
      <c r="F111" s="166"/>
      <c r="G111" s="166"/>
      <c r="H111" s="44"/>
      <c r="I111" s="43"/>
    </row>
    <row r="112" spans="2:9" hidden="1" x14ac:dyDescent="0.3">
      <c r="B112" s="168"/>
      <c r="C112" s="168"/>
      <c r="D112" s="168"/>
      <c r="E112" s="168"/>
      <c r="F112" s="168"/>
      <c r="G112" s="168"/>
      <c r="H112" s="44"/>
      <c r="I112" s="43"/>
    </row>
    <row r="113" spans="2:9" hidden="1" x14ac:dyDescent="0.3">
      <c r="B113" s="171"/>
      <c r="C113" s="171"/>
      <c r="D113" s="171"/>
      <c r="E113" s="171"/>
      <c r="F113" s="171"/>
      <c r="G113" s="171"/>
      <c r="H113" s="44"/>
      <c r="I113" s="43"/>
    </row>
    <row r="114" spans="2:9" hidden="1" x14ac:dyDescent="0.3">
      <c r="B114" s="175"/>
      <c r="C114" s="175"/>
      <c r="D114" s="175"/>
      <c r="E114" s="175"/>
      <c r="F114" s="175"/>
      <c r="G114" s="175"/>
      <c r="H114" s="44"/>
      <c r="I114" s="43"/>
    </row>
    <row r="115" spans="2:9" hidden="1" x14ac:dyDescent="0.3">
      <c r="B115" s="177"/>
      <c r="C115" s="177"/>
      <c r="D115" s="177"/>
      <c r="E115" s="177"/>
      <c r="F115" s="177"/>
      <c r="G115" s="177"/>
      <c r="H115" s="44"/>
      <c r="I115" s="43"/>
    </row>
    <row r="116" spans="2:9" hidden="1" x14ac:dyDescent="0.3">
      <c r="B116" s="179"/>
      <c r="C116" s="179"/>
      <c r="D116" s="179"/>
      <c r="E116" s="179"/>
      <c r="F116" s="179"/>
      <c r="G116" s="179"/>
      <c r="H116" s="44"/>
      <c r="I116" s="43"/>
    </row>
    <row r="117" spans="2:9" hidden="1" x14ac:dyDescent="0.3">
      <c r="B117" s="181"/>
      <c r="C117" s="181"/>
      <c r="D117" s="181"/>
      <c r="E117" s="181"/>
      <c r="F117" s="181"/>
      <c r="G117" s="181"/>
      <c r="H117" s="44"/>
      <c r="I117" s="43"/>
    </row>
    <row r="118" spans="2:9" hidden="1" x14ac:dyDescent="0.3">
      <c r="B118" s="183"/>
      <c r="C118" s="183"/>
      <c r="D118" s="183"/>
      <c r="E118" s="183"/>
      <c r="F118" s="183"/>
      <c r="G118" s="183"/>
      <c r="H118" s="44"/>
      <c r="I118" s="43"/>
    </row>
    <row r="119" spans="2:9" hidden="1" x14ac:dyDescent="0.3">
      <c r="B119" s="185"/>
      <c r="C119" s="185"/>
      <c r="D119" s="185"/>
      <c r="E119" s="185"/>
      <c r="F119" s="185"/>
      <c r="G119" s="185"/>
      <c r="H119" s="44"/>
      <c r="I119" s="43"/>
    </row>
    <row r="120" spans="2:9" hidden="1" x14ac:dyDescent="0.3">
      <c r="B120" s="187"/>
      <c r="C120" s="187"/>
      <c r="D120" s="187"/>
      <c r="E120" s="187"/>
      <c r="F120" s="187"/>
      <c r="G120" s="187"/>
      <c r="H120" s="44"/>
      <c r="I120" s="43"/>
    </row>
    <row r="121" spans="2:9" hidden="1" x14ac:dyDescent="0.3">
      <c r="B121" s="189"/>
      <c r="C121" s="189"/>
      <c r="D121" s="189"/>
      <c r="E121" s="189"/>
      <c r="F121" s="189"/>
      <c r="G121" s="189"/>
      <c r="H121" s="44"/>
      <c r="I121" s="43"/>
    </row>
    <row r="122" spans="2:9" hidden="1" x14ac:dyDescent="0.3">
      <c r="B122" s="191"/>
      <c r="C122" s="191"/>
      <c r="D122" s="191"/>
      <c r="E122" s="191"/>
      <c r="F122" s="191"/>
      <c r="G122" s="191"/>
      <c r="H122" s="44"/>
      <c r="I122" s="43"/>
    </row>
    <row r="123" spans="2:9" hidden="1" x14ac:dyDescent="0.3">
      <c r="B123" s="192"/>
      <c r="C123" s="192"/>
      <c r="D123" s="192"/>
      <c r="E123" s="192"/>
      <c r="F123" s="192"/>
      <c r="G123" s="192"/>
      <c r="H123" s="44"/>
      <c r="I123" s="43"/>
    </row>
    <row r="124" spans="2:9" hidden="1" x14ac:dyDescent="0.3">
      <c r="B124" s="194"/>
      <c r="C124" s="194"/>
      <c r="D124" s="194"/>
      <c r="E124" s="194"/>
      <c r="F124" s="194"/>
      <c r="G124" s="194"/>
      <c r="H124" s="44"/>
      <c r="I124" s="43"/>
    </row>
    <row r="125" spans="2:9" hidden="1" x14ac:dyDescent="0.3">
      <c r="B125" s="196"/>
      <c r="C125" s="196"/>
      <c r="D125" s="196"/>
      <c r="E125" s="196"/>
      <c r="F125" s="196"/>
      <c r="G125" s="196"/>
      <c r="H125" s="44"/>
      <c r="I125" s="43"/>
    </row>
    <row r="126" spans="2:9" hidden="1" x14ac:dyDescent="0.3">
      <c r="B126" s="198"/>
      <c r="C126" s="198"/>
      <c r="D126" s="198"/>
      <c r="E126" s="198"/>
      <c r="F126" s="198"/>
      <c r="G126" s="198"/>
      <c r="H126" s="44"/>
      <c r="I126" s="43"/>
    </row>
    <row r="127" spans="2:9" hidden="1" x14ac:dyDescent="0.3">
      <c r="B127" s="200"/>
      <c r="C127" s="200"/>
      <c r="D127" s="200"/>
      <c r="E127" s="200"/>
      <c r="F127" s="200"/>
      <c r="G127" s="200"/>
      <c r="H127" s="44"/>
      <c r="I127" s="43"/>
    </row>
    <row r="128" spans="2:9" hidden="1" x14ac:dyDescent="0.3">
      <c r="B128" s="203"/>
      <c r="C128" s="203"/>
      <c r="D128" s="203"/>
      <c r="E128" s="203"/>
      <c r="F128" s="203"/>
      <c r="G128" s="203"/>
      <c r="H128" s="44"/>
      <c r="I128" s="43"/>
    </row>
    <row r="129" spans="2:9" hidden="1" x14ac:dyDescent="0.3">
      <c r="B129" s="205"/>
      <c r="C129" s="205"/>
      <c r="D129" s="205"/>
      <c r="E129" s="205"/>
      <c r="F129" s="205"/>
      <c r="G129" s="205"/>
      <c r="H129" s="44"/>
      <c r="I129" s="43"/>
    </row>
    <row r="130" spans="2:9" hidden="1" x14ac:dyDescent="0.3">
      <c r="B130" s="207"/>
      <c r="C130" s="207"/>
      <c r="D130" s="207"/>
      <c r="E130" s="207"/>
      <c r="F130" s="207"/>
      <c r="G130" s="207"/>
      <c r="H130" s="44"/>
      <c r="I130" s="43"/>
    </row>
    <row r="131" spans="2:9" hidden="1" x14ac:dyDescent="0.3">
      <c r="B131" s="209"/>
      <c r="C131" s="209"/>
      <c r="D131" s="209"/>
      <c r="E131" s="209"/>
      <c r="F131" s="209"/>
      <c r="G131" s="209"/>
      <c r="H131" s="44"/>
      <c r="I131" s="43"/>
    </row>
    <row r="132" spans="2:9" hidden="1" x14ac:dyDescent="0.3">
      <c r="B132" s="211"/>
      <c r="C132" s="211"/>
      <c r="D132" s="211"/>
      <c r="E132" s="211"/>
      <c r="F132" s="211"/>
      <c r="G132" s="211"/>
      <c r="H132" s="44"/>
      <c r="I132" s="43"/>
    </row>
    <row r="133" spans="2:9" hidden="1" x14ac:dyDescent="0.3">
      <c r="B133" s="214"/>
      <c r="C133" s="214"/>
      <c r="D133" s="214"/>
      <c r="E133" s="214"/>
      <c r="F133" s="214"/>
      <c r="G133" s="214"/>
      <c r="H133" s="44"/>
      <c r="I133" s="43"/>
    </row>
    <row r="134" spans="2:9" hidden="1" x14ac:dyDescent="0.3">
      <c r="B134" s="216"/>
      <c r="C134" s="216"/>
      <c r="D134" s="216"/>
      <c r="E134" s="216"/>
      <c r="F134" s="216"/>
      <c r="G134" s="216"/>
      <c r="H134" s="44"/>
      <c r="I134" s="43"/>
    </row>
    <row r="135" spans="2:9" hidden="1" x14ac:dyDescent="0.3">
      <c r="B135" s="218"/>
      <c r="C135" s="218"/>
      <c r="D135" s="218"/>
      <c r="E135" s="218"/>
      <c r="F135" s="218"/>
      <c r="G135" s="218"/>
      <c r="H135" s="44"/>
      <c r="I135" s="43"/>
    </row>
    <row r="136" spans="2:9" hidden="1" x14ac:dyDescent="0.3">
      <c r="B136" s="220"/>
      <c r="C136" s="220"/>
      <c r="D136" s="220"/>
      <c r="E136" s="220"/>
      <c r="F136" s="220"/>
      <c r="G136" s="220"/>
      <c r="H136" s="44"/>
      <c r="I136" s="43"/>
    </row>
    <row r="137" spans="2:9" hidden="1" x14ac:dyDescent="0.3">
      <c r="B137" s="222"/>
      <c r="C137" s="222"/>
      <c r="D137" s="222"/>
      <c r="E137" s="222"/>
      <c r="F137" s="222"/>
      <c r="G137" s="222"/>
      <c r="H137" s="44"/>
      <c r="I137" s="43"/>
    </row>
    <row r="138" spans="2:9" hidden="1" x14ac:dyDescent="0.3">
      <c r="B138" s="224"/>
      <c r="C138" s="224"/>
      <c r="D138" s="224"/>
      <c r="E138" s="224"/>
      <c r="F138" s="224"/>
      <c r="G138" s="224"/>
      <c r="H138" s="44"/>
      <c r="I138" s="43"/>
    </row>
    <row r="139" spans="2:9" hidden="1" x14ac:dyDescent="0.3">
      <c r="B139" s="226"/>
      <c r="C139" s="226"/>
      <c r="D139" s="226"/>
      <c r="E139" s="226"/>
      <c r="F139" s="226"/>
      <c r="G139" s="226"/>
      <c r="H139" s="44"/>
      <c r="I139" s="43"/>
    </row>
    <row r="140" spans="2:9" hidden="1" x14ac:dyDescent="0.3">
      <c r="B140" s="228"/>
      <c r="C140" s="228"/>
      <c r="D140" s="228"/>
      <c r="E140" s="228"/>
      <c r="F140" s="228"/>
      <c r="G140" s="228"/>
      <c r="H140" s="44"/>
      <c r="I140" s="43"/>
    </row>
    <row r="141" spans="2:9" hidden="1" x14ac:dyDescent="0.3">
      <c r="B141" s="230"/>
      <c r="C141" s="230"/>
      <c r="D141" s="230"/>
      <c r="E141" s="230"/>
      <c r="F141" s="230"/>
      <c r="G141" s="230"/>
      <c r="H141" s="44"/>
      <c r="I141" s="43"/>
    </row>
    <row r="142" spans="2:9" hidden="1" x14ac:dyDescent="0.3">
      <c r="B142" s="232"/>
      <c r="C142" s="232"/>
      <c r="D142" s="232"/>
      <c r="E142" s="232"/>
      <c r="F142" s="232"/>
      <c r="G142" s="232"/>
      <c r="H142" s="44"/>
      <c r="I142" s="43"/>
    </row>
    <row r="143" spans="2:9" hidden="1" x14ac:dyDescent="0.3">
      <c r="B143" s="234"/>
      <c r="C143" s="234"/>
      <c r="D143" s="234"/>
      <c r="E143" s="234"/>
      <c r="F143" s="234"/>
      <c r="G143" s="234"/>
      <c r="H143" s="44"/>
      <c r="I143" s="43"/>
    </row>
    <row r="144" spans="2:9" hidden="1" x14ac:dyDescent="0.3">
      <c r="B144" s="236"/>
      <c r="C144" s="236"/>
      <c r="D144" s="236"/>
      <c r="E144" s="236"/>
      <c r="F144" s="236"/>
      <c r="G144" s="236"/>
      <c r="H144" s="44"/>
      <c r="I144" s="43"/>
    </row>
    <row r="145" spans="2:9" hidden="1" x14ac:dyDescent="0.3">
      <c r="B145" s="238"/>
      <c r="C145" s="238"/>
      <c r="D145" s="238"/>
      <c r="E145" s="238"/>
      <c r="F145" s="238"/>
      <c r="G145" s="238"/>
      <c r="H145" s="44"/>
      <c r="I145" s="43"/>
    </row>
    <row r="146" spans="2:9" hidden="1" x14ac:dyDescent="0.3">
      <c r="B146" s="240"/>
      <c r="C146" s="240"/>
      <c r="D146" s="240"/>
      <c r="E146" s="240"/>
      <c r="F146" s="240"/>
      <c r="G146" s="240"/>
      <c r="H146" s="44"/>
      <c r="I146" s="43"/>
    </row>
    <row r="147" spans="2:9" hidden="1" x14ac:dyDescent="0.3">
      <c r="B147" s="242"/>
      <c r="C147" s="242"/>
      <c r="D147" s="242"/>
      <c r="E147" s="242"/>
      <c r="F147" s="242"/>
      <c r="G147" s="242"/>
      <c r="H147" s="44"/>
      <c r="I147" s="43"/>
    </row>
    <row r="148" spans="2:9" hidden="1" x14ac:dyDescent="0.3">
      <c r="B148" s="244"/>
      <c r="C148" s="244"/>
      <c r="D148" s="244"/>
      <c r="E148" s="244"/>
      <c r="F148" s="244"/>
      <c r="G148" s="244"/>
      <c r="H148" s="44"/>
      <c r="I148" s="43"/>
    </row>
    <row r="149" spans="2:9" hidden="1" x14ac:dyDescent="0.3">
      <c r="B149" s="246"/>
      <c r="C149" s="246"/>
      <c r="D149" s="246"/>
      <c r="E149" s="246"/>
      <c r="F149" s="246"/>
      <c r="G149" s="246"/>
      <c r="H149" s="44"/>
      <c r="I149" s="43"/>
    </row>
    <row r="150" spans="2:9" hidden="1" x14ac:dyDescent="0.3">
      <c r="B150" s="248"/>
      <c r="C150" s="248"/>
      <c r="D150" s="248"/>
      <c r="E150" s="248"/>
      <c r="F150" s="248"/>
      <c r="G150" s="248"/>
      <c r="H150" s="44"/>
      <c r="I150" s="43"/>
    </row>
    <row r="151" spans="2:9" hidden="1" x14ac:dyDescent="0.3">
      <c r="B151" s="250"/>
      <c r="C151" s="250"/>
      <c r="D151" s="250"/>
      <c r="E151" s="250"/>
      <c r="F151" s="250"/>
      <c r="G151" s="250"/>
      <c r="H151" s="44"/>
      <c r="I151" s="43"/>
    </row>
    <row r="152" spans="2:9" hidden="1" x14ac:dyDescent="0.3">
      <c r="B152" s="252"/>
      <c r="C152" s="252"/>
      <c r="D152" s="252"/>
      <c r="E152" s="252"/>
      <c r="F152" s="252"/>
      <c r="G152" s="252"/>
      <c r="H152" s="44"/>
      <c r="I152" s="43"/>
    </row>
    <row r="153" spans="2:9" hidden="1" x14ac:dyDescent="0.3">
      <c r="B153" s="255"/>
      <c r="C153" s="255"/>
      <c r="D153" s="255"/>
      <c r="E153" s="255"/>
      <c r="F153" s="255"/>
      <c r="G153" s="255"/>
      <c r="H153" s="44"/>
      <c r="I153" s="43"/>
    </row>
    <row r="154" spans="2:9" hidden="1" x14ac:dyDescent="0.3">
      <c r="B154" s="258"/>
      <c r="C154" s="258"/>
      <c r="D154" s="258"/>
      <c r="E154" s="258"/>
      <c r="F154" s="258"/>
      <c r="G154" s="258"/>
      <c r="H154" s="44"/>
      <c r="I154" s="43"/>
    </row>
    <row r="155" spans="2:9" hidden="1" x14ac:dyDescent="0.3">
      <c r="B155" s="260"/>
      <c r="C155" s="260"/>
      <c r="D155" s="260"/>
      <c r="E155" s="260"/>
      <c r="F155" s="260"/>
      <c r="G155" s="260"/>
      <c r="H155" s="44"/>
      <c r="I155" s="43"/>
    </row>
    <row r="156" spans="2:9" hidden="1" x14ac:dyDescent="0.3">
      <c r="B156" s="262"/>
      <c r="C156" s="262"/>
      <c r="D156" s="262"/>
      <c r="E156" s="262"/>
      <c r="F156" s="262"/>
      <c r="G156" s="262"/>
      <c r="H156" s="44"/>
      <c r="I156" s="43"/>
    </row>
    <row r="157" spans="2:9" hidden="1" x14ac:dyDescent="0.3">
      <c r="B157" s="264"/>
      <c r="C157" s="264"/>
      <c r="D157" s="264"/>
      <c r="E157" s="264"/>
      <c r="F157" s="264"/>
      <c r="G157" s="264"/>
      <c r="H157" s="44"/>
      <c r="I157" s="43"/>
    </row>
    <row r="158" spans="2:9" hidden="1" x14ac:dyDescent="0.3">
      <c r="B158" s="266"/>
      <c r="C158" s="266"/>
      <c r="D158" s="266"/>
      <c r="E158" s="266"/>
      <c r="F158" s="266"/>
      <c r="G158" s="266"/>
      <c r="H158" s="44"/>
      <c r="I158" s="43"/>
    </row>
    <row r="159" spans="2:9" hidden="1" x14ac:dyDescent="0.3">
      <c r="B159" s="268"/>
      <c r="C159" s="268"/>
      <c r="D159" s="268"/>
      <c r="E159" s="268"/>
      <c r="F159" s="268"/>
      <c r="G159" s="268"/>
      <c r="H159" s="44"/>
      <c r="I159" s="43"/>
    </row>
    <row r="160" spans="2:9" hidden="1" x14ac:dyDescent="0.3">
      <c r="B160" s="270"/>
      <c r="C160" s="270"/>
      <c r="D160" s="270"/>
      <c r="E160" s="270"/>
      <c r="F160" s="270"/>
      <c r="G160" s="270"/>
      <c r="H160" s="44"/>
      <c r="I160" s="43"/>
    </row>
    <row r="161" spans="1:9" hidden="1" x14ac:dyDescent="0.3">
      <c r="B161" s="272"/>
      <c r="C161" s="272"/>
      <c r="D161" s="272"/>
      <c r="E161" s="272"/>
      <c r="F161" s="272"/>
      <c r="G161" s="272"/>
      <c r="H161" s="44"/>
      <c r="I161" s="43"/>
    </row>
    <row r="162" spans="1:9" hidden="1" x14ac:dyDescent="0.3">
      <c r="B162" s="274"/>
      <c r="C162" s="274"/>
      <c r="D162" s="274"/>
      <c r="E162" s="274"/>
      <c r="F162" s="274"/>
      <c r="G162" s="274"/>
      <c r="H162" s="44"/>
      <c r="I162" s="43"/>
    </row>
    <row r="163" spans="1:9" hidden="1" x14ac:dyDescent="0.3">
      <c r="B163" s="276"/>
      <c r="C163" s="276"/>
      <c r="D163" s="276"/>
      <c r="E163" s="276"/>
      <c r="F163" s="276"/>
      <c r="G163" s="276"/>
      <c r="H163" s="44"/>
      <c r="I163" s="43"/>
    </row>
    <row r="164" spans="1:9" hidden="1" x14ac:dyDescent="0.3">
      <c r="B164" s="278"/>
      <c r="C164" s="278"/>
      <c r="D164" s="278"/>
      <c r="E164" s="278"/>
      <c r="F164" s="278"/>
      <c r="G164" s="278"/>
      <c r="H164" s="44"/>
      <c r="I164" s="43"/>
    </row>
    <row r="165" spans="1:9" hidden="1" x14ac:dyDescent="0.3">
      <c r="B165" s="280"/>
      <c r="C165" s="280"/>
      <c r="D165" s="280"/>
      <c r="E165" s="280"/>
      <c r="F165" s="280"/>
      <c r="G165" s="280"/>
      <c r="H165" s="44"/>
      <c r="I165" s="43"/>
    </row>
    <row r="166" spans="1:9" hidden="1" x14ac:dyDescent="0.3">
      <c r="B166" s="282"/>
      <c r="C166" s="282"/>
      <c r="D166" s="282"/>
      <c r="E166" s="282"/>
      <c r="F166" s="282"/>
      <c r="G166" s="282"/>
      <c r="H166" s="44"/>
      <c r="I166" s="43"/>
    </row>
    <row r="167" spans="1:9" hidden="1" x14ac:dyDescent="0.3">
      <c r="B167" s="284"/>
      <c r="C167" s="284"/>
      <c r="D167" s="284"/>
      <c r="E167" s="284"/>
      <c r="F167" s="284"/>
      <c r="G167" s="284"/>
      <c r="H167" s="44"/>
      <c r="I167" s="43"/>
    </row>
    <row r="168" spans="1:9" hidden="1" x14ac:dyDescent="0.3">
      <c r="B168" s="286"/>
      <c r="C168" s="286"/>
      <c r="D168" s="286"/>
      <c r="E168" s="286"/>
      <c r="F168" s="286"/>
      <c r="G168" s="286"/>
      <c r="H168" s="44"/>
      <c r="I168" s="43"/>
    </row>
    <row r="169" spans="1:9" hidden="1" x14ac:dyDescent="0.3">
      <c r="B169" s="288"/>
      <c r="C169" s="288"/>
      <c r="D169" s="288"/>
      <c r="E169" s="288"/>
      <c r="F169" s="288"/>
      <c r="G169" s="288"/>
      <c r="H169" s="44"/>
      <c r="I169" s="43"/>
    </row>
    <row r="170" spans="1:9" hidden="1" x14ac:dyDescent="0.3">
      <c r="B170" s="290"/>
      <c r="C170" s="290"/>
      <c r="D170" s="290"/>
      <c r="E170" s="290"/>
      <c r="F170" s="290"/>
      <c r="G170" s="290"/>
      <c r="H170" s="44"/>
      <c r="I170" s="43"/>
    </row>
    <row r="171" spans="1:9" hidden="1" x14ac:dyDescent="0.3">
      <c r="B171" s="292"/>
      <c r="C171" s="292"/>
      <c r="D171" s="292"/>
      <c r="E171" s="292"/>
      <c r="F171" s="292"/>
      <c r="G171" s="292"/>
      <c r="H171" s="44"/>
      <c r="I171" s="43"/>
    </row>
    <row r="172" spans="1:9" hidden="1" x14ac:dyDescent="0.3">
      <c r="B172" s="294"/>
      <c r="C172" s="294"/>
      <c r="D172" s="294"/>
      <c r="E172" s="294"/>
      <c r="F172" s="294"/>
      <c r="G172" s="294"/>
      <c r="H172" s="44"/>
      <c r="I172" s="43"/>
    </row>
    <row r="173" spans="1:9" hidden="1" x14ac:dyDescent="0.3">
      <c r="B173" s="296"/>
      <c r="C173" s="296"/>
      <c r="D173" s="296"/>
      <c r="E173" s="296"/>
      <c r="F173" s="296"/>
      <c r="G173" s="296"/>
      <c r="H173" s="44"/>
      <c r="I173" s="43"/>
    </row>
    <row r="174" spans="1:9" x14ac:dyDescent="0.3">
      <c r="A174" t="s">
        <v>731</v>
      </c>
      <c r="B174" s="298">
        <v>81350</v>
      </c>
      <c r="C174" s="298">
        <v>81350</v>
      </c>
      <c r="D174" s="298">
        <v>40</v>
      </c>
      <c r="E174" s="298">
        <v>81350</v>
      </c>
      <c r="F174" s="298">
        <v>80050</v>
      </c>
      <c r="G174" s="298">
        <v>29</v>
      </c>
      <c r="H174" s="44">
        <v>0</v>
      </c>
      <c r="I174" s="44">
        <v>0</v>
      </c>
    </row>
    <row r="175" spans="1:9" x14ac:dyDescent="0.3">
      <c r="A175" t="s">
        <v>732</v>
      </c>
      <c r="B175" s="300">
        <v>82500</v>
      </c>
      <c r="C175" s="300">
        <v>81350</v>
      </c>
      <c r="D175" s="300">
        <v>120</v>
      </c>
      <c r="E175" s="300">
        <v>80700</v>
      </c>
      <c r="F175" s="300">
        <v>82500</v>
      </c>
      <c r="G175" s="300">
        <v>118</v>
      </c>
      <c r="H175" s="44">
        <f t="shared" ref="H175:H238" si="0">+B175/E175-1</f>
        <v>2.2304832713754719E-2</v>
      </c>
      <c r="I175" s="44">
        <f t="shared" ref="I175:I238" si="1">+G175/G174-1</f>
        <v>3.068965517241379</v>
      </c>
    </row>
    <row r="176" spans="1:9" x14ac:dyDescent="0.3">
      <c r="A176" t="s">
        <v>733</v>
      </c>
      <c r="B176" s="302">
        <v>82600</v>
      </c>
      <c r="C176" s="302">
        <v>82500</v>
      </c>
      <c r="D176" s="302">
        <v>55</v>
      </c>
      <c r="E176" s="302">
        <v>82450</v>
      </c>
      <c r="F176" s="302">
        <v>82500</v>
      </c>
      <c r="G176" s="302">
        <v>155</v>
      </c>
      <c r="H176" s="44">
        <f t="shared" si="0"/>
        <v>1.8192844147968401E-3</v>
      </c>
      <c r="I176" s="44">
        <f t="shared" si="1"/>
        <v>0.31355932203389836</v>
      </c>
    </row>
    <row r="177" spans="1:9" x14ac:dyDescent="0.3">
      <c r="A177" t="s">
        <v>734</v>
      </c>
      <c r="B177" s="304">
        <v>83850</v>
      </c>
      <c r="C177" s="304">
        <v>82600</v>
      </c>
      <c r="D177" s="304">
        <v>60</v>
      </c>
      <c r="E177" s="304">
        <v>82650</v>
      </c>
      <c r="F177" s="304">
        <v>82800</v>
      </c>
      <c r="G177" s="304">
        <v>164</v>
      </c>
      <c r="H177" s="44">
        <f t="shared" si="0"/>
        <v>1.4519056261343088E-2</v>
      </c>
      <c r="I177" s="44">
        <f t="shared" si="1"/>
        <v>5.8064516129032295E-2</v>
      </c>
    </row>
    <row r="178" spans="1:9" x14ac:dyDescent="0.3">
      <c r="A178" t="s">
        <v>735</v>
      </c>
      <c r="B178" s="306">
        <v>86000</v>
      </c>
      <c r="C178" s="306">
        <v>83850</v>
      </c>
      <c r="D178" s="306">
        <v>110</v>
      </c>
      <c r="E178" s="306">
        <v>82850</v>
      </c>
      <c r="F178" s="306">
        <v>83500</v>
      </c>
      <c r="G178" s="306">
        <v>182</v>
      </c>
      <c r="H178" s="44">
        <f t="shared" si="0"/>
        <v>3.8020519010259601E-2</v>
      </c>
      <c r="I178" s="44">
        <f t="shared" si="1"/>
        <v>0.10975609756097571</v>
      </c>
    </row>
    <row r="179" spans="1:9" x14ac:dyDescent="0.3">
      <c r="A179" t="s">
        <v>736</v>
      </c>
      <c r="B179" s="308">
        <v>83800</v>
      </c>
      <c r="C179" s="308">
        <v>86000</v>
      </c>
      <c r="D179" s="308">
        <v>104</v>
      </c>
      <c r="E179" s="308">
        <v>85500</v>
      </c>
      <c r="F179" s="308">
        <v>85900</v>
      </c>
      <c r="G179" s="308">
        <v>212</v>
      </c>
      <c r="H179" s="44">
        <f t="shared" si="0"/>
        <v>-1.9883040935672502E-2</v>
      </c>
      <c r="I179" s="44">
        <f t="shared" si="1"/>
        <v>0.16483516483516492</v>
      </c>
    </row>
    <row r="180" spans="1:9" x14ac:dyDescent="0.3">
      <c r="A180" t="s">
        <v>737</v>
      </c>
      <c r="B180" s="310">
        <v>82450</v>
      </c>
      <c r="C180" s="310">
        <v>83800</v>
      </c>
      <c r="D180" s="310">
        <v>96</v>
      </c>
      <c r="E180" s="310">
        <v>85000</v>
      </c>
      <c r="F180" s="310">
        <v>83300</v>
      </c>
      <c r="G180" s="310">
        <v>237</v>
      </c>
      <c r="H180" s="44">
        <f t="shared" si="0"/>
        <v>-3.0000000000000027E-2</v>
      </c>
      <c r="I180" s="44">
        <f t="shared" si="1"/>
        <v>0.11792452830188682</v>
      </c>
    </row>
    <row r="181" spans="1:9" x14ac:dyDescent="0.3">
      <c r="A181" t="s">
        <v>738</v>
      </c>
      <c r="B181" s="312">
        <v>82700</v>
      </c>
      <c r="C181" s="312">
        <v>82450</v>
      </c>
      <c r="D181" s="312">
        <v>59</v>
      </c>
      <c r="E181" s="312">
        <v>83050</v>
      </c>
      <c r="F181" s="312">
        <v>83850</v>
      </c>
      <c r="G181" s="312">
        <v>239</v>
      </c>
      <c r="H181" s="44">
        <f t="shared" si="0"/>
        <v>-4.2143287176399369E-3</v>
      </c>
      <c r="I181" s="44">
        <f t="shared" si="1"/>
        <v>8.4388185654007408E-3</v>
      </c>
    </row>
    <row r="182" spans="1:9" x14ac:dyDescent="0.3">
      <c r="A182" t="s">
        <v>739</v>
      </c>
      <c r="B182" s="314">
        <v>84050</v>
      </c>
      <c r="C182" s="314">
        <v>82700</v>
      </c>
      <c r="D182" s="314">
        <v>173</v>
      </c>
      <c r="E182" s="314">
        <v>83200</v>
      </c>
      <c r="F182" s="314">
        <v>82700</v>
      </c>
      <c r="G182" s="314">
        <v>320</v>
      </c>
      <c r="H182" s="44">
        <f t="shared" si="0"/>
        <v>1.0216346153846256E-2</v>
      </c>
      <c r="I182" s="44">
        <f t="shared" si="1"/>
        <v>0.33891213389121333</v>
      </c>
    </row>
    <row r="183" spans="1:9" x14ac:dyDescent="0.3">
      <c r="A183" t="s">
        <v>740</v>
      </c>
      <c r="B183" s="316">
        <v>84100</v>
      </c>
      <c r="C183" s="316">
        <v>84050</v>
      </c>
      <c r="D183" s="316">
        <v>81</v>
      </c>
      <c r="E183" s="316">
        <v>84050</v>
      </c>
      <c r="F183" s="316">
        <v>84050</v>
      </c>
      <c r="G183" s="316">
        <v>319</v>
      </c>
      <c r="H183" s="44">
        <f t="shared" si="0"/>
        <v>5.9488399762042121E-4</v>
      </c>
      <c r="I183" s="44">
        <f t="shared" si="1"/>
        <v>-3.1250000000000444E-3</v>
      </c>
    </row>
    <row r="184" spans="1:9" x14ac:dyDescent="0.3">
      <c r="A184" t="s">
        <v>741</v>
      </c>
      <c r="B184" s="318">
        <v>84750</v>
      </c>
      <c r="C184" s="318">
        <v>84100</v>
      </c>
      <c r="D184" s="318">
        <v>146</v>
      </c>
      <c r="E184" s="318">
        <v>84200</v>
      </c>
      <c r="F184" s="318">
        <v>83950</v>
      </c>
      <c r="G184" s="318">
        <v>369</v>
      </c>
      <c r="H184" s="44">
        <f t="shared" si="0"/>
        <v>6.5320665083135054E-3</v>
      </c>
      <c r="I184" s="44">
        <f t="shared" si="1"/>
        <v>0.15673981191222564</v>
      </c>
    </row>
    <row r="185" spans="1:9" x14ac:dyDescent="0.3">
      <c r="A185" t="s">
        <v>742</v>
      </c>
      <c r="B185" s="320">
        <v>85950</v>
      </c>
      <c r="C185" s="320">
        <v>84750</v>
      </c>
      <c r="D185" s="320">
        <v>265</v>
      </c>
      <c r="E185" s="320">
        <v>84400</v>
      </c>
      <c r="F185" s="320">
        <v>85250</v>
      </c>
      <c r="G185" s="320">
        <v>528</v>
      </c>
      <c r="H185" s="44">
        <f t="shared" si="0"/>
        <v>1.836492890995256E-2</v>
      </c>
      <c r="I185" s="44">
        <f t="shared" si="1"/>
        <v>0.43089430894308944</v>
      </c>
    </row>
    <row r="186" spans="1:9" x14ac:dyDescent="0.3">
      <c r="A186" t="s">
        <v>743</v>
      </c>
      <c r="B186" s="322">
        <v>83200</v>
      </c>
      <c r="C186" s="322">
        <v>85950</v>
      </c>
      <c r="D186" s="322">
        <v>111</v>
      </c>
      <c r="E186" s="322">
        <v>85950</v>
      </c>
      <c r="F186" s="322">
        <v>85000</v>
      </c>
      <c r="G186" s="322">
        <v>525</v>
      </c>
      <c r="H186" s="44">
        <f t="shared" si="0"/>
        <v>-3.1995346131471814E-2</v>
      </c>
      <c r="I186" s="44">
        <f t="shared" si="1"/>
        <v>-5.6818181818182323E-3</v>
      </c>
    </row>
    <row r="187" spans="1:9" x14ac:dyDescent="0.3">
      <c r="A187" t="s">
        <v>744</v>
      </c>
      <c r="B187" s="324">
        <v>82950</v>
      </c>
      <c r="C187" s="324">
        <v>83200</v>
      </c>
      <c r="D187" s="324">
        <v>147</v>
      </c>
      <c r="E187" s="324">
        <v>84100</v>
      </c>
      <c r="F187" s="324">
        <v>82700</v>
      </c>
      <c r="G187" s="324">
        <v>550</v>
      </c>
      <c r="H187" s="44">
        <f t="shared" si="0"/>
        <v>-1.3674197384066611E-2</v>
      </c>
      <c r="I187" s="44">
        <f t="shared" si="1"/>
        <v>4.7619047619047672E-2</v>
      </c>
    </row>
    <row r="188" spans="1:9" x14ac:dyDescent="0.3">
      <c r="A188" t="s">
        <v>745</v>
      </c>
      <c r="B188" s="326">
        <v>81200</v>
      </c>
      <c r="C188" s="326">
        <v>82950</v>
      </c>
      <c r="D188" s="326">
        <v>554</v>
      </c>
      <c r="E188" s="326">
        <v>82450</v>
      </c>
      <c r="F188" s="326">
        <v>82850</v>
      </c>
      <c r="G188" s="326">
        <v>888</v>
      </c>
      <c r="H188" s="44">
        <f t="shared" si="0"/>
        <v>-1.5160703456640334E-2</v>
      </c>
      <c r="I188" s="44">
        <f t="shared" si="1"/>
        <v>0.61454545454545451</v>
      </c>
    </row>
    <row r="189" spans="1:9" x14ac:dyDescent="0.3">
      <c r="A189" t="s">
        <v>746</v>
      </c>
      <c r="B189" s="328">
        <v>78500</v>
      </c>
      <c r="C189" s="328">
        <v>81200</v>
      </c>
      <c r="D189" s="328">
        <v>1002</v>
      </c>
      <c r="E189" s="328">
        <v>81350</v>
      </c>
      <c r="F189" s="328">
        <v>80300</v>
      </c>
      <c r="G189" s="328">
        <v>1182</v>
      </c>
      <c r="H189" s="44">
        <f t="shared" si="0"/>
        <v>-3.5033804548248337E-2</v>
      </c>
      <c r="I189" s="44">
        <f t="shared" si="1"/>
        <v>0.33108108108108114</v>
      </c>
    </row>
    <row r="190" spans="1:9" x14ac:dyDescent="0.3">
      <c r="A190" t="s">
        <v>747</v>
      </c>
      <c r="B190" s="330">
        <v>77700</v>
      </c>
      <c r="C190" s="330">
        <v>78500</v>
      </c>
      <c r="D190" s="330">
        <v>465</v>
      </c>
      <c r="E190" s="330">
        <v>79550</v>
      </c>
      <c r="F190" s="330">
        <v>79350</v>
      </c>
      <c r="G190" s="330">
        <v>1218</v>
      </c>
      <c r="H190" s="44">
        <f t="shared" si="0"/>
        <v>-2.3255813953488413E-2</v>
      </c>
      <c r="I190" s="44">
        <f t="shared" si="1"/>
        <v>3.0456852791878264E-2</v>
      </c>
    </row>
    <row r="191" spans="1:9" x14ac:dyDescent="0.3">
      <c r="A191" t="s">
        <v>748</v>
      </c>
      <c r="B191" s="332">
        <v>78100</v>
      </c>
      <c r="C191" s="332">
        <v>77700</v>
      </c>
      <c r="D191" s="332">
        <v>394</v>
      </c>
      <c r="E191" s="332">
        <v>78550</v>
      </c>
      <c r="F191" s="332">
        <v>78000</v>
      </c>
      <c r="G191" s="332">
        <v>1364</v>
      </c>
      <c r="H191" s="44">
        <f t="shared" si="0"/>
        <v>-5.7288351368555146E-3</v>
      </c>
      <c r="I191" s="44">
        <f t="shared" si="1"/>
        <v>0.11986863711001638</v>
      </c>
    </row>
    <row r="192" spans="1:9" x14ac:dyDescent="0.3">
      <c r="A192" t="s">
        <v>749</v>
      </c>
      <c r="B192" s="334">
        <v>77200</v>
      </c>
      <c r="C192" s="334">
        <v>78100</v>
      </c>
      <c r="D192" s="334">
        <v>321</v>
      </c>
      <c r="E192" s="334">
        <v>77700</v>
      </c>
      <c r="F192" s="334">
        <v>77800</v>
      </c>
      <c r="G192" s="334">
        <v>1464</v>
      </c>
      <c r="H192" s="44">
        <f t="shared" si="0"/>
        <v>-6.4350064350063851E-3</v>
      </c>
      <c r="I192" s="44">
        <f t="shared" si="1"/>
        <v>7.3313782991202281E-2</v>
      </c>
    </row>
    <row r="193" spans="1:9" x14ac:dyDescent="0.3">
      <c r="A193" t="s">
        <v>750</v>
      </c>
      <c r="B193" s="336">
        <v>82100</v>
      </c>
      <c r="C193" s="336">
        <v>77200</v>
      </c>
      <c r="D193" s="336">
        <v>915</v>
      </c>
      <c r="E193" s="336">
        <v>77700</v>
      </c>
      <c r="F193" s="336">
        <v>77650</v>
      </c>
      <c r="G193" s="336">
        <v>1796</v>
      </c>
      <c r="H193" s="44">
        <f t="shared" si="0"/>
        <v>5.6628056628056589E-2</v>
      </c>
      <c r="I193" s="44">
        <f t="shared" si="1"/>
        <v>0.22677595628415292</v>
      </c>
    </row>
    <row r="194" spans="1:9" x14ac:dyDescent="0.3">
      <c r="A194" t="s">
        <v>751</v>
      </c>
      <c r="B194" s="338">
        <v>82200</v>
      </c>
      <c r="C194" s="338">
        <v>82100</v>
      </c>
      <c r="D194" s="338">
        <v>867</v>
      </c>
      <c r="E194" s="338">
        <v>81400</v>
      </c>
      <c r="F194" s="338">
        <v>82850</v>
      </c>
      <c r="G194" s="338">
        <v>2180</v>
      </c>
      <c r="H194" s="44">
        <f t="shared" si="0"/>
        <v>9.8280098280099093E-3</v>
      </c>
      <c r="I194" s="44">
        <f t="shared" si="1"/>
        <v>0.21380846325167036</v>
      </c>
    </row>
    <row r="195" spans="1:9" x14ac:dyDescent="0.3">
      <c r="A195" t="s">
        <v>752</v>
      </c>
      <c r="B195" s="340">
        <v>82650</v>
      </c>
      <c r="C195" s="340">
        <v>82200</v>
      </c>
      <c r="D195" s="340">
        <v>627</v>
      </c>
      <c r="E195" s="340">
        <v>81600</v>
      </c>
      <c r="F195" s="340">
        <v>82450</v>
      </c>
      <c r="G195" s="340">
        <v>2378</v>
      </c>
      <c r="H195" s="44">
        <f t="shared" si="0"/>
        <v>1.2867647058823595E-2</v>
      </c>
      <c r="I195" s="44">
        <f t="shared" si="1"/>
        <v>9.0825688073394417E-2</v>
      </c>
    </row>
    <row r="196" spans="1:9" x14ac:dyDescent="0.3">
      <c r="A196" t="s">
        <v>753</v>
      </c>
      <c r="B196" s="344">
        <v>81450</v>
      </c>
      <c r="C196" s="344">
        <v>82650</v>
      </c>
      <c r="D196" s="344">
        <v>401</v>
      </c>
      <c r="E196" s="344">
        <v>82050</v>
      </c>
      <c r="F196" s="344">
        <v>82600</v>
      </c>
      <c r="G196" s="344">
        <v>2505</v>
      </c>
      <c r="H196" s="44">
        <f t="shared" si="0"/>
        <v>-7.3126142595978383E-3</v>
      </c>
      <c r="I196" s="44">
        <f t="shared" si="1"/>
        <v>5.3406223717409551E-2</v>
      </c>
    </row>
    <row r="197" spans="1:9" x14ac:dyDescent="0.3">
      <c r="A197" t="s">
        <v>754</v>
      </c>
      <c r="B197" s="346">
        <v>82600</v>
      </c>
      <c r="C197" s="346">
        <v>81450</v>
      </c>
      <c r="D197" s="346">
        <v>255</v>
      </c>
      <c r="E197" s="346">
        <v>81550</v>
      </c>
      <c r="F197" s="346">
        <v>82200</v>
      </c>
      <c r="G197" s="346">
        <v>2577</v>
      </c>
      <c r="H197" s="44">
        <f t="shared" si="0"/>
        <v>1.2875536480686733E-2</v>
      </c>
      <c r="I197" s="44">
        <f t="shared" si="1"/>
        <v>2.8742514970059974E-2</v>
      </c>
    </row>
    <row r="198" spans="1:9" x14ac:dyDescent="0.3">
      <c r="A198" t="s">
        <v>755</v>
      </c>
      <c r="B198" s="348">
        <v>81600</v>
      </c>
      <c r="C198" s="348">
        <v>82600</v>
      </c>
      <c r="D198" s="348">
        <v>538</v>
      </c>
      <c r="E198" s="348">
        <v>81200</v>
      </c>
      <c r="F198" s="348">
        <v>82150</v>
      </c>
      <c r="G198" s="348">
        <v>2661</v>
      </c>
      <c r="H198" s="44">
        <f t="shared" si="0"/>
        <v>4.9261083743843415E-3</v>
      </c>
      <c r="I198" s="44">
        <f t="shared" si="1"/>
        <v>3.2596041909196849E-2</v>
      </c>
    </row>
    <row r="199" spans="1:9" x14ac:dyDescent="0.3">
      <c r="A199" t="s">
        <v>756</v>
      </c>
      <c r="B199" s="350">
        <v>80700</v>
      </c>
      <c r="C199" s="350">
        <v>81600</v>
      </c>
      <c r="D199" s="350">
        <v>414</v>
      </c>
      <c r="E199" s="350">
        <v>81950</v>
      </c>
      <c r="F199" s="350">
        <v>80700</v>
      </c>
      <c r="G199" s="350">
        <v>2765</v>
      </c>
      <c r="H199" s="44">
        <f t="shared" si="0"/>
        <v>-1.5253203172666208E-2</v>
      </c>
      <c r="I199" s="44">
        <f t="shared" si="1"/>
        <v>3.9083051484404274E-2</v>
      </c>
    </row>
    <row r="200" spans="1:9" x14ac:dyDescent="0.3">
      <c r="A200" t="s">
        <v>757</v>
      </c>
      <c r="B200" s="352">
        <v>81900</v>
      </c>
      <c r="C200" s="352">
        <v>80700</v>
      </c>
      <c r="D200" s="352">
        <v>628</v>
      </c>
      <c r="E200" s="352">
        <v>80850</v>
      </c>
      <c r="F200" s="352">
        <v>81250</v>
      </c>
      <c r="G200" s="352">
        <v>2962</v>
      </c>
      <c r="H200" s="44">
        <f t="shared" si="0"/>
        <v>1.298701298701288E-2</v>
      </c>
      <c r="I200" s="44">
        <f t="shared" si="1"/>
        <v>7.1247739602170013E-2</v>
      </c>
    </row>
    <row r="201" spans="1:9" x14ac:dyDescent="0.3">
      <c r="A201" t="s">
        <v>758</v>
      </c>
      <c r="B201" s="354">
        <v>81850</v>
      </c>
      <c r="C201" s="354">
        <v>81900</v>
      </c>
      <c r="D201" s="354">
        <v>1053</v>
      </c>
      <c r="E201" s="354">
        <v>81350</v>
      </c>
      <c r="F201" s="354">
        <v>82950</v>
      </c>
      <c r="G201" s="354">
        <v>2989</v>
      </c>
      <c r="H201" s="44">
        <f t="shared" si="0"/>
        <v>6.1462814996926518E-3</v>
      </c>
      <c r="I201" s="44">
        <f t="shared" si="1"/>
        <v>9.1154625253206945E-3</v>
      </c>
    </row>
    <row r="202" spans="1:9" x14ac:dyDescent="0.3">
      <c r="A202" t="s">
        <v>759</v>
      </c>
      <c r="B202" s="356">
        <v>82850</v>
      </c>
      <c r="C202" s="356">
        <v>81850</v>
      </c>
      <c r="D202" s="356">
        <v>672</v>
      </c>
      <c r="E202" s="356">
        <v>83500</v>
      </c>
      <c r="F202" s="356">
        <v>81800</v>
      </c>
      <c r="G202" s="356">
        <v>3195</v>
      </c>
      <c r="H202" s="44">
        <f t="shared" si="0"/>
        <v>-7.7844311377245345E-3</v>
      </c>
      <c r="I202" s="44">
        <f t="shared" si="1"/>
        <v>6.8919371027099441E-2</v>
      </c>
    </row>
    <row r="203" spans="1:9" x14ac:dyDescent="0.3">
      <c r="A203" t="s">
        <v>760</v>
      </c>
      <c r="B203" s="358">
        <v>83800</v>
      </c>
      <c r="C203" s="358">
        <v>82850</v>
      </c>
      <c r="D203" s="358">
        <v>1505</v>
      </c>
      <c r="E203" s="358">
        <v>82050</v>
      </c>
      <c r="F203" s="358">
        <v>83150</v>
      </c>
      <c r="G203" s="358">
        <v>3669</v>
      </c>
      <c r="H203" s="44">
        <f t="shared" si="0"/>
        <v>2.1328458257160232E-2</v>
      </c>
      <c r="I203" s="44">
        <f t="shared" si="1"/>
        <v>0.14835680751173719</v>
      </c>
    </row>
    <row r="204" spans="1:9" x14ac:dyDescent="0.3">
      <c r="A204" t="s">
        <v>761</v>
      </c>
      <c r="B204" s="360">
        <v>86500</v>
      </c>
      <c r="C204" s="360">
        <v>83800</v>
      </c>
      <c r="D204" s="360">
        <v>1823</v>
      </c>
      <c r="E204" s="360">
        <v>84050</v>
      </c>
      <c r="F204" s="360">
        <v>85000</v>
      </c>
      <c r="G204" s="360">
        <v>4120</v>
      </c>
      <c r="H204" s="44">
        <f t="shared" si="0"/>
        <v>2.9149315883402638E-2</v>
      </c>
      <c r="I204" s="44">
        <f t="shared" si="1"/>
        <v>0.12292177705096763</v>
      </c>
    </row>
    <row r="205" spans="1:9" x14ac:dyDescent="0.3">
      <c r="A205" t="s">
        <v>762</v>
      </c>
      <c r="B205" s="362">
        <v>83750</v>
      </c>
      <c r="C205" s="362">
        <v>86500</v>
      </c>
      <c r="D205" s="362">
        <v>3003</v>
      </c>
      <c r="E205" s="362">
        <v>85500</v>
      </c>
      <c r="F205" s="362">
        <v>87100</v>
      </c>
      <c r="G205" s="362">
        <v>4584</v>
      </c>
      <c r="H205" s="44">
        <f t="shared" si="0"/>
        <v>-2.0467836257309968E-2</v>
      </c>
      <c r="I205" s="44">
        <f t="shared" si="1"/>
        <v>0.11262135922330097</v>
      </c>
    </row>
    <row r="206" spans="1:9" x14ac:dyDescent="0.3">
      <c r="A206" t="s">
        <v>763</v>
      </c>
      <c r="B206" s="364">
        <v>84450</v>
      </c>
      <c r="C206" s="364">
        <v>83750</v>
      </c>
      <c r="D206" s="364">
        <v>722</v>
      </c>
      <c r="E206" s="364">
        <v>87450</v>
      </c>
      <c r="F206" s="364">
        <v>83650</v>
      </c>
      <c r="G206" s="364">
        <v>4612</v>
      </c>
      <c r="H206" s="44">
        <f t="shared" si="0"/>
        <v>-3.4305317324185292E-2</v>
      </c>
      <c r="I206" s="44">
        <f t="shared" si="1"/>
        <v>6.10820244328103E-3</v>
      </c>
    </row>
    <row r="207" spans="1:9" x14ac:dyDescent="0.3">
      <c r="A207" t="s">
        <v>764</v>
      </c>
      <c r="B207" s="366">
        <v>82300</v>
      </c>
      <c r="C207" s="366">
        <v>84450</v>
      </c>
      <c r="D207" s="366">
        <v>737</v>
      </c>
      <c r="E207" s="366">
        <v>84300</v>
      </c>
      <c r="F207" s="366">
        <v>84700</v>
      </c>
      <c r="G207" s="366">
        <v>4582</v>
      </c>
      <c r="H207" s="44">
        <f t="shared" si="0"/>
        <v>-2.3724792408066464E-2</v>
      </c>
      <c r="I207" s="44">
        <f t="shared" si="1"/>
        <v>-6.5047701647875655E-3</v>
      </c>
    </row>
    <row r="208" spans="1:9" x14ac:dyDescent="0.3">
      <c r="A208" t="s">
        <v>765</v>
      </c>
      <c r="B208" s="368">
        <v>83300</v>
      </c>
      <c r="C208" s="368">
        <v>82300</v>
      </c>
      <c r="D208" s="368">
        <v>514</v>
      </c>
      <c r="E208" s="368">
        <v>83850</v>
      </c>
      <c r="F208" s="368">
        <v>82950</v>
      </c>
      <c r="G208" s="368">
        <v>4453</v>
      </c>
      <c r="H208" s="44">
        <f t="shared" si="0"/>
        <v>-6.5593321407274585E-3</v>
      </c>
      <c r="I208" s="44">
        <f t="shared" si="1"/>
        <v>-2.8153644696639057E-2</v>
      </c>
    </row>
    <row r="209" spans="1:9" x14ac:dyDescent="0.3">
      <c r="A209" t="s">
        <v>766</v>
      </c>
      <c r="B209" s="370">
        <v>82100</v>
      </c>
      <c r="C209" s="370">
        <v>83300</v>
      </c>
      <c r="D209" s="370">
        <v>628</v>
      </c>
      <c r="E209" s="370">
        <v>82500</v>
      </c>
      <c r="F209" s="370">
        <v>84100</v>
      </c>
      <c r="G209" s="370">
        <v>4297</v>
      </c>
      <c r="H209" s="44">
        <f t="shared" si="0"/>
        <v>-4.8484848484848797E-3</v>
      </c>
      <c r="I209" s="44">
        <f t="shared" si="1"/>
        <v>-3.5032562317538707E-2</v>
      </c>
    </row>
    <row r="210" spans="1:9" x14ac:dyDescent="0.3">
      <c r="A210" t="s">
        <v>767</v>
      </c>
      <c r="B210" s="372">
        <v>83150</v>
      </c>
      <c r="C210" s="372">
        <v>82100</v>
      </c>
      <c r="D210" s="372">
        <v>869</v>
      </c>
      <c r="E210" s="372">
        <v>82800</v>
      </c>
      <c r="F210" s="372">
        <v>81800</v>
      </c>
      <c r="G210" s="372">
        <v>4023</v>
      </c>
      <c r="H210" s="44">
        <f t="shared" si="0"/>
        <v>4.2270531400965261E-3</v>
      </c>
      <c r="I210" s="44">
        <f t="shared" si="1"/>
        <v>-6.3765417733302354E-2</v>
      </c>
    </row>
    <row r="211" spans="1:9" x14ac:dyDescent="0.3">
      <c r="A211" t="s">
        <v>768</v>
      </c>
      <c r="B211" s="374">
        <v>80350</v>
      </c>
      <c r="C211" s="374">
        <v>83150</v>
      </c>
      <c r="D211" s="374">
        <v>1826</v>
      </c>
      <c r="E211" s="374">
        <v>82750</v>
      </c>
      <c r="F211" s="374">
        <v>82850</v>
      </c>
      <c r="G211" s="374">
        <v>3867</v>
      </c>
      <c r="H211" s="44">
        <f t="shared" si="0"/>
        <v>-2.9003021148036212E-2</v>
      </c>
      <c r="I211" s="44">
        <f t="shared" si="1"/>
        <v>-3.8777032065622663E-2</v>
      </c>
    </row>
    <row r="212" spans="1:9" x14ac:dyDescent="0.3">
      <c r="A212" t="s">
        <v>769</v>
      </c>
      <c r="B212" s="376">
        <v>78400</v>
      </c>
      <c r="C212" s="376">
        <v>80350</v>
      </c>
      <c r="D212" s="376">
        <v>1000</v>
      </c>
      <c r="E212" s="376">
        <v>81550</v>
      </c>
      <c r="F212" s="376">
        <v>80850</v>
      </c>
      <c r="G212" s="376">
        <v>3965</v>
      </c>
      <c r="H212" s="44">
        <f t="shared" si="0"/>
        <v>-3.8626609442060089E-2</v>
      </c>
      <c r="I212" s="44">
        <f t="shared" si="1"/>
        <v>2.5342642875614274E-2</v>
      </c>
    </row>
    <row r="213" spans="1:9" x14ac:dyDescent="0.3">
      <c r="A213" t="s">
        <v>771</v>
      </c>
      <c r="B213" s="378">
        <v>80300</v>
      </c>
      <c r="C213" s="378">
        <v>78400</v>
      </c>
      <c r="D213" s="378">
        <v>645</v>
      </c>
      <c r="E213" s="378">
        <v>80100</v>
      </c>
      <c r="F213" s="378">
        <v>78900</v>
      </c>
      <c r="G213" s="378">
        <v>3906</v>
      </c>
      <c r="H213" s="44">
        <f t="shared" si="0"/>
        <v>2.4968789013732895E-3</v>
      </c>
      <c r="I213" s="44">
        <f t="shared" si="1"/>
        <v>-1.4880201765447687E-2</v>
      </c>
    </row>
    <row r="214" spans="1:9" x14ac:dyDescent="0.3">
      <c r="A214" t="s">
        <v>770</v>
      </c>
      <c r="B214" s="380">
        <v>79000</v>
      </c>
      <c r="C214" s="380">
        <v>80300</v>
      </c>
      <c r="D214" s="380">
        <v>363</v>
      </c>
      <c r="E214" s="380">
        <v>80050</v>
      </c>
      <c r="F214" s="380">
        <v>80900</v>
      </c>
      <c r="G214" s="380">
        <v>3906</v>
      </c>
      <c r="H214" s="44">
        <f t="shared" si="0"/>
        <v>-1.311680199875076E-2</v>
      </c>
      <c r="I214" s="44">
        <f t="shared" si="1"/>
        <v>0</v>
      </c>
    </row>
    <row r="215" spans="1:9" x14ac:dyDescent="0.3">
      <c r="A215" t="s">
        <v>772</v>
      </c>
      <c r="B215" s="383">
        <v>80250</v>
      </c>
      <c r="C215" s="383">
        <v>79000</v>
      </c>
      <c r="D215" s="383">
        <v>240</v>
      </c>
      <c r="E215" s="383">
        <v>79400</v>
      </c>
      <c r="F215" s="383">
        <v>78650</v>
      </c>
      <c r="G215" s="383">
        <v>3954</v>
      </c>
      <c r="H215" s="44">
        <f t="shared" si="0"/>
        <v>1.0705289672544138E-2</v>
      </c>
      <c r="I215" s="44">
        <f t="shared" si="1"/>
        <v>1.228878648233489E-2</v>
      </c>
    </row>
    <row r="216" spans="1:9" x14ac:dyDescent="0.3">
      <c r="A216" t="s">
        <v>773</v>
      </c>
      <c r="B216" s="385">
        <v>81150</v>
      </c>
      <c r="C216" s="385">
        <v>80250</v>
      </c>
      <c r="D216" s="385">
        <v>301</v>
      </c>
      <c r="E216" s="385">
        <v>79600</v>
      </c>
      <c r="F216" s="385">
        <v>80200</v>
      </c>
      <c r="G216" s="385">
        <v>3971</v>
      </c>
      <c r="H216" s="44">
        <f t="shared" si="0"/>
        <v>1.9472361809045324E-2</v>
      </c>
      <c r="I216" s="44">
        <f t="shared" si="1"/>
        <v>4.2994436014163195E-3</v>
      </c>
    </row>
    <row r="217" spans="1:9" x14ac:dyDescent="0.3">
      <c r="A217" t="s">
        <v>774</v>
      </c>
      <c r="B217" s="387">
        <v>80650</v>
      </c>
      <c r="C217" s="387">
        <v>81150</v>
      </c>
      <c r="D217" s="387">
        <v>318</v>
      </c>
      <c r="E217" s="387">
        <v>80800</v>
      </c>
      <c r="F217" s="387">
        <v>81250</v>
      </c>
      <c r="G217" s="387">
        <v>3974</v>
      </c>
      <c r="H217" s="44">
        <f t="shared" si="0"/>
        <v>-1.8564356435643026E-3</v>
      </c>
      <c r="I217" s="44">
        <f t="shared" si="1"/>
        <v>7.5547720977087174E-4</v>
      </c>
    </row>
    <row r="218" spans="1:9" x14ac:dyDescent="0.3">
      <c r="A218" t="s">
        <v>775</v>
      </c>
      <c r="B218" s="389">
        <v>81000</v>
      </c>
      <c r="C218" s="389">
        <v>80650</v>
      </c>
      <c r="D218" s="389">
        <v>403</v>
      </c>
      <c r="E218" s="389">
        <v>80400</v>
      </c>
      <c r="F218" s="389">
        <v>81000</v>
      </c>
      <c r="G218" s="389">
        <v>3947</v>
      </c>
      <c r="H218" s="44">
        <f t="shared" si="0"/>
        <v>7.4626865671640896E-3</v>
      </c>
      <c r="I218" s="44">
        <f t="shared" si="1"/>
        <v>-6.7941620533467084E-3</v>
      </c>
    </row>
    <row r="219" spans="1:9" x14ac:dyDescent="0.3">
      <c r="A219" t="s">
        <v>776</v>
      </c>
      <c r="B219" s="391">
        <v>82200</v>
      </c>
      <c r="C219" s="391">
        <v>81000</v>
      </c>
      <c r="D219" s="391">
        <v>811</v>
      </c>
      <c r="E219" s="391">
        <v>81050</v>
      </c>
      <c r="F219" s="391">
        <v>81950</v>
      </c>
      <c r="G219" s="391">
        <v>3977</v>
      </c>
      <c r="H219" s="44">
        <f t="shared" si="0"/>
        <v>1.4188772362738966E-2</v>
      </c>
      <c r="I219" s="44">
        <f t="shared" si="1"/>
        <v>7.6007093995440478E-3</v>
      </c>
    </row>
    <row r="220" spans="1:9" x14ac:dyDescent="0.3">
      <c r="A220" t="s">
        <v>777</v>
      </c>
      <c r="B220" s="393">
        <v>80650</v>
      </c>
      <c r="C220" s="393">
        <v>82200</v>
      </c>
      <c r="D220" s="393">
        <v>1037</v>
      </c>
      <c r="E220" s="393">
        <v>81900</v>
      </c>
      <c r="F220" s="393">
        <v>81450</v>
      </c>
      <c r="G220" s="393">
        <v>4011</v>
      </c>
      <c r="H220" s="44">
        <f t="shared" si="0"/>
        <v>-1.5262515262515208E-2</v>
      </c>
      <c r="I220" s="44">
        <f t="shared" si="1"/>
        <v>8.549157656525086E-3</v>
      </c>
    </row>
    <row r="221" spans="1:9" x14ac:dyDescent="0.3">
      <c r="A221" t="s">
        <v>778</v>
      </c>
      <c r="B221" s="395">
        <v>79250</v>
      </c>
      <c r="C221" s="395">
        <v>80650</v>
      </c>
      <c r="D221" s="395">
        <v>303</v>
      </c>
      <c r="E221" s="395">
        <v>81700</v>
      </c>
      <c r="F221" s="395">
        <v>80150</v>
      </c>
      <c r="G221" s="395">
        <v>3952</v>
      </c>
      <c r="H221" s="44">
        <f t="shared" si="0"/>
        <v>-2.9987760097919258E-2</v>
      </c>
      <c r="I221" s="44">
        <f t="shared" si="1"/>
        <v>-1.4709548740962308E-2</v>
      </c>
    </row>
    <row r="222" spans="1:9" x14ac:dyDescent="0.3">
      <c r="A222" t="s">
        <v>779</v>
      </c>
      <c r="B222" s="397">
        <v>80750</v>
      </c>
      <c r="C222" s="397">
        <v>79250</v>
      </c>
      <c r="D222" s="397">
        <v>172</v>
      </c>
      <c r="E222" s="397">
        <v>79450</v>
      </c>
      <c r="F222" s="397">
        <v>79900</v>
      </c>
      <c r="G222" s="397">
        <v>3933</v>
      </c>
      <c r="H222" s="44">
        <f t="shared" si="0"/>
        <v>1.6362492133417339E-2</v>
      </c>
      <c r="I222" s="44">
        <f t="shared" si="1"/>
        <v>-4.8076923076922906E-3</v>
      </c>
    </row>
    <row r="223" spans="1:9" x14ac:dyDescent="0.3">
      <c r="A223" t="s">
        <v>780</v>
      </c>
      <c r="B223" s="399">
        <v>82000</v>
      </c>
      <c r="C223" s="399">
        <v>81400</v>
      </c>
      <c r="D223" s="399">
        <v>1007</v>
      </c>
      <c r="E223" s="399">
        <v>81600</v>
      </c>
      <c r="F223" s="399">
        <v>80950</v>
      </c>
      <c r="G223" s="399">
        <v>4429</v>
      </c>
      <c r="H223" s="44">
        <f t="shared" si="0"/>
        <v>4.9019607843137081E-3</v>
      </c>
      <c r="I223" s="44">
        <f t="shared" si="1"/>
        <v>0.12611238240528855</v>
      </c>
    </row>
    <row r="224" spans="1:9" x14ac:dyDescent="0.3">
      <c r="A224" t="s">
        <v>781</v>
      </c>
      <c r="B224" s="401">
        <v>81700</v>
      </c>
      <c r="C224" s="401">
        <v>82000</v>
      </c>
      <c r="D224" s="401">
        <v>601</v>
      </c>
      <c r="E224" s="401">
        <v>81850</v>
      </c>
      <c r="F224" s="401">
        <v>81650</v>
      </c>
      <c r="G224" s="401">
        <v>4614</v>
      </c>
      <c r="H224" s="44">
        <f t="shared" si="0"/>
        <v>-1.8326206475259843E-3</v>
      </c>
      <c r="I224" s="44">
        <f t="shared" si="1"/>
        <v>4.1770151275682954E-2</v>
      </c>
    </row>
    <row r="225" spans="1:9" x14ac:dyDescent="0.3">
      <c r="A225" t="s">
        <v>782</v>
      </c>
      <c r="B225" s="403">
        <v>80650</v>
      </c>
      <c r="C225" s="403">
        <v>81700</v>
      </c>
      <c r="D225" s="403">
        <v>576</v>
      </c>
      <c r="E225" s="403">
        <v>82000</v>
      </c>
      <c r="F225" s="403">
        <v>81700</v>
      </c>
      <c r="G225" s="403">
        <v>4493</v>
      </c>
      <c r="H225" s="44">
        <f t="shared" si="0"/>
        <v>-1.6463414634146356E-2</v>
      </c>
      <c r="I225" s="44">
        <f t="shared" si="1"/>
        <v>-2.6224534026874746E-2</v>
      </c>
    </row>
    <row r="226" spans="1:9" x14ac:dyDescent="0.3">
      <c r="A226" t="s">
        <v>783</v>
      </c>
      <c r="B226" s="405">
        <v>81350</v>
      </c>
      <c r="C226" s="405">
        <v>80650</v>
      </c>
      <c r="D226" s="405">
        <v>479</v>
      </c>
      <c r="E226" s="405">
        <v>80700</v>
      </c>
      <c r="F226" s="405">
        <v>80450</v>
      </c>
      <c r="G226" s="405">
        <v>4462</v>
      </c>
      <c r="H226" s="44">
        <f t="shared" si="0"/>
        <v>8.0545229244113337E-3</v>
      </c>
      <c r="I226" s="44">
        <f t="shared" si="1"/>
        <v>-6.8996216336523197E-3</v>
      </c>
    </row>
    <row r="227" spans="1:9" x14ac:dyDescent="0.3">
      <c r="A227" t="s">
        <v>784</v>
      </c>
      <c r="B227" s="407">
        <v>80800</v>
      </c>
      <c r="C227" s="407">
        <v>81350</v>
      </c>
      <c r="D227" s="407">
        <v>1179</v>
      </c>
      <c r="E227" s="407">
        <v>80650</v>
      </c>
      <c r="F227" s="407">
        <v>81250</v>
      </c>
      <c r="G227" s="407">
        <v>4902</v>
      </c>
      <c r="H227" s="44">
        <f t="shared" si="0"/>
        <v>1.8598884066955979E-3</v>
      </c>
      <c r="I227" s="44">
        <f t="shared" si="1"/>
        <v>9.8610488570147981E-2</v>
      </c>
    </row>
    <row r="228" spans="1:9" x14ac:dyDescent="0.3">
      <c r="A228" t="s">
        <v>785</v>
      </c>
      <c r="B228" s="409">
        <v>84550</v>
      </c>
      <c r="C228" s="409">
        <v>80800</v>
      </c>
      <c r="D228" s="409">
        <v>2938</v>
      </c>
      <c r="E228" s="409">
        <v>82050</v>
      </c>
      <c r="F228" s="409">
        <v>81950</v>
      </c>
      <c r="G228" s="409">
        <v>6715</v>
      </c>
      <c r="H228" s="44">
        <f t="shared" si="0"/>
        <v>3.0469226081657474E-2</v>
      </c>
      <c r="I228" s="44">
        <f t="shared" si="1"/>
        <v>0.36984904120767026</v>
      </c>
    </row>
    <row r="229" spans="1:9" x14ac:dyDescent="0.3">
      <c r="A229" t="s">
        <v>786</v>
      </c>
      <c r="B229" s="411">
        <v>84900</v>
      </c>
      <c r="C229" s="411">
        <v>84550</v>
      </c>
      <c r="D229" s="411">
        <v>2295</v>
      </c>
      <c r="E229" s="411">
        <v>82750</v>
      </c>
      <c r="F229" s="411">
        <v>84550</v>
      </c>
      <c r="G229" s="411">
        <v>7674</v>
      </c>
      <c r="H229" s="44">
        <f t="shared" si="0"/>
        <v>2.5981873111782461E-2</v>
      </c>
      <c r="I229" s="44">
        <f t="shared" si="1"/>
        <v>0.14281459419210729</v>
      </c>
    </row>
    <row r="230" spans="1:9" x14ac:dyDescent="0.3">
      <c r="A230" t="s">
        <v>787</v>
      </c>
      <c r="B230" s="413">
        <v>87200</v>
      </c>
      <c r="C230" s="413">
        <v>84900</v>
      </c>
      <c r="D230" s="413">
        <v>7405</v>
      </c>
      <c r="E230" s="413">
        <v>85050</v>
      </c>
      <c r="F230" s="413">
        <v>84800</v>
      </c>
      <c r="G230" s="413">
        <v>10873</v>
      </c>
      <c r="H230" s="44">
        <f t="shared" si="0"/>
        <v>2.5279247501469815E-2</v>
      </c>
      <c r="I230" s="44">
        <f t="shared" si="1"/>
        <v>0.41686213187385968</v>
      </c>
    </row>
    <row r="231" spans="1:9" x14ac:dyDescent="0.3">
      <c r="A231" t="s">
        <v>788</v>
      </c>
      <c r="B231" s="415">
        <v>83200</v>
      </c>
      <c r="C231" s="415">
        <v>87200</v>
      </c>
      <c r="D231" s="415">
        <v>4593</v>
      </c>
      <c r="E231" s="415">
        <v>86100</v>
      </c>
      <c r="F231" s="415">
        <v>87000</v>
      </c>
      <c r="G231" s="415">
        <v>11976</v>
      </c>
      <c r="H231" s="44">
        <f t="shared" si="0"/>
        <v>-3.3681765389082408E-2</v>
      </c>
      <c r="I231" s="44">
        <f t="shared" si="1"/>
        <v>0.1014439437137864</v>
      </c>
    </row>
    <row r="232" spans="1:9" x14ac:dyDescent="0.3">
      <c r="A232" t="s">
        <v>789</v>
      </c>
      <c r="B232" s="417">
        <v>82200</v>
      </c>
      <c r="C232" s="417">
        <v>83200</v>
      </c>
      <c r="D232" s="417">
        <v>2901</v>
      </c>
      <c r="E232" s="417">
        <v>85150</v>
      </c>
      <c r="F232" s="417">
        <v>82100</v>
      </c>
      <c r="G232" s="417">
        <v>11050</v>
      </c>
      <c r="H232" s="44">
        <f t="shared" si="0"/>
        <v>-3.4644744568408714E-2</v>
      </c>
      <c r="I232" s="44">
        <f t="shared" si="1"/>
        <v>-7.7321309285237172E-2</v>
      </c>
    </row>
    <row r="233" spans="1:9" x14ac:dyDescent="0.3">
      <c r="A233" t="s">
        <v>790</v>
      </c>
      <c r="B233" s="419">
        <v>83600</v>
      </c>
      <c r="C233" s="419">
        <v>82200</v>
      </c>
      <c r="D233" s="419">
        <v>1076</v>
      </c>
      <c r="E233" s="419">
        <v>82850</v>
      </c>
      <c r="F233" s="419">
        <v>82450</v>
      </c>
      <c r="G233" s="419">
        <v>11188</v>
      </c>
      <c r="H233" s="44">
        <f t="shared" si="0"/>
        <v>9.0525045262521697E-3</v>
      </c>
      <c r="I233" s="44">
        <f t="shared" si="1"/>
        <v>1.248868778280543E-2</v>
      </c>
    </row>
    <row r="234" spans="1:9" x14ac:dyDescent="0.3">
      <c r="A234" t="s">
        <v>791</v>
      </c>
      <c r="B234" s="421">
        <v>84900</v>
      </c>
      <c r="C234" s="421">
        <v>83600</v>
      </c>
      <c r="D234" s="421">
        <v>1600</v>
      </c>
      <c r="E234" s="421">
        <v>82950</v>
      </c>
      <c r="F234" s="421">
        <v>83400</v>
      </c>
      <c r="G234" s="421">
        <v>11622</v>
      </c>
      <c r="H234" s="44">
        <f t="shared" si="0"/>
        <v>2.3508137432188159E-2</v>
      </c>
      <c r="I234" s="44">
        <f t="shared" si="1"/>
        <v>3.8791562388273082E-2</v>
      </c>
    </row>
    <row r="235" spans="1:9" x14ac:dyDescent="0.3">
      <c r="A235" t="s">
        <v>792</v>
      </c>
      <c r="B235" s="423">
        <v>85000</v>
      </c>
      <c r="C235" s="423">
        <v>84900</v>
      </c>
      <c r="D235" s="423">
        <v>1241</v>
      </c>
      <c r="E235" s="423">
        <v>84400</v>
      </c>
      <c r="F235" s="423">
        <v>84400</v>
      </c>
      <c r="G235" s="423">
        <v>11304</v>
      </c>
      <c r="H235" s="44">
        <f t="shared" si="0"/>
        <v>7.1090047393365108E-3</v>
      </c>
      <c r="I235" s="44">
        <f t="shared" si="1"/>
        <v>-2.7361899845121274E-2</v>
      </c>
    </row>
    <row r="236" spans="1:9" x14ac:dyDescent="0.3">
      <c r="A236" t="s">
        <v>793</v>
      </c>
      <c r="B236" s="425">
        <v>84600</v>
      </c>
      <c r="C236" s="425">
        <v>85000</v>
      </c>
      <c r="D236" s="425">
        <v>739</v>
      </c>
      <c r="E236" s="425">
        <v>84800</v>
      </c>
      <c r="F236" s="425">
        <v>85150</v>
      </c>
      <c r="G236" s="425">
        <v>11557</v>
      </c>
      <c r="H236" s="44">
        <f t="shared" si="0"/>
        <v>-2.3584905660377631E-3</v>
      </c>
      <c r="I236" s="44">
        <f t="shared" si="1"/>
        <v>2.238145789101198E-2</v>
      </c>
    </row>
    <row r="237" spans="1:9" x14ac:dyDescent="0.3">
      <c r="A237" t="s">
        <v>794</v>
      </c>
      <c r="B237" s="427">
        <v>82600</v>
      </c>
      <c r="C237" s="427">
        <v>84600</v>
      </c>
      <c r="D237" s="427">
        <v>383</v>
      </c>
      <c r="E237" s="427">
        <v>85450</v>
      </c>
      <c r="F237" s="427">
        <v>84250</v>
      </c>
      <c r="G237" s="427">
        <v>11510</v>
      </c>
      <c r="H237" s="44">
        <f t="shared" si="0"/>
        <v>-3.3352837916910461E-2</v>
      </c>
      <c r="I237" s="44">
        <f t="shared" si="1"/>
        <v>-4.0667993423898485E-3</v>
      </c>
    </row>
    <row r="238" spans="1:9" x14ac:dyDescent="0.3">
      <c r="A238" t="s">
        <v>795</v>
      </c>
      <c r="B238" s="429">
        <v>83600</v>
      </c>
      <c r="C238" s="429">
        <v>82600</v>
      </c>
      <c r="D238" s="429">
        <v>951</v>
      </c>
      <c r="E238" s="429">
        <v>83050</v>
      </c>
      <c r="F238" s="429">
        <v>83700</v>
      </c>
      <c r="G238" s="429">
        <v>11810</v>
      </c>
      <c r="H238" s="44">
        <f t="shared" si="0"/>
        <v>6.6225165562914245E-3</v>
      </c>
      <c r="I238" s="44">
        <f t="shared" si="1"/>
        <v>2.6064291920069538E-2</v>
      </c>
    </row>
    <row r="239" spans="1:9" x14ac:dyDescent="0.3">
      <c r="A239" t="s">
        <v>796</v>
      </c>
      <c r="B239" s="431">
        <v>82000</v>
      </c>
      <c r="C239" s="431">
        <v>83600</v>
      </c>
      <c r="D239" s="431">
        <v>578</v>
      </c>
      <c r="E239" s="431">
        <v>83400</v>
      </c>
      <c r="F239" s="431">
        <v>83000</v>
      </c>
      <c r="G239" s="431">
        <v>11828</v>
      </c>
      <c r="H239" s="44">
        <f t="shared" ref="H239:H302" si="2">+B239/E239-1</f>
        <v>-1.6786570743405282E-2</v>
      </c>
      <c r="I239" s="44">
        <f t="shared" ref="I239:I302" si="3">+G239/G238-1</f>
        <v>1.5241320914478607E-3</v>
      </c>
    </row>
    <row r="240" spans="1:9" x14ac:dyDescent="0.3">
      <c r="A240" t="s">
        <v>797</v>
      </c>
      <c r="B240" s="433">
        <v>82350</v>
      </c>
      <c r="C240" s="433">
        <v>82000</v>
      </c>
      <c r="D240" s="433">
        <v>218</v>
      </c>
      <c r="E240" s="433">
        <v>82450</v>
      </c>
      <c r="F240" s="433">
        <v>82450</v>
      </c>
      <c r="G240" s="433">
        <v>11844</v>
      </c>
      <c r="H240" s="44">
        <f t="shared" si="2"/>
        <v>-1.2128562765312267E-3</v>
      </c>
      <c r="I240" s="44">
        <f t="shared" si="3"/>
        <v>1.352722353736846E-3</v>
      </c>
    </row>
    <row r="241" spans="1:9" x14ac:dyDescent="0.3">
      <c r="A241" t="s">
        <v>798</v>
      </c>
      <c r="B241" s="435">
        <v>82050</v>
      </c>
      <c r="C241" s="435">
        <v>82350</v>
      </c>
      <c r="D241" s="435">
        <v>372</v>
      </c>
      <c r="E241" s="435">
        <v>82300</v>
      </c>
      <c r="F241" s="435">
        <v>81950</v>
      </c>
      <c r="G241" s="435">
        <v>11805</v>
      </c>
      <c r="H241" s="44">
        <f t="shared" si="2"/>
        <v>-3.0376670716889542E-3</v>
      </c>
      <c r="I241" s="44">
        <f t="shared" si="3"/>
        <v>-3.2928064842958626E-3</v>
      </c>
    </row>
    <row r="242" spans="1:9" x14ac:dyDescent="0.3">
      <c r="A242" t="s">
        <v>799</v>
      </c>
      <c r="B242" s="437">
        <v>82550</v>
      </c>
      <c r="C242" s="437">
        <v>82050</v>
      </c>
      <c r="D242" s="437">
        <v>535</v>
      </c>
      <c r="E242" s="437">
        <v>81500</v>
      </c>
      <c r="F242" s="437">
        <v>81550</v>
      </c>
      <c r="G242" s="437">
        <v>11825</v>
      </c>
      <c r="H242" s="44">
        <f t="shared" si="2"/>
        <v>1.2883435582822012E-2</v>
      </c>
      <c r="I242" s="44">
        <f t="shared" si="3"/>
        <v>1.6941973739941218E-3</v>
      </c>
    </row>
    <row r="243" spans="1:9" x14ac:dyDescent="0.3">
      <c r="A243" t="s">
        <v>800</v>
      </c>
      <c r="B243" s="439">
        <v>82250</v>
      </c>
      <c r="C243" s="439">
        <v>82550</v>
      </c>
      <c r="D243" s="439">
        <v>665</v>
      </c>
      <c r="E243" s="439">
        <v>82600</v>
      </c>
      <c r="F243" s="439">
        <v>82600</v>
      </c>
      <c r="G243" s="439">
        <v>11859</v>
      </c>
      <c r="H243" s="44">
        <f t="shared" si="2"/>
        <v>-4.237288135593209E-3</v>
      </c>
      <c r="I243" s="44">
        <f t="shared" si="3"/>
        <v>2.8752642706131315E-3</v>
      </c>
    </row>
    <row r="244" spans="1:9" x14ac:dyDescent="0.3">
      <c r="A244" t="s">
        <v>801</v>
      </c>
      <c r="B244" s="441">
        <v>82150</v>
      </c>
      <c r="C244" s="441">
        <v>82250</v>
      </c>
      <c r="D244" s="441">
        <v>282</v>
      </c>
      <c r="E244" s="441">
        <v>82550</v>
      </c>
      <c r="F244" s="441">
        <v>82750</v>
      </c>
      <c r="G244" s="441">
        <v>11910</v>
      </c>
      <c r="H244" s="44">
        <f t="shared" si="2"/>
        <v>-4.8455481526347155E-3</v>
      </c>
      <c r="I244" s="44">
        <f t="shared" si="3"/>
        <v>4.3005312420945074E-3</v>
      </c>
    </row>
    <row r="245" spans="1:9" x14ac:dyDescent="0.3">
      <c r="A245" t="s">
        <v>802</v>
      </c>
      <c r="B245" s="443">
        <v>80650</v>
      </c>
      <c r="C245" s="443">
        <v>82150</v>
      </c>
      <c r="D245" s="443">
        <v>587</v>
      </c>
      <c r="E245" s="443">
        <v>82450</v>
      </c>
      <c r="F245" s="443">
        <v>83000</v>
      </c>
      <c r="G245" s="443">
        <v>11746</v>
      </c>
      <c r="H245" s="44">
        <f t="shared" si="2"/>
        <v>-2.1831412977562192E-2</v>
      </c>
      <c r="I245" s="44">
        <f t="shared" si="3"/>
        <v>-1.3769941225860616E-2</v>
      </c>
    </row>
    <row r="246" spans="1:9" x14ac:dyDescent="0.3">
      <c r="A246" t="s">
        <v>803</v>
      </c>
      <c r="B246" s="445">
        <v>80750</v>
      </c>
      <c r="C246" s="445">
        <v>80650</v>
      </c>
      <c r="D246" s="445">
        <v>865</v>
      </c>
      <c r="E246" s="445">
        <v>81250</v>
      </c>
      <c r="F246" s="445">
        <v>80600</v>
      </c>
      <c r="G246" s="445">
        <v>11559</v>
      </c>
      <c r="H246" s="44">
        <f t="shared" si="2"/>
        <v>-6.1538461538461764E-3</v>
      </c>
      <c r="I246" s="44">
        <f t="shared" si="3"/>
        <v>-1.5920313298144029E-2</v>
      </c>
    </row>
    <row r="247" spans="1:9" x14ac:dyDescent="0.3">
      <c r="A247" t="s">
        <v>804</v>
      </c>
      <c r="B247" s="447">
        <v>80950</v>
      </c>
      <c r="C247" s="447">
        <v>80750</v>
      </c>
      <c r="D247" s="447">
        <v>408</v>
      </c>
      <c r="E247" s="447">
        <v>80600</v>
      </c>
      <c r="F247" s="447">
        <v>80600</v>
      </c>
      <c r="G247" s="447">
        <v>11620</v>
      </c>
      <c r="H247" s="44">
        <f t="shared" si="2"/>
        <v>4.3424317617866137E-3</v>
      </c>
      <c r="I247" s="44">
        <f t="shared" si="3"/>
        <v>5.2772731205121826E-3</v>
      </c>
    </row>
    <row r="248" spans="1:9" x14ac:dyDescent="0.3">
      <c r="A248" t="s">
        <v>805</v>
      </c>
      <c r="B248" s="449">
        <v>81100</v>
      </c>
      <c r="C248" s="449">
        <v>80950</v>
      </c>
      <c r="D248" s="449">
        <v>1106</v>
      </c>
      <c r="E248" s="449">
        <v>81050</v>
      </c>
      <c r="F248" s="449">
        <v>80850</v>
      </c>
      <c r="G248" s="449">
        <v>11246</v>
      </c>
      <c r="H248" s="44">
        <f t="shared" si="2"/>
        <v>6.1690314620599374E-4</v>
      </c>
      <c r="I248" s="44">
        <f t="shared" si="3"/>
        <v>-3.2185886402753883E-2</v>
      </c>
    </row>
    <row r="249" spans="1:9" x14ac:dyDescent="0.3">
      <c r="A249" t="s">
        <v>806</v>
      </c>
      <c r="B249" s="451">
        <v>81600</v>
      </c>
      <c r="C249" s="451">
        <v>81100</v>
      </c>
      <c r="D249" s="451">
        <v>1524</v>
      </c>
      <c r="E249" s="451">
        <v>80250</v>
      </c>
      <c r="F249" s="451">
        <v>82750</v>
      </c>
      <c r="G249" s="451">
        <v>11265</v>
      </c>
      <c r="H249" s="44">
        <f t="shared" si="2"/>
        <v>1.6822429906542036E-2</v>
      </c>
      <c r="I249" s="44">
        <f t="shared" si="3"/>
        <v>1.689489596300886E-3</v>
      </c>
    </row>
    <row r="250" spans="1:9" x14ac:dyDescent="0.3">
      <c r="A250" t="s">
        <v>807</v>
      </c>
      <c r="B250" s="453">
        <v>81750</v>
      </c>
      <c r="C250" s="453">
        <v>81600</v>
      </c>
      <c r="D250" s="453">
        <v>377</v>
      </c>
      <c r="E250" s="453">
        <v>82250</v>
      </c>
      <c r="F250" s="453">
        <v>81500</v>
      </c>
      <c r="G250" s="453">
        <v>11255</v>
      </c>
      <c r="H250" s="44">
        <f t="shared" si="2"/>
        <v>-6.0790273556230456E-3</v>
      </c>
      <c r="I250" s="44">
        <f t="shared" si="3"/>
        <v>-8.8770528184645148E-4</v>
      </c>
    </row>
    <row r="251" spans="1:9" x14ac:dyDescent="0.3">
      <c r="A251" t="s">
        <v>808</v>
      </c>
      <c r="B251" s="455">
        <v>82150</v>
      </c>
      <c r="C251" s="455">
        <v>81750</v>
      </c>
      <c r="D251" s="455">
        <v>573</v>
      </c>
      <c r="E251" s="455">
        <v>81700</v>
      </c>
      <c r="F251" s="455">
        <v>81300</v>
      </c>
      <c r="G251" s="455">
        <v>11302</v>
      </c>
      <c r="H251" s="44">
        <f t="shared" si="2"/>
        <v>5.5079559363524488E-3</v>
      </c>
      <c r="I251" s="44">
        <f t="shared" si="3"/>
        <v>4.1759218125276831E-3</v>
      </c>
    </row>
    <row r="252" spans="1:9" x14ac:dyDescent="0.3">
      <c r="A252" t="s">
        <v>809</v>
      </c>
      <c r="B252" s="457">
        <v>81000</v>
      </c>
      <c r="C252" s="457">
        <v>82150</v>
      </c>
      <c r="D252" s="457">
        <v>601</v>
      </c>
      <c r="E252" s="457">
        <v>82200</v>
      </c>
      <c r="F252" s="457">
        <v>81850</v>
      </c>
      <c r="G252" s="457">
        <v>11005</v>
      </c>
      <c r="H252" s="44">
        <f t="shared" si="2"/>
        <v>-1.4598540145985384E-2</v>
      </c>
      <c r="I252" s="44">
        <f t="shared" si="3"/>
        <v>-2.6278534772606665E-2</v>
      </c>
    </row>
    <row r="253" spans="1:9" x14ac:dyDescent="0.3">
      <c r="A253" t="s">
        <v>810</v>
      </c>
      <c r="B253" s="459">
        <v>80650</v>
      </c>
      <c r="C253" s="459">
        <v>81000</v>
      </c>
      <c r="D253" s="459">
        <v>1734</v>
      </c>
      <c r="E253" s="459">
        <v>81250</v>
      </c>
      <c r="F253" s="459">
        <v>81000</v>
      </c>
      <c r="G253" s="459">
        <v>10397</v>
      </c>
      <c r="H253" s="44">
        <f t="shared" si="2"/>
        <v>-7.3846153846154339E-3</v>
      </c>
      <c r="I253" s="44">
        <f t="shared" si="3"/>
        <v>-5.5247614720581595E-2</v>
      </c>
    </row>
    <row r="254" spans="1:9" x14ac:dyDescent="0.3">
      <c r="A254" t="s">
        <v>811</v>
      </c>
      <c r="B254" s="461">
        <v>80450</v>
      </c>
      <c r="C254" s="461">
        <v>80650</v>
      </c>
      <c r="D254" s="461">
        <v>2270</v>
      </c>
      <c r="E254" s="461">
        <v>80650</v>
      </c>
      <c r="F254" s="461">
        <v>80650</v>
      </c>
      <c r="G254" s="461">
        <v>10173</v>
      </c>
      <c r="H254" s="44">
        <f t="shared" si="2"/>
        <v>-2.4798512089274638E-3</v>
      </c>
      <c r="I254" s="44">
        <f t="shared" si="3"/>
        <v>-2.1544676348946856E-2</v>
      </c>
    </row>
    <row r="255" spans="1:9" x14ac:dyDescent="0.3">
      <c r="A255" t="s">
        <v>812</v>
      </c>
      <c r="B255" s="463">
        <v>79780</v>
      </c>
      <c r="C255" s="463">
        <v>80440</v>
      </c>
      <c r="D255" s="463">
        <v>1096</v>
      </c>
      <c r="E255" s="463">
        <v>80440</v>
      </c>
      <c r="F255" s="463">
        <v>80460</v>
      </c>
      <c r="G255" s="463">
        <v>10100</v>
      </c>
      <c r="H255" s="44">
        <f t="shared" si="2"/>
        <v>-8.204873197414253E-3</v>
      </c>
      <c r="I255" s="44">
        <f t="shared" si="3"/>
        <v>-7.1758576624397774E-3</v>
      </c>
    </row>
    <row r="256" spans="1:9" x14ac:dyDescent="0.3">
      <c r="A256" t="s">
        <v>813</v>
      </c>
      <c r="B256" s="465">
        <v>79120</v>
      </c>
      <c r="C256" s="465">
        <v>79780</v>
      </c>
      <c r="D256" s="465">
        <v>809</v>
      </c>
      <c r="E256" s="465">
        <v>80080</v>
      </c>
      <c r="F256" s="465">
        <v>79500</v>
      </c>
      <c r="G256" s="465">
        <v>9818</v>
      </c>
      <c r="H256" s="44">
        <f t="shared" si="2"/>
        <v>-1.1988011988012026E-2</v>
      </c>
      <c r="I256" s="44">
        <f t="shared" si="3"/>
        <v>-2.7920792079207946E-2</v>
      </c>
    </row>
    <row r="257" spans="1:9" x14ac:dyDescent="0.3">
      <c r="A257" t="s">
        <v>814</v>
      </c>
      <c r="B257" s="467">
        <v>80120</v>
      </c>
      <c r="C257" s="467">
        <v>79120</v>
      </c>
      <c r="D257" s="467">
        <v>1619</v>
      </c>
      <c r="E257" s="467">
        <v>79240</v>
      </c>
      <c r="F257" s="467">
        <v>79000</v>
      </c>
      <c r="G257" s="467">
        <v>10172</v>
      </c>
      <c r="H257" s="44">
        <f t="shared" si="2"/>
        <v>1.1105502271580026E-2</v>
      </c>
      <c r="I257" s="44">
        <f t="shared" si="3"/>
        <v>3.6056223263393861E-2</v>
      </c>
    </row>
    <row r="258" spans="1:9" x14ac:dyDescent="0.3">
      <c r="A258" t="s">
        <v>815</v>
      </c>
      <c r="B258" s="469">
        <v>79600</v>
      </c>
      <c r="C258" s="469">
        <v>80120</v>
      </c>
      <c r="D258" s="469">
        <v>359</v>
      </c>
      <c r="E258" s="469">
        <v>79980</v>
      </c>
      <c r="F258" s="469">
        <v>80080</v>
      </c>
      <c r="G258" s="469">
        <v>10086</v>
      </c>
      <c r="H258" s="44">
        <f t="shared" si="2"/>
        <v>-4.7511877969492744E-3</v>
      </c>
      <c r="I258" s="44">
        <f t="shared" si="3"/>
        <v>-8.4545812033032242E-3</v>
      </c>
    </row>
    <row r="259" spans="1:9" x14ac:dyDescent="0.3">
      <c r="A259" t="s">
        <v>816</v>
      </c>
      <c r="B259" s="471">
        <v>80180</v>
      </c>
      <c r="C259" s="471">
        <v>79600</v>
      </c>
      <c r="D259" s="471">
        <v>588</v>
      </c>
      <c r="E259" s="471">
        <v>79960</v>
      </c>
      <c r="F259" s="471">
        <v>79660</v>
      </c>
      <c r="G259" s="471">
        <v>10110</v>
      </c>
      <c r="H259" s="44">
        <f t="shared" si="2"/>
        <v>2.7513756878438933E-3</v>
      </c>
      <c r="I259" s="44">
        <f t="shared" si="3"/>
        <v>2.3795359904819069E-3</v>
      </c>
    </row>
    <row r="260" spans="1:9" x14ac:dyDescent="0.3">
      <c r="A260" t="s">
        <v>817</v>
      </c>
      <c r="B260" s="473">
        <v>79540</v>
      </c>
      <c r="C260" s="473">
        <v>79600</v>
      </c>
      <c r="D260" s="473">
        <v>171</v>
      </c>
      <c r="E260" s="473">
        <v>79860</v>
      </c>
      <c r="F260" s="473">
        <v>79600</v>
      </c>
      <c r="G260" s="473">
        <v>10045</v>
      </c>
      <c r="H260" s="44">
        <f t="shared" si="2"/>
        <v>-4.0070122714750411E-3</v>
      </c>
      <c r="I260" s="44">
        <f t="shared" si="3"/>
        <v>-6.4292779426310398E-3</v>
      </c>
    </row>
    <row r="261" spans="1:9" x14ac:dyDescent="0.3">
      <c r="A261" t="s">
        <v>818</v>
      </c>
      <c r="B261" s="475">
        <v>78860</v>
      </c>
      <c r="C261" s="475">
        <v>79540</v>
      </c>
      <c r="D261" s="475">
        <v>184</v>
      </c>
      <c r="E261" s="475">
        <v>79740</v>
      </c>
      <c r="F261" s="475">
        <v>80040</v>
      </c>
      <c r="G261" s="475">
        <v>10041</v>
      </c>
      <c r="H261" s="44">
        <f t="shared" si="2"/>
        <v>-1.1035866566340591E-2</v>
      </c>
      <c r="I261" s="44">
        <f t="shared" si="3"/>
        <v>-3.9820806371326789E-4</v>
      </c>
    </row>
    <row r="262" spans="1:9" x14ac:dyDescent="0.3">
      <c r="A262" t="s">
        <v>819</v>
      </c>
      <c r="B262" s="477">
        <v>80160</v>
      </c>
      <c r="C262" s="477">
        <v>78860</v>
      </c>
      <c r="D262" s="477">
        <v>590</v>
      </c>
      <c r="E262" s="477">
        <v>79500</v>
      </c>
      <c r="F262" s="477">
        <v>78480</v>
      </c>
      <c r="G262" s="477">
        <v>10056</v>
      </c>
      <c r="H262" s="44">
        <f t="shared" si="2"/>
        <v>8.3018867924529172E-3</v>
      </c>
      <c r="I262" s="44">
        <f t="shared" si="3"/>
        <v>1.4938751120405769E-3</v>
      </c>
    </row>
    <row r="263" spans="1:9" x14ac:dyDescent="0.3">
      <c r="A263" t="s">
        <v>820</v>
      </c>
      <c r="B263" s="479">
        <v>78600</v>
      </c>
      <c r="C263" s="479">
        <v>79920</v>
      </c>
      <c r="D263" s="479">
        <v>618</v>
      </c>
      <c r="E263" s="479">
        <v>80100</v>
      </c>
      <c r="F263" s="479">
        <v>79540</v>
      </c>
      <c r="G263" s="479">
        <v>10019</v>
      </c>
      <c r="H263" s="44">
        <f t="shared" si="2"/>
        <v>-1.8726591760299671E-2</v>
      </c>
      <c r="I263" s="44">
        <f t="shared" si="3"/>
        <v>-3.6793953858392792E-3</v>
      </c>
    </row>
    <row r="264" spans="1:9" x14ac:dyDescent="0.3">
      <c r="A264" t="s">
        <v>821</v>
      </c>
      <c r="B264" s="482">
        <v>79560</v>
      </c>
      <c r="C264" s="482">
        <v>78600</v>
      </c>
      <c r="D264" s="482">
        <v>1171</v>
      </c>
      <c r="E264" s="482">
        <v>78860</v>
      </c>
      <c r="F264" s="482">
        <v>79180</v>
      </c>
      <c r="G264" s="482">
        <v>10225</v>
      </c>
      <c r="H264" s="44">
        <f t="shared" si="2"/>
        <v>8.8764899822471044E-3</v>
      </c>
      <c r="I264" s="44">
        <f t="shared" si="3"/>
        <v>2.0560934224972627E-2</v>
      </c>
    </row>
    <row r="265" spans="1:9" x14ac:dyDescent="0.3">
      <c r="A265" t="s">
        <v>822</v>
      </c>
      <c r="B265" s="484">
        <v>80620</v>
      </c>
      <c r="C265" s="484">
        <v>79560</v>
      </c>
      <c r="D265" s="484">
        <v>1292</v>
      </c>
      <c r="E265" s="484">
        <v>80560</v>
      </c>
      <c r="F265" s="484">
        <v>79700</v>
      </c>
      <c r="G265" s="484">
        <v>10692</v>
      </c>
      <c r="H265" s="44">
        <f t="shared" si="2"/>
        <v>7.4478649453824097E-4</v>
      </c>
      <c r="I265" s="44">
        <f t="shared" si="3"/>
        <v>4.5672371638141751E-2</v>
      </c>
    </row>
    <row r="266" spans="1:9" x14ac:dyDescent="0.3">
      <c r="A266" t="s">
        <v>823</v>
      </c>
      <c r="B266" s="486">
        <v>79060</v>
      </c>
      <c r="C266" s="486">
        <v>80620</v>
      </c>
      <c r="D266" s="486">
        <v>467</v>
      </c>
      <c r="E266" s="486">
        <v>80740</v>
      </c>
      <c r="F266" s="486">
        <v>80540</v>
      </c>
      <c r="G266" s="486">
        <v>10618</v>
      </c>
      <c r="H266" s="44">
        <f t="shared" si="2"/>
        <v>-2.0807530344315039E-2</v>
      </c>
      <c r="I266" s="44">
        <f t="shared" si="3"/>
        <v>-6.9210624766180562E-3</v>
      </c>
    </row>
    <row r="267" spans="1:9" x14ac:dyDescent="0.3">
      <c r="A267" t="s">
        <v>824</v>
      </c>
      <c r="B267" s="488">
        <v>79880</v>
      </c>
      <c r="C267" s="488">
        <v>79060</v>
      </c>
      <c r="D267" s="488">
        <v>616</v>
      </c>
      <c r="E267" s="488">
        <v>79740</v>
      </c>
      <c r="F267" s="488">
        <v>79140</v>
      </c>
      <c r="G267" s="488">
        <v>10639</v>
      </c>
      <c r="H267" s="44">
        <f t="shared" si="2"/>
        <v>1.7557060446451445E-3</v>
      </c>
      <c r="I267" s="44">
        <f t="shared" si="3"/>
        <v>1.9777735920134543E-3</v>
      </c>
    </row>
    <row r="268" spans="1:9" x14ac:dyDescent="0.3">
      <c r="A268" t="s">
        <v>825</v>
      </c>
      <c r="B268" s="490">
        <v>79800</v>
      </c>
      <c r="C268" s="490">
        <v>79880</v>
      </c>
      <c r="D268" s="490">
        <v>118</v>
      </c>
      <c r="E268" s="490">
        <v>79700</v>
      </c>
      <c r="F268" s="490">
        <v>80080</v>
      </c>
      <c r="G268" s="490">
        <v>10638</v>
      </c>
      <c r="H268" s="44">
        <f t="shared" si="2"/>
        <v>1.2547051442910462E-3</v>
      </c>
      <c r="I268" s="44">
        <f t="shared" si="3"/>
        <v>-9.3993796409397312E-5</v>
      </c>
    </row>
    <row r="269" spans="1:9" x14ac:dyDescent="0.3">
      <c r="A269" t="s">
        <v>826</v>
      </c>
      <c r="B269" s="492">
        <v>80400</v>
      </c>
      <c r="C269" s="492">
        <v>79800</v>
      </c>
      <c r="D269" s="492">
        <v>425</v>
      </c>
      <c r="E269" s="492">
        <v>79640</v>
      </c>
      <c r="F269" s="492">
        <v>80400</v>
      </c>
      <c r="G269" s="492">
        <v>10788</v>
      </c>
      <c r="H269" s="44">
        <f t="shared" si="2"/>
        <v>9.54294324460081E-3</v>
      </c>
      <c r="I269" s="44">
        <f t="shared" si="3"/>
        <v>1.4100394811054739E-2</v>
      </c>
    </row>
    <row r="270" spans="1:9" x14ac:dyDescent="0.3">
      <c r="A270" t="s">
        <v>827</v>
      </c>
      <c r="B270" s="494">
        <v>80820</v>
      </c>
      <c r="C270" s="494">
        <v>80400</v>
      </c>
      <c r="D270" s="494">
        <v>752</v>
      </c>
      <c r="E270" s="494">
        <v>80580</v>
      </c>
      <c r="F270" s="494">
        <v>80700</v>
      </c>
      <c r="G270" s="494">
        <v>11147</v>
      </c>
      <c r="H270" s="44">
        <f t="shared" si="2"/>
        <v>2.9784065524944836E-3</v>
      </c>
      <c r="I270" s="44">
        <f t="shared" si="3"/>
        <v>3.327771598071938E-2</v>
      </c>
    </row>
    <row r="271" spans="1:9" x14ac:dyDescent="0.3">
      <c r="A271" t="s">
        <v>828</v>
      </c>
      <c r="B271" s="496">
        <v>81420</v>
      </c>
      <c r="C271" s="496">
        <v>80820</v>
      </c>
      <c r="D271" s="496">
        <v>2220</v>
      </c>
      <c r="E271" s="496">
        <v>81080</v>
      </c>
      <c r="F271" s="496">
        <v>80840</v>
      </c>
      <c r="G271" s="496">
        <v>12212</v>
      </c>
      <c r="H271" s="44">
        <f t="shared" si="2"/>
        <v>4.1933892451899712E-3</v>
      </c>
      <c r="I271" s="44">
        <f t="shared" si="3"/>
        <v>9.5541401273885329E-2</v>
      </c>
    </row>
    <row r="272" spans="1:9" x14ac:dyDescent="0.3">
      <c r="A272" t="s">
        <v>829</v>
      </c>
      <c r="B272" s="498">
        <v>81180</v>
      </c>
      <c r="C272" s="498">
        <v>81420</v>
      </c>
      <c r="D272" s="498">
        <v>1066</v>
      </c>
      <c r="E272" s="498">
        <v>81820</v>
      </c>
      <c r="F272" s="498">
        <v>81860</v>
      </c>
      <c r="G272" s="498">
        <v>12236</v>
      </c>
      <c r="H272" s="44">
        <f t="shared" si="2"/>
        <v>-7.8220483989244194E-3</v>
      </c>
      <c r="I272" s="44">
        <f t="shared" si="3"/>
        <v>1.9652800524074809E-3</v>
      </c>
    </row>
    <row r="273" spans="1:9" x14ac:dyDescent="0.3">
      <c r="A273" t="s">
        <v>830</v>
      </c>
      <c r="B273" s="500">
        <v>81960</v>
      </c>
      <c r="C273" s="500">
        <v>81180</v>
      </c>
      <c r="D273" s="500">
        <v>3605</v>
      </c>
      <c r="E273" s="500">
        <v>81460</v>
      </c>
      <c r="F273" s="500">
        <v>81760</v>
      </c>
      <c r="G273" s="500">
        <v>14234</v>
      </c>
      <c r="H273" s="44">
        <f t="shared" si="2"/>
        <v>6.1379818315738799E-3</v>
      </c>
      <c r="I273" s="44">
        <f t="shared" si="3"/>
        <v>0.16328865642366797</v>
      </c>
    </row>
    <row r="274" spans="1:9" x14ac:dyDescent="0.3">
      <c r="A274" t="s">
        <v>831</v>
      </c>
      <c r="B274" s="502">
        <v>82300</v>
      </c>
      <c r="C274" s="502">
        <v>81960</v>
      </c>
      <c r="D274" s="502">
        <v>999</v>
      </c>
      <c r="E274" s="502">
        <v>82020</v>
      </c>
      <c r="F274" s="502">
        <v>82000</v>
      </c>
      <c r="G274" s="502">
        <v>14446</v>
      </c>
      <c r="H274" s="44">
        <f t="shared" si="2"/>
        <v>3.4138015118263532E-3</v>
      </c>
      <c r="I274" s="44">
        <f t="shared" si="3"/>
        <v>1.4893915975832561E-2</v>
      </c>
    </row>
    <row r="275" spans="1:9" x14ac:dyDescent="0.3">
      <c r="A275" t="s">
        <v>832</v>
      </c>
      <c r="B275" s="504">
        <v>80380</v>
      </c>
      <c r="C275" s="504">
        <v>82300</v>
      </c>
      <c r="D275" s="504">
        <v>1751</v>
      </c>
      <c r="E275" s="504">
        <v>82140</v>
      </c>
      <c r="F275" s="504">
        <v>82460</v>
      </c>
      <c r="G275" s="504">
        <v>14264</v>
      </c>
      <c r="H275" s="44">
        <f t="shared" si="2"/>
        <v>-2.1426832237643079E-2</v>
      </c>
      <c r="I275" s="44">
        <f t="shared" si="3"/>
        <v>-1.2598643223037498E-2</v>
      </c>
    </row>
    <row r="276" spans="1:9" x14ac:dyDescent="0.3">
      <c r="A276" t="s">
        <v>833</v>
      </c>
      <c r="B276" s="506">
        <v>80700</v>
      </c>
      <c r="C276" s="506">
        <v>80380</v>
      </c>
      <c r="D276" s="506">
        <v>426</v>
      </c>
      <c r="E276" s="506">
        <v>80940</v>
      </c>
      <c r="F276" s="506">
        <v>80400</v>
      </c>
      <c r="G276" s="506">
        <v>14346</v>
      </c>
      <c r="H276" s="44">
        <f t="shared" si="2"/>
        <v>-2.9651593773165619E-3</v>
      </c>
      <c r="I276" s="44">
        <f t="shared" si="3"/>
        <v>5.7487380818843636E-3</v>
      </c>
    </row>
    <row r="277" spans="1:9" x14ac:dyDescent="0.3">
      <c r="A277" t="s">
        <v>834</v>
      </c>
      <c r="B277" s="508">
        <v>81100</v>
      </c>
      <c r="C277" s="508">
        <v>80700</v>
      </c>
      <c r="D277" s="508">
        <v>360</v>
      </c>
      <c r="E277" s="508">
        <v>80540</v>
      </c>
      <c r="F277" s="508">
        <v>81080</v>
      </c>
      <c r="G277" s="508">
        <v>14422</v>
      </c>
      <c r="H277" s="44">
        <f t="shared" si="2"/>
        <v>6.9530667991060113E-3</v>
      </c>
      <c r="I277" s="44">
        <f t="shared" si="3"/>
        <v>5.297643942562491E-3</v>
      </c>
    </row>
    <row r="278" spans="1:9" x14ac:dyDescent="0.3">
      <c r="A278" t="s">
        <v>835</v>
      </c>
      <c r="B278" s="510">
        <v>81180</v>
      </c>
      <c r="C278" s="510">
        <v>81100</v>
      </c>
      <c r="D278" s="510">
        <v>147</v>
      </c>
      <c r="E278" s="510">
        <v>80980</v>
      </c>
      <c r="F278" s="510">
        <v>81100</v>
      </c>
      <c r="G278" s="510">
        <v>14411</v>
      </c>
      <c r="H278" s="44">
        <f t="shared" si="2"/>
        <v>2.4697456162015019E-3</v>
      </c>
      <c r="I278" s="44">
        <f t="shared" si="3"/>
        <v>-7.627236166967144E-4</v>
      </c>
    </row>
    <row r="279" spans="1:9" x14ac:dyDescent="0.3">
      <c r="A279" t="s">
        <v>836</v>
      </c>
      <c r="B279" s="512">
        <v>81120</v>
      </c>
      <c r="C279" s="512">
        <v>81180</v>
      </c>
      <c r="D279" s="512">
        <v>283</v>
      </c>
      <c r="E279" s="512">
        <v>80940</v>
      </c>
      <c r="F279" s="512">
        <v>80780</v>
      </c>
      <c r="G279" s="512">
        <v>14475</v>
      </c>
      <c r="H279" s="44">
        <f t="shared" si="2"/>
        <v>2.2238695329874769E-3</v>
      </c>
      <c r="I279" s="44">
        <f t="shared" si="3"/>
        <v>4.4410519741864274E-3</v>
      </c>
    </row>
    <row r="280" spans="1:9" x14ac:dyDescent="0.3">
      <c r="A280" t="s">
        <v>837</v>
      </c>
      <c r="B280" s="516">
        <v>79580</v>
      </c>
      <c r="C280" s="516">
        <v>79960</v>
      </c>
      <c r="D280" s="516">
        <v>754</v>
      </c>
      <c r="E280" s="516">
        <v>80040</v>
      </c>
      <c r="F280" s="516">
        <v>79900</v>
      </c>
      <c r="G280" s="516">
        <v>14735</v>
      </c>
      <c r="H280" s="44">
        <f t="shared" si="2"/>
        <v>-5.7471264367816577E-3</v>
      </c>
      <c r="I280" s="44">
        <f t="shared" si="3"/>
        <v>1.7962003454231379E-2</v>
      </c>
    </row>
    <row r="281" spans="1:9" x14ac:dyDescent="0.3">
      <c r="A281" t="s">
        <v>838</v>
      </c>
      <c r="B281" s="518">
        <v>79680</v>
      </c>
      <c r="C281" s="518">
        <v>79580</v>
      </c>
      <c r="D281" s="518">
        <v>1047</v>
      </c>
      <c r="E281" s="518">
        <v>79480</v>
      </c>
      <c r="F281" s="518">
        <v>79540</v>
      </c>
      <c r="G281" s="518">
        <v>14901</v>
      </c>
      <c r="H281" s="44">
        <f t="shared" si="2"/>
        <v>2.5163563160544022E-3</v>
      </c>
      <c r="I281" s="44">
        <f t="shared" si="3"/>
        <v>1.1265693926026499E-2</v>
      </c>
    </row>
    <row r="282" spans="1:9" x14ac:dyDescent="0.3">
      <c r="A282" t="s">
        <v>839</v>
      </c>
      <c r="B282" s="520">
        <v>80440</v>
      </c>
      <c r="C282" s="520">
        <v>79680</v>
      </c>
      <c r="D282" s="520">
        <v>1252</v>
      </c>
      <c r="E282" s="520">
        <v>80000</v>
      </c>
      <c r="F282" s="520">
        <v>79220</v>
      </c>
      <c r="G282" s="520">
        <v>14967</v>
      </c>
      <c r="H282" s="44">
        <f t="shared" si="2"/>
        <v>5.5000000000000604E-3</v>
      </c>
      <c r="I282" s="44">
        <f t="shared" si="3"/>
        <v>4.429232937386729E-3</v>
      </c>
    </row>
    <row r="283" spans="1:9" x14ac:dyDescent="0.3">
      <c r="A283" t="s">
        <v>840</v>
      </c>
      <c r="B283" s="522">
        <v>79240</v>
      </c>
      <c r="C283" s="522">
        <v>80440</v>
      </c>
      <c r="D283" s="522">
        <v>1252</v>
      </c>
      <c r="E283" s="522">
        <v>80300</v>
      </c>
      <c r="F283" s="522">
        <v>80220</v>
      </c>
      <c r="G283" s="522">
        <v>15040</v>
      </c>
      <c r="H283" s="44">
        <f t="shared" si="2"/>
        <v>-1.3200498132004967E-2</v>
      </c>
      <c r="I283" s="44">
        <f t="shared" si="3"/>
        <v>4.8773969399344974E-3</v>
      </c>
    </row>
    <row r="284" spans="1:9" x14ac:dyDescent="0.3">
      <c r="A284" t="s">
        <v>843</v>
      </c>
      <c r="B284" s="524">
        <v>79420</v>
      </c>
      <c r="C284" s="524">
        <v>79240</v>
      </c>
      <c r="D284" s="524">
        <v>668</v>
      </c>
      <c r="E284" s="524">
        <v>79520</v>
      </c>
      <c r="F284" s="524">
        <v>79520</v>
      </c>
      <c r="G284" s="524">
        <v>15341</v>
      </c>
      <c r="H284" s="44">
        <f t="shared" si="2"/>
        <v>-1.2575452716298008E-3</v>
      </c>
      <c r="I284" s="44">
        <f t="shared" si="3"/>
        <v>2.0013297872340408E-2</v>
      </c>
    </row>
    <row r="285" spans="1:9" x14ac:dyDescent="0.3">
      <c r="A285" t="s">
        <v>841</v>
      </c>
      <c r="B285" s="526">
        <v>79340</v>
      </c>
      <c r="C285" s="526">
        <v>79420</v>
      </c>
      <c r="D285" s="526">
        <v>657</v>
      </c>
      <c r="E285" s="526">
        <v>79540</v>
      </c>
      <c r="F285" s="526">
        <v>79600</v>
      </c>
      <c r="G285" s="526">
        <v>15509</v>
      </c>
      <c r="H285" s="44">
        <f t="shared" si="2"/>
        <v>-2.5144581342720906E-3</v>
      </c>
      <c r="I285" s="44">
        <f t="shared" si="3"/>
        <v>1.0951046216022498E-2</v>
      </c>
    </row>
    <row r="286" spans="1:9" x14ac:dyDescent="0.3">
      <c r="A286" t="s">
        <v>844</v>
      </c>
      <c r="B286" s="528">
        <v>78960</v>
      </c>
      <c r="C286" s="528">
        <v>79340</v>
      </c>
      <c r="D286" s="528">
        <v>1319</v>
      </c>
      <c r="E286" s="528">
        <v>79500</v>
      </c>
      <c r="F286" s="528">
        <v>79020</v>
      </c>
      <c r="G286" s="528">
        <v>15779</v>
      </c>
      <c r="H286" s="44">
        <f t="shared" si="2"/>
        <v>-6.7924528301886999E-3</v>
      </c>
      <c r="I286" s="44">
        <f t="shared" si="3"/>
        <v>1.7409246244116217E-2</v>
      </c>
    </row>
    <row r="287" spans="1:9" x14ac:dyDescent="0.3">
      <c r="A287" t="s">
        <v>842</v>
      </c>
      <c r="B287" s="530">
        <v>79180</v>
      </c>
      <c r="C287" s="530">
        <v>78960</v>
      </c>
      <c r="D287" s="530">
        <v>646</v>
      </c>
      <c r="E287" s="530">
        <v>79060</v>
      </c>
      <c r="F287" s="530">
        <v>78620</v>
      </c>
      <c r="G287" s="530">
        <v>15978</v>
      </c>
      <c r="H287" s="44">
        <f t="shared" si="2"/>
        <v>1.5178345560333817E-3</v>
      </c>
      <c r="I287" s="44">
        <f t="shared" si="3"/>
        <v>1.2611699093732165E-2</v>
      </c>
    </row>
    <row r="288" spans="1:9" x14ac:dyDescent="0.3">
      <c r="A288" t="s">
        <v>845</v>
      </c>
      <c r="B288" s="532">
        <v>79140</v>
      </c>
      <c r="C288" s="532">
        <v>79180</v>
      </c>
      <c r="D288" s="532">
        <v>557</v>
      </c>
      <c r="E288" s="532">
        <v>79080</v>
      </c>
      <c r="F288" s="532">
        <v>79360</v>
      </c>
      <c r="G288" s="532">
        <v>16050</v>
      </c>
      <c r="H288" s="44">
        <f t="shared" si="2"/>
        <v>7.5872534142651382E-4</v>
      </c>
      <c r="I288" s="44">
        <f t="shared" si="3"/>
        <v>4.5061960195269535E-3</v>
      </c>
    </row>
    <row r="289" spans="1:9" x14ac:dyDescent="0.3">
      <c r="A289" t="s">
        <v>846</v>
      </c>
      <c r="B289" s="534">
        <v>79260</v>
      </c>
      <c r="C289" s="534">
        <v>79140</v>
      </c>
      <c r="D289" s="534">
        <v>678</v>
      </c>
      <c r="E289" s="534">
        <v>79200</v>
      </c>
      <c r="F289" s="534">
        <v>79260</v>
      </c>
      <c r="G289" s="534">
        <v>16207</v>
      </c>
      <c r="H289" s="44">
        <f t="shared" si="2"/>
        <v>7.575757575757347E-4</v>
      </c>
      <c r="I289" s="44">
        <f t="shared" si="3"/>
        <v>9.7819314641744981E-3</v>
      </c>
    </row>
    <row r="290" spans="1:9" x14ac:dyDescent="0.3">
      <c r="A290" t="s">
        <v>847</v>
      </c>
      <c r="B290" s="536">
        <v>79100</v>
      </c>
      <c r="C290" s="536">
        <v>79260</v>
      </c>
      <c r="D290" s="536">
        <v>1032</v>
      </c>
      <c r="E290" s="536">
        <v>79420</v>
      </c>
      <c r="F290" s="536">
        <v>79420</v>
      </c>
      <c r="G290" s="536">
        <v>16460</v>
      </c>
      <c r="H290" s="44">
        <f t="shared" si="2"/>
        <v>-4.0292117854444642E-3</v>
      </c>
      <c r="I290" s="44">
        <f t="shared" si="3"/>
        <v>1.5610538656136264E-2</v>
      </c>
    </row>
    <row r="291" spans="1:9" x14ac:dyDescent="0.3">
      <c r="A291" t="s">
        <v>848</v>
      </c>
      <c r="B291" s="540">
        <v>78900</v>
      </c>
      <c r="C291" s="540">
        <v>79100</v>
      </c>
      <c r="D291" s="540">
        <v>2540</v>
      </c>
      <c r="E291" s="540">
        <v>79280</v>
      </c>
      <c r="F291" s="540">
        <v>79020</v>
      </c>
      <c r="G291" s="540">
        <v>16664</v>
      </c>
      <c r="H291" s="44">
        <f t="shared" si="2"/>
        <v>-4.7931382441978032E-3</v>
      </c>
      <c r="I291" s="44">
        <f t="shared" si="3"/>
        <v>1.2393681652490995E-2</v>
      </c>
    </row>
    <row r="292" spans="1:9" x14ac:dyDescent="0.3">
      <c r="A292" t="s">
        <v>849</v>
      </c>
      <c r="B292" s="541">
        <v>77440</v>
      </c>
      <c r="C292" s="541">
        <v>77700</v>
      </c>
      <c r="D292" s="541">
        <v>1027</v>
      </c>
      <c r="E292" s="541">
        <v>77760</v>
      </c>
      <c r="F292" s="541">
        <v>77600</v>
      </c>
      <c r="G292" s="541">
        <v>17763</v>
      </c>
      <c r="H292" s="44">
        <f t="shared" si="2"/>
        <v>-4.1152263374485409E-3</v>
      </c>
      <c r="I292" s="44">
        <f t="shared" si="3"/>
        <v>6.5950552088334113E-2</v>
      </c>
    </row>
    <row r="293" spans="1:9" x14ac:dyDescent="0.3">
      <c r="A293" t="s">
        <v>850</v>
      </c>
      <c r="B293" s="543">
        <v>77440</v>
      </c>
      <c r="C293" s="543">
        <v>77440</v>
      </c>
      <c r="D293" s="543">
        <v>1610</v>
      </c>
      <c r="E293" s="543">
        <v>77460</v>
      </c>
      <c r="F293" s="543">
        <v>77520</v>
      </c>
      <c r="G293" s="543">
        <v>18167</v>
      </c>
      <c r="H293" s="44">
        <f t="shared" si="2"/>
        <v>-2.5819777949909195E-4</v>
      </c>
      <c r="I293" s="44">
        <f t="shared" si="3"/>
        <v>2.2743905871755787E-2</v>
      </c>
    </row>
    <row r="294" spans="1:9" x14ac:dyDescent="0.3">
      <c r="A294" t="s">
        <v>851</v>
      </c>
      <c r="B294" s="545">
        <v>78580</v>
      </c>
      <c r="C294" s="545">
        <v>77440</v>
      </c>
      <c r="D294" s="545">
        <v>1543</v>
      </c>
      <c r="E294" s="545">
        <v>77420</v>
      </c>
      <c r="F294" s="545">
        <v>77240</v>
      </c>
      <c r="G294" s="545">
        <v>18542</v>
      </c>
      <c r="H294" s="44">
        <f t="shared" si="2"/>
        <v>1.4983208473262621E-2</v>
      </c>
      <c r="I294" s="44">
        <f t="shared" si="3"/>
        <v>2.064182308581497E-2</v>
      </c>
    </row>
    <row r="295" spans="1:9" x14ac:dyDescent="0.3">
      <c r="A295" t="s">
        <v>852</v>
      </c>
      <c r="B295" s="547">
        <v>78240</v>
      </c>
      <c r="C295" s="547">
        <v>78580</v>
      </c>
      <c r="D295" s="547">
        <v>1805</v>
      </c>
      <c r="E295" s="547">
        <v>78120</v>
      </c>
      <c r="F295" s="547">
        <v>78260</v>
      </c>
      <c r="G295" s="547">
        <v>18892</v>
      </c>
      <c r="H295" s="44">
        <f t="shared" si="2"/>
        <v>1.536098310291889E-3</v>
      </c>
      <c r="I295" s="44">
        <f t="shared" si="3"/>
        <v>1.8876065149390664E-2</v>
      </c>
    </row>
    <row r="296" spans="1:9" x14ac:dyDescent="0.3">
      <c r="A296" t="s">
        <v>853</v>
      </c>
      <c r="B296" s="549">
        <v>77740</v>
      </c>
      <c r="C296" s="549">
        <v>78240</v>
      </c>
      <c r="D296" s="549">
        <v>1132</v>
      </c>
      <c r="E296" s="549">
        <v>78520</v>
      </c>
      <c r="F296" s="549">
        <v>78240</v>
      </c>
      <c r="G296" s="549">
        <v>19308</v>
      </c>
      <c r="H296" s="44">
        <f t="shared" si="2"/>
        <v>-9.9337748344371368E-3</v>
      </c>
      <c r="I296" s="44">
        <f t="shared" si="3"/>
        <v>2.2019902604276886E-2</v>
      </c>
    </row>
    <row r="297" spans="1:9" x14ac:dyDescent="0.3">
      <c r="A297" t="s">
        <v>854</v>
      </c>
      <c r="B297" s="551">
        <v>77900</v>
      </c>
      <c r="C297" s="551">
        <v>77740</v>
      </c>
      <c r="D297" s="551">
        <v>905</v>
      </c>
      <c r="E297" s="551">
        <v>78100</v>
      </c>
      <c r="F297" s="551">
        <v>77640</v>
      </c>
      <c r="G297" s="551">
        <v>19358</v>
      </c>
      <c r="H297" s="44">
        <f t="shared" si="2"/>
        <v>-2.5608194622278591E-3</v>
      </c>
      <c r="I297" s="44">
        <f t="shared" si="3"/>
        <v>2.5896001657343959E-3</v>
      </c>
    </row>
    <row r="298" spans="1:9" x14ac:dyDescent="0.3">
      <c r="A298" t="s">
        <v>855</v>
      </c>
      <c r="B298" s="553">
        <v>77460</v>
      </c>
      <c r="C298" s="553">
        <v>77900</v>
      </c>
      <c r="D298" s="553">
        <v>1576</v>
      </c>
      <c r="E298" s="553">
        <v>77620</v>
      </c>
      <c r="F298" s="553">
        <v>77900</v>
      </c>
      <c r="G298" s="553">
        <v>19598</v>
      </c>
      <c r="H298" s="44">
        <f t="shared" si="2"/>
        <v>-2.0613244009275444E-3</v>
      </c>
      <c r="I298" s="44">
        <f t="shared" si="3"/>
        <v>1.2397974997417016E-2</v>
      </c>
    </row>
    <row r="299" spans="1:9" x14ac:dyDescent="0.3">
      <c r="A299" t="s">
        <v>856</v>
      </c>
      <c r="B299" s="555">
        <v>77180</v>
      </c>
      <c r="C299" s="555">
        <v>77460</v>
      </c>
      <c r="D299" s="555">
        <v>800</v>
      </c>
      <c r="E299" s="555">
        <v>77640</v>
      </c>
      <c r="F299" s="555">
        <v>77580</v>
      </c>
      <c r="G299" s="555">
        <v>19624</v>
      </c>
      <c r="H299" s="44">
        <f t="shared" si="2"/>
        <v>-5.9247810407007107E-3</v>
      </c>
      <c r="I299" s="44">
        <f t="shared" si="3"/>
        <v>1.3266659863251373E-3</v>
      </c>
    </row>
    <row r="300" spans="1:9" x14ac:dyDescent="0.3">
      <c r="A300" t="s">
        <v>857</v>
      </c>
      <c r="B300" s="557">
        <v>77400</v>
      </c>
      <c r="C300" s="557">
        <v>77180</v>
      </c>
      <c r="D300" s="557">
        <v>2133</v>
      </c>
      <c r="E300" s="557">
        <v>77320</v>
      </c>
      <c r="F300" s="557">
        <v>77420</v>
      </c>
      <c r="G300" s="557">
        <v>20272</v>
      </c>
      <c r="H300" s="44">
        <f t="shared" si="2"/>
        <v>1.0346611484739476E-3</v>
      </c>
      <c r="I300" s="44">
        <f t="shared" si="3"/>
        <v>3.3020790868324434E-2</v>
      </c>
    </row>
    <row r="301" spans="1:9" x14ac:dyDescent="0.3">
      <c r="A301" t="s">
        <v>858</v>
      </c>
      <c r="B301" s="559">
        <v>77820</v>
      </c>
      <c r="C301" s="559">
        <v>77400</v>
      </c>
      <c r="D301" s="559">
        <v>2941</v>
      </c>
      <c r="E301" s="559">
        <v>77480</v>
      </c>
      <c r="F301" s="559">
        <v>77520</v>
      </c>
      <c r="G301" s="559">
        <v>21157</v>
      </c>
      <c r="H301" s="44">
        <f t="shared" si="2"/>
        <v>4.3882292204440176E-3</v>
      </c>
      <c r="I301" s="44">
        <f t="shared" si="3"/>
        <v>4.36562746645619E-2</v>
      </c>
    </row>
    <row r="302" spans="1:9" x14ac:dyDescent="0.3">
      <c r="A302" t="s">
        <v>859</v>
      </c>
      <c r="B302" s="561">
        <v>77240</v>
      </c>
      <c r="C302" s="561">
        <v>77820</v>
      </c>
      <c r="D302" s="561">
        <v>3361</v>
      </c>
      <c r="E302" s="561">
        <v>77800</v>
      </c>
      <c r="F302" s="561">
        <v>77940</v>
      </c>
      <c r="G302" s="561">
        <v>20859</v>
      </c>
      <c r="H302" s="44">
        <f t="shared" si="2"/>
        <v>-7.197943444730126E-3</v>
      </c>
      <c r="I302" s="44">
        <f t="shared" si="3"/>
        <v>-1.4085172756061803E-2</v>
      </c>
    </row>
    <row r="303" spans="1:9" x14ac:dyDescent="0.3">
      <c r="A303" t="s">
        <v>860</v>
      </c>
      <c r="B303" s="563">
        <v>76980</v>
      </c>
      <c r="C303" s="563">
        <v>77240</v>
      </c>
      <c r="D303" s="563">
        <v>1007</v>
      </c>
      <c r="E303" s="563">
        <v>77460</v>
      </c>
      <c r="F303" s="563">
        <v>77020</v>
      </c>
      <c r="G303" s="563">
        <v>21003</v>
      </c>
      <c r="H303" s="44">
        <f t="shared" ref="H303:H366" si="4">+B303/E303-1</f>
        <v>-6.1967467079783178E-3</v>
      </c>
      <c r="I303" s="44">
        <f t="shared" ref="I303:I366" si="5">+G303/G302-1</f>
        <v>6.9034948942903185E-3</v>
      </c>
    </row>
    <row r="304" spans="1:9" x14ac:dyDescent="0.3">
      <c r="A304" t="s">
        <v>861</v>
      </c>
      <c r="B304" s="565">
        <v>75060</v>
      </c>
      <c r="C304" s="565">
        <v>76980</v>
      </c>
      <c r="D304" s="565">
        <v>5732</v>
      </c>
      <c r="E304" s="565">
        <v>77080</v>
      </c>
      <c r="F304" s="565">
        <v>76920</v>
      </c>
      <c r="G304" s="565">
        <v>21987</v>
      </c>
      <c r="H304" s="44">
        <f t="shared" si="4"/>
        <v>-2.6206538661131318E-2</v>
      </c>
      <c r="I304" s="44">
        <f t="shared" si="5"/>
        <v>4.6850449935723404E-2</v>
      </c>
    </row>
    <row r="305" spans="1:9" x14ac:dyDescent="0.3">
      <c r="A305" t="s">
        <v>862</v>
      </c>
      <c r="B305" s="567">
        <v>75060</v>
      </c>
      <c r="C305" s="567">
        <v>75060</v>
      </c>
      <c r="D305" s="567">
        <v>2804</v>
      </c>
      <c r="E305" s="567">
        <v>75560</v>
      </c>
      <c r="F305" s="567">
        <v>75220</v>
      </c>
      <c r="G305" s="567">
        <v>22335</v>
      </c>
      <c r="H305" s="44">
        <f t="shared" si="4"/>
        <v>-6.6172578083641964E-3</v>
      </c>
      <c r="I305" s="44">
        <f t="shared" si="5"/>
        <v>1.5827534452176328E-2</v>
      </c>
    </row>
    <row r="306" spans="1:9" x14ac:dyDescent="0.3">
      <c r="A306" t="s">
        <v>863</v>
      </c>
      <c r="B306" s="569">
        <v>75360</v>
      </c>
      <c r="C306" s="569">
        <v>75060</v>
      </c>
      <c r="D306" s="569">
        <v>2387</v>
      </c>
      <c r="E306" s="569">
        <v>74940</v>
      </c>
      <c r="F306" s="569">
        <v>75220</v>
      </c>
      <c r="G306" s="569">
        <v>22620</v>
      </c>
      <c r="H306" s="44">
        <f t="shared" si="4"/>
        <v>5.6044835868696019E-3</v>
      </c>
      <c r="I306" s="44">
        <f t="shared" si="5"/>
        <v>1.2760241773001946E-2</v>
      </c>
    </row>
    <row r="307" spans="1:9" x14ac:dyDescent="0.3">
      <c r="A307" t="s">
        <v>864</v>
      </c>
      <c r="B307" s="572">
        <v>75240</v>
      </c>
      <c r="C307" s="572">
        <v>75360</v>
      </c>
      <c r="D307" s="572">
        <v>4222</v>
      </c>
      <c r="E307" s="572">
        <v>75300</v>
      </c>
      <c r="F307" s="572">
        <v>75300</v>
      </c>
      <c r="G307" s="572">
        <v>23189</v>
      </c>
      <c r="H307" s="44">
        <f t="shared" si="4"/>
        <v>-7.9681274900400556E-4</v>
      </c>
      <c r="I307" s="44">
        <f t="shared" si="5"/>
        <v>2.5154730327144215E-2</v>
      </c>
    </row>
    <row r="308" spans="1:9" x14ac:dyDescent="0.3">
      <c r="A308" t="s">
        <v>865</v>
      </c>
      <c r="B308" s="574">
        <v>75620</v>
      </c>
      <c r="C308" s="574">
        <v>75240</v>
      </c>
      <c r="D308" s="574">
        <v>5214</v>
      </c>
      <c r="E308" s="574">
        <v>75460</v>
      </c>
      <c r="F308" s="574">
        <v>75040</v>
      </c>
      <c r="G308" s="574">
        <v>24048</v>
      </c>
      <c r="H308" s="44">
        <f t="shared" si="4"/>
        <v>2.1203286509408059E-3</v>
      </c>
      <c r="I308" s="44">
        <f t="shared" si="5"/>
        <v>3.7043425762214754E-2</v>
      </c>
    </row>
    <row r="309" spans="1:9" x14ac:dyDescent="0.3">
      <c r="A309" t="s">
        <v>866</v>
      </c>
      <c r="B309" s="576">
        <v>75600</v>
      </c>
      <c r="C309" s="576">
        <v>75620</v>
      </c>
      <c r="D309" s="576">
        <v>5489</v>
      </c>
      <c r="E309" s="576">
        <v>75480</v>
      </c>
      <c r="F309" s="576">
        <v>75580</v>
      </c>
      <c r="G309" s="576">
        <v>24814</v>
      </c>
      <c r="H309" s="44">
        <f t="shared" si="4"/>
        <v>1.5898251192367763E-3</v>
      </c>
      <c r="I309" s="44">
        <f t="shared" si="5"/>
        <v>3.1852960745176295E-2</v>
      </c>
    </row>
    <row r="310" spans="1:9" x14ac:dyDescent="0.3">
      <c r="A310" t="s">
        <v>867</v>
      </c>
      <c r="B310" s="578">
        <v>75540</v>
      </c>
      <c r="C310" s="578">
        <v>75600</v>
      </c>
      <c r="D310" s="578">
        <v>2509</v>
      </c>
      <c r="E310" s="578">
        <v>75680</v>
      </c>
      <c r="F310" s="578">
        <v>75640</v>
      </c>
      <c r="G310" s="578">
        <v>24929</v>
      </c>
      <c r="H310" s="44">
        <f t="shared" si="4"/>
        <v>-1.8498942917547501E-3</v>
      </c>
      <c r="I310" s="44">
        <f t="shared" si="5"/>
        <v>4.6344805351816731E-3</v>
      </c>
    </row>
    <row r="311" spans="1:9" x14ac:dyDescent="0.3">
      <c r="A311" t="s">
        <v>868</v>
      </c>
      <c r="B311" s="580">
        <v>75760</v>
      </c>
      <c r="C311" s="580">
        <v>75620</v>
      </c>
      <c r="D311" s="580">
        <v>3993</v>
      </c>
      <c r="E311" s="580">
        <v>75320</v>
      </c>
      <c r="F311" s="580">
        <v>75400</v>
      </c>
      <c r="G311" s="580">
        <v>26730</v>
      </c>
      <c r="H311" s="44">
        <f t="shared" si="4"/>
        <v>5.8417419012215532E-3</v>
      </c>
      <c r="I311" s="44">
        <f t="shared" si="5"/>
        <v>7.2245176300693936E-2</v>
      </c>
    </row>
    <row r="312" spans="1:9" x14ac:dyDescent="0.3">
      <c r="A312" t="s">
        <v>869</v>
      </c>
      <c r="B312" s="582">
        <v>74900</v>
      </c>
      <c r="C312" s="582">
        <v>75760</v>
      </c>
      <c r="D312" s="582">
        <v>5652</v>
      </c>
      <c r="E312" s="582">
        <v>75720</v>
      </c>
      <c r="F312" s="582">
        <v>75720</v>
      </c>
      <c r="G312" s="582">
        <v>27762</v>
      </c>
      <c r="H312" s="44">
        <f t="shared" si="4"/>
        <v>-1.0829371368198615E-2</v>
      </c>
      <c r="I312" s="44">
        <f t="shared" si="5"/>
        <v>3.8608305274971944E-2</v>
      </c>
    </row>
    <row r="313" spans="1:9" x14ac:dyDescent="0.3">
      <c r="A313" t="s">
        <v>870</v>
      </c>
      <c r="B313" s="584">
        <v>74780</v>
      </c>
      <c r="C313" s="584">
        <v>74900</v>
      </c>
      <c r="D313" s="584">
        <v>4294</v>
      </c>
      <c r="E313" s="584">
        <v>75320</v>
      </c>
      <c r="F313" s="584">
        <v>74760</v>
      </c>
      <c r="G313" s="584">
        <v>28960</v>
      </c>
      <c r="H313" s="44">
        <f t="shared" si="4"/>
        <v>-7.1694105151354215E-3</v>
      </c>
      <c r="I313" s="44">
        <f t="shared" si="5"/>
        <v>4.3152510626035534E-2</v>
      </c>
    </row>
    <row r="314" spans="1:9" x14ac:dyDescent="0.3">
      <c r="A314" t="s">
        <v>871</v>
      </c>
      <c r="B314" s="586">
        <v>72340</v>
      </c>
      <c r="C314" s="586">
        <v>74780</v>
      </c>
      <c r="D314" s="586">
        <v>7382</v>
      </c>
      <c r="E314" s="586">
        <v>74740</v>
      </c>
      <c r="F314" s="586">
        <v>67280</v>
      </c>
      <c r="G314" s="586">
        <v>29217</v>
      </c>
      <c r="H314" s="44">
        <f t="shared" si="4"/>
        <v>-3.2111319240032077E-2</v>
      </c>
      <c r="I314" s="44">
        <f t="shared" si="5"/>
        <v>8.8743093922651894E-3</v>
      </c>
    </row>
    <row r="315" spans="1:9" x14ac:dyDescent="0.3">
      <c r="A315" t="s">
        <v>872</v>
      </c>
      <c r="B315" s="588">
        <v>71680</v>
      </c>
      <c r="C315" s="588">
        <v>72340</v>
      </c>
      <c r="D315" s="588">
        <v>4923</v>
      </c>
      <c r="E315" s="588">
        <v>72600</v>
      </c>
      <c r="F315" s="588">
        <v>72540</v>
      </c>
      <c r="G315" s="588">
        <v>29922</v>
      </c>
      <c r="H315" s="44">
        <f t="shared" si="4"/>
        <v>-1.2672176308539895E-2</v>
      </c>
      <c r="I315" s="44">
        <f t="shared" si="5"/>
        <v>2.4129787452510598E-2</v>
      </c>
    </row>
    <row r="316" spans="1:9" x14ac:dyDescent="0.3">
      <c r="A316" t="s">
        <v>873</v>
      </c>
      <c r="B316" s="590">
        <v>71300</v>
      </c>
      <c r="C316" s="590">
        <v>71680</v>
      </c>
      <c r="D316" s="590">
        <v>4117</v>
      </c>
      <c r="E316" s="590">
        <v>72040</v>
      </c>
      <c r="F316" s="590">
        <v>71440</v>
      </c>
      <c r="G316" s="590">
        <v>30492</v>
      </c>
      <c r="H316" s="44">
        <f t="shared" si="4"/>
        <v>-1.0272071071626865E-2</v>
      </c>
      <c r="I316" s="44">
        <f t="shared" si="5"/>
        <v>1.9049528774814473E-2</v>
      </c>
    </row>
    <row r="317" spans="1:9" x14ac:dyDescent="0.3">
      <c r="A317" t="s">
        <v>874</v>
      </c>
      <c r="B317" s="592">
        <v>71880</v>
      </c>
      <c r="C317" s="592">
        <v>71300</v>
      </c>
      <c r="D317" s="592">
        <v>3402</v>
      </c>
      <c r="E317" s="592">
        <v>70820</v>
      </c>
      <c r="F317" s="592">
        <v>71900</v>
      </c>
      <c r="G317" s="592">
        <v>31243</v>
      </c>
      <c r="H317" s="44">
        <f t="shared" si="4"/>
        <v>1.4967523298503149E-2</v>
      </c>
      <c r="I317" s="44">
        <f t="shared" si="5"/>
        <v>2.4629410993047385E-2</v>
      </c>
    </row>
    <row r="318" spans="1:9" x14ac:dyDescent="0.3">
      <c r="A318" t="s">
        <v>877</v>
      </c>
      <c r="B318" s="594">
        <v>71580</v>
      </c>
      <c r="C318" s="594">
        <v>71880</v>
      </c>
      <c r="D318" s="594">
        <v>3584</v>
      </c>
      <c r="E318" s="594">
        <v>71920</v>
      </c>
      <c r="F318" s="594">
        <v>71600</v>
      </c>
      <c r="G318" s="594">
        <v>31334</v>
      </c>
      <c r="H318" s="44">
        <f t="shared" si="4"/>
        <v>-4.7274749721912812E-3</v>
      </c>
      <c r="I318" s="44">
        <f t="shared" si="5"/>
        <v>2.9126524341451798E-3</v>
      </c>
    </row>
    <row r="319" spans="1:9" x14ac:dyDescent="0.3">
      <c r="A319" t="s">
        <v>875</v>
      </c>
      <c r="B319" s="596">
        <v>71860</v>
      </c>
      <c r="C319" s="596">
        <v>71580</v>
      </c>
      <c r="D319" s="596">
        <v>4113</v>
      </c>
      <c r="E319" s="596">
        <v>71440</v>
      </c>
      <c r="F319" s="596">
        <v>71940</v>
      </c>
      <c r="G319" s="596">
        <v>32448</v>
      </c>
      <c r="H319" s="44">
        <f t="shared" si="4"/>
        <v>5.8790593505038125E-3</v>
      </c>
      <c r="I319" s="44">
        <f t="shared" si="5"/>
        <v>3.5552435054573284E-2</v>
      </c>
    </row>
    <row r="320" spans="1:9" x14ac:dyDescent="0.3">
      <c r="A320" t="s">
        <v>876</v>
      </c>
      <c r="B320" s="598">
        <v>71700</v>
      </c>
      <c r="C320" s="598">
        <v>71860</v>
      </c>
      <c r="D320" s="598">
        <v>2421</v>
      </c>
      <c r="E320" s="598">
        <v>72080</v>
      </c>
      <c r="F320" s="598">
        <v>71520</v>
      </c>
      <c r="G320" s="598">
        <v>33088</v>
      </c>
      <c r="H320" s="44">
        <f t="shared" si="4"/>
        <v>-5.2719200887901829E-3</v>
      </c>
      <c r="I320" s="44">
        <f t="shared" si="5"/>
        <v>1.9723865877712132E-2</v>
      </c>
    </row>
    <row r="321" spans="1:9" x14ac:dyDescent="0.3">
      <c r="A321" t="s">
        <v>878</v>
      </c>
      <c r="B321" s="600">
        <v>71380</v>
      </c>
      <c r="C321" s="600">
        <v>71700</v>
      </c>
      <c r="D321" s="600">
        <v>3284</v>
      </c>
      <c r="E321" s="600">
        <v>71700</v>
      </c>
      <c r="F321" s="600">
        <v>71880</v>
      </c>
      <c r="G321" s="600">
        <v>33888</v>
      </c>
      <c r="H321" s="44">
        <f t="shared" si="4"/>
        <v>-4.4630404463040785E-3</v>
      </c>
      <c r="I321" s="44">
        <f t="shared" si="5"/>
        <v>2.4177949709864643E-2</v>
      </c>
    </row>
    <row r="322" spans="1:9" x14ac:dyDescent="0.3">
      <c r="A322" t="s">
        <v>879</v>
      </c>
      <c r="B322" s="602">
        <v>71380</v>
      </c>
      <c r="C322" s="602">
        <v>71380</v>
      </c>
      <c r="D322" s="602">
        <v>2770</v>
      </c>
      <c r="E322" s="602">
        <v>71740</v>
      </c>
      <c r="F322" s="602">
        <v>71460</v>
      </c>
      <c r="G322" s="602">
        <v>34317</v>
      </c>
      <c r="H322" s="44">
        <f t="shared" si="4"/>
        <v>-5.0181209924727854E-3</v>
      </c>
      <c r="I322" s="44">
        <f t="shared" si="5"/>
        <v>1.2659348441926399E-2</v>
      </c>
    </row>
    <row r="323" spans="1:9" x14ac:dyDescent="0.3">
      <c r="A323" t="s">
        <v>880</v>
      </c>
      <c r="B323" s="606">
        <v>70180</v>
      </c>
      <c r="C323" s="606">
        <v>71300</v>
      </c>
      <c r="D323" s="606">
        <v>12254</v>
      </c>
      <c r="E323" s="606">
        <v>71100</v>
      </c>
      <c r="F323" s="606">
        <v>70900</v>
      </c>
      <c r="G323" s="606">
        <v>37337</v>
      </c>
      <c r="H323" s="44">
        <f t="shared" si="4"/>
        <v>-1.293952180028124E-2</v>
      </c>
      <c r="I323" s="44">
        <f t="shared" si="5"/>
        <v>8.800303056794001E-2</v>
      </c>
    </row>
    <row r="324" spans="1:9" x14ac:dyDescent="0.3">
      <c r="A324" t="s">
        <v>881</v>
      </c>
      <c r="B324" s="607">
        <v>69040</v>
      </c>
      <c r="C324" s="607">
        <v>70180</v>
      </c>
      <c r="D324" s="607">
        <v>10057</v>
      </c>
      <c r="E324" s="607">
        <v>70140</v>
      </c>
      <c r="F324" s="607">
        <v>70500</v>
      </c>
      <c r="G324" s="607">
        <v>40818</v>
      </c>
      <c r="H324" s="44">
        <f t="shared" si="4"/>
        <v>-1.5682919874536627E-2</v>
      </c>
      <c r="I324" s="44">
        <f t="shared" si="5"/>
        <v>9.3231914722661235E-2</v>
      </c>
    </row>
    <row r="325" spans="1:9" x14ac:dyDescent="0.3">
      <c r="A325" t="s">
        <v>882</v>
      </c>
      <c r="B325" s="609">
        <v>69920</v>
      </c>
      <c r="C325" s="609">
        <v>69040</v>
      </c>
      <c r="D325" s="609">
        <v>9518</v>
      </c>
      <c r="E325" s="609">
        <v>69340</v>
      </c>
      <c r="F325" s="609">
        <v>69380</v>
      </c>
      <c r="G325" s="609">
        <v>43085</v>
      </c>
      <c r="H325" s="44">
        <f t="shared" si="4"/>
        <v>8.364580328814597E-3</v>
      </c>
      <c r="I325" s="44">
        <f t="shared" si="5"/>
        <v>5.5539222891861417E-2</v>
      </c>
    </row>
    <row r="326" spans="1:9" x14ac:dyDescent="0.3">
      <c r="A326" t="s">
        <v>883</v>
      </c>
      <c r="B326" s="611">
        <v>69400</v>
      </c>
      <c r="C326" s="611">
        <v>69920</v>
      </c>
      <c r="D326" s="611">
        <v>2985</v>
      </c>
      <c r="E326" s="611">
        <v>69420</v>
      </c>
      <c r="F326" s="611">
        <v>69800</v>
      </c>
      <c r="G326" s="611">
        <v>42864</v>
      </c>
      <c r="H326" s="44">
        <f t="shared" si="4"/>
        <v>-2.8810141169688386E-4</v>
      </c>
      <c r="I326" s="44">
        <f t="shared" si="5"/>
        <v>-5.1293953812231452E-3</v>
      </c>
    </row>
    <row r="327" spans="1:9" x14ac:dyDescent="0.3">
      <c r="A327" t="s">
        <v>884</v>
      </c>
      <c r="B327" s="613">
        <v>69240</v>
      </c>
      <c r="C327" s="613">
        <v>69400</v>
      </c>
      <c r="D327" s="613">
        <v>6607</v>
      </c>
      <c r="E327" s="613">
        <v>69460</v>
      </c>
      <c r="F327" s="613">
        <v>69880</v>
      </c>
      <c r="G327" s="613">
        <v>43259</v>
      </c>
      <c r="H327" s="44">
        <f t="shared" si="4"/>
        <v>-3.1672905269219953E-3</v>
      </c>
      <c r="I327" s="44">
        <f t="shared" si="5"/>
        <v>9.2151922359089422E-3</v>
      </c>
    </row>
    <row r="328" spans="1:9" x14ac:dyDescent="0.3">
      <c r="A328" t="s">
        <v>885</v>
      </c>
      <c r="B328" s="615">
        <v>68100</v>
      </c>
      <c r="C328" s="615">
        <v>69240</v>
      </c>
      <c r="D328" s="615">
        <v>9796</v>
      </c>
      <c r="E328" s="615">
        <v>69380</v>
      </c>
      <c r="F328" s="615">
        <v>69340</v>
      </c>
      <c r="G328" s="615">
        <v>45632</v>
      </c>
      <c r="H328" s="44">
        <f t="shared" si="4"/>
        <v>-1.8449120784087669E-2</v>
      </c>
      <c r="I328" s="44">
        <f t="shared" si="5"/>
        <v>5.4855636977276356E-2</v>
      </c>
    </row>
    <row r="329" spans="1:9" x14ac:dyDescent="0.3">
      <c r="A329" t="s">
        <v>886</v>
      </c>
      <c r="B329" s="617">
        <v>67460</v>
      </c>
      <c r="C329" s="617">
        <v>68100</v>
      </c>
      <c r="D329" s="617">
        <v>7291</v>
      </c>
      <c r="E329" s="617">
        <v>68500</v>
      </c>
      <c r="F329" s="617">
        <v>67500</v>
      </c>
      <c r="G329" s="617">
        <v>47309</v>
      </c>
      <c r="H329" s="44">
        <f t="shared" si="4"/>
        <v>-1.5182481751824795E-2</v>
      </c>
      <c r="I329" s="44">
        <f t="shared" si="5"/>
        <v>3.6750525946704027E-2</v>
      </c>
    </row>
    <row r="330" spans="1:9" x14ac:dyDescent="0.3">
      <c r="A330" t="s">
        <v>887</v>
      </c>
      <c r="B330" s="619">
        <v>67060</v>
      </c>
      <c r="C330" s="619">
        <v>67460</v>
      </c>
      <c r="D330" s="619">
        <v>5811</v>
      </c>
      <c r="E330" s="619">
        <v>67540</v>
      </c>
      <c r="F330" s="619">
        <v>67540</v>
      </c>
      <c r="G330" s="619">
        <v>47607</v>
      </c>
      <c r="H330" s="44">
        <f t="shared" si="4"/>
        <v>-7.1068996150429609E-3</v>
      </c>
      <c r="I330" s="44">
        <f t="shared" si="5"/>
        <v>6.2990128728148687E-3</v>
      </c>
    </row>
    <row r="331" spans="1:9" x14ac:dyDescent="0.3">
      <c r="A331" t="s">
        <v>888</v>
      </c>
      <c r="B331" s="621">
        <v>66400</v>
      </c>
      <c r="C331" s="621">
        <v>67060</v>
      </c>
      <c r="D331" s="621">
        <v>6993</v>
      </c>
      <c r="E331" s="621">
        <v>67380</v>
      </c>
      <c r="F331" s="621">
        <v>67220</v>
      </c>
      <c r="G331" s="621">
        <v>49483</v>
      </c>
      <c r="H331" s="44">
        <f t="shared" si="4"/>
        <v>-1.4544375185514991E-2</v>
      </c>
      <c r="I331" s="44">
        <f t="shared" si="5"/>
        <v>3.9405969710336608E-2</v>
      </c>
    </row>
    <row r="332" spans="1:9" x14ac:dyDescent="0.3">
      <c r="A332" t="s">
        <v>889</v>
      </c>
      <c r="B332" s="623">
        <v>65320</v>
      </c>
      <c r="C332" s="623">
        <v>66400</v>
      </c>
      <c r="D332" s="623">
        <v>13222</v>
      </c>
      <c r="E332" s="623">
        <v>66500</v>
      </c>
      <c r="F332" s="623">
        <v>66660</v>
      </c>
      <c r="G332" s="623">
        <v>51715</v>
      </c>
      <c r="H332" s="44">
        <f t="shared" si="4"/>
        <v>-1.7744360902255618E-2</v>
      </c>
      <c r="I332" s="44">
        <f t="shared" si="5"/>
        <v>4.5106400177838957E-2</v>
      </c>
    </row>
    <row r="333" spans="1:9" x14ac:dyDescent="0.3">
      <c r="A333" t="s">
        <v>890</v>
      </c>
      <c r="B333" s="625">
        <v>65240</v>
      </c>
      <c r="C333" s="625">
        <v>65320</v>
      </c>
      <c r="D333" s="625">
        <v>19539</v>
      </c>
      <c r="E333" s="625">
        <v>65840</v>
      </c>
      <c r="F333" s="625">
        <v>65680</v>
      </c>
      <c r="G333" s="625">
        <v>51207</v>
      </c>
      <c r="H333" s="44">
        <f t="shared" si="4"/>
        <v>-9.1130012150668627E-3</v>
      </c>
      <c r="I333" s="44">
        <f t="shared" si="5"/>
        <v>-9.8230687421444474E-3</v>
      </c>
    </row>
    <row r="334" spans="1:9" x14ac:dyDescent="0.3">
      <c r="A334" t="s">
        <v>891</v>
      </c>
      <c r="B334" s="627">
        <v>64160</v>
      </c>
      <c r="C334" s="627">
        <v>65240</v>
      </c>
      <c r="D334" s="627">
        <v>16302</v>
      </c>
      <c r="E334" s="627">
        <v>65040</v>
      </c>
      <c r="F334" s="627">
        <v>65500</v>
      </c>
      <c r="G334" s="627">
        <v>53909</v>
      </c>
      <c r="H334" s="44">
        <f t="shared" si="4"/>
        <v>-1.3530135301353052E-2</v>
      </c>
      <c r="I334" s="44">
        <f t="shared" si="5"/>
        <v>5.2766223367898935E-2</v>
      </c>
    </row>
    <row r="335" spans="1:9" x14ac:dyDescent="0.3">
      <c r="A335" t="s">
        <v>892</v>
      </c>
      <c r="B335" s="629">
        <v>65120</v>
      </c>
      <c r="C335" s="629">
        <v>64160</v>
      </c>
      <c r="D335" s="629">
        <v>23209</v>
      </c>
      <c r="E335" s="629">
        <v>64820</v>
      </c>
      <c r="F335" s="629">
        <v>64500</v>
      </c>
      <c r="G335" s="629">
        <v>54593</v>
      </c>
      <c r="H335" s="44">
        <f t="shared" si="4"/>
        <v>4.6282011724776417E-3</v>
      </c>
      <c r="I335" s="44">
        <f t="shared" si="5"/>
        <v>1.2688048377821781E-2</v>
      </c>
    </row>
    <row r="336" spans="1:9" x14ac:dyDescent="0.3">
      <c r="A336" t="s">
        <v>893</v>
      </c>
      <c r="B336" s="631">
        <v>64400</v>
      </c>
      <c r="C336" s="631">
        <v>65120</v>
      </c>
      <c r="D336" s="631">
        <v>18864</v>
      </c>
      <c r="E336" s="631">
        <v>64720</v>
      </c>
      <c r="F336" s="631">
        <v>65120</v>
      </c>
      <c r="G336" s="631">
        <v>59338</v>
      </c>
      <c r="H336" s="44">
        <f t="shared" si="4"/>
        <v>-4.9443757725586845E-3</v>
      </c>
      <c r="I336" s="44">
        <f t="shared" si="5"/>
        <v>8.6915904969501634E-2</v>
      </c>
    </row>
    <row r="337" spans="1:9" x14ac:dyDescent="0.3">
      <c r="A337" t="s">
        <v>894</v>
      </c>
      <c r="B337" s="633">
        <v>66120</v>
      </c>
      <c r="C337" s="633">
        <v>64400</v>
      </c>
      <c r="D337" s="633">
        <v>30310</v>
      </c>
      <c r="E337" s="633">
        <v>64420</v>
      </c>
      <c r="F337" s="633">
        <v>64700</v>
      </c>
      <c r="G337" s="633">
        <v>59282</v>
      </c>
      <c r="H337" s="44">
        <f t="shared" si="4"/>
        <v>2.6389320086929624E-2</v>
      </c>
      <c r="I337" s="44">
        <f t="shared" si="5"/>
        <v>-9.4374599750579602E-4</v>
      </c>
    </row>
    <row r="338" spans="1:9" x14ac:dyDescent="0.3">
      <c r="A338" t="s">
        <v>895</v>
      </c>
      <c r="B338" s="635">
        <v>65220</v>
      </c>
      <c r="C338" s="635">
        <v>66120</v>
      </c>
      <c r="D338" s="635">
        <v>15704</v>
      </c>
      <c r="E338" s="635">
        <v>65740</v>
      </c>
      <c r="F338" s="635">
        <v>65700</v>
      </c>
      <c r="G338" s="635">
        <v>60221</v>
      </c>
      <c r="H338" s="44">
        <f t="shared" si="4"/>
        <v>-7.9099482811073596E-3</v>
      </c>
      <c r="I338" s="44">
        <f t="shared" si="5"/>
        <v>1.5839546574002217E-2</v>
      </c>
    </row>
    <row r="339" spans="1:9" x14ac:dyDescent="0.3">
      <c r="A339" t="s">
        <v>896</v>
      </c>
      <c r="B339" s="637">
        <v>62980</v>
      </c>
      <c r="C339" s="637">
        <v>65220</v>
      </c>
      <c r="D339" s="637">
        <v>28230</v>
      </c>
      <c r="E339" s="637">
        <v>65540</v>
      </c>
      <c r="F339" s="637">
        <v>64980</v>
      </c>
      <c r="G339" s="637">
        <v>69362</v>
      </c>
      <c r="H339" s="44">
        <f t="shared" si="4"/>
        <v>-3.9060115959719255E-2</v>
      </c>
      <c r="I339" s="44">
        <f t="shared" si="5"/>
        <v>0.15179090350542168</v>
      </c>
    </row>
    <row r="340" spans="1:9" x14ac:dyDescent="0.3">
      <c r="A340" t="s">
        <v>897</v>
      </c>
      <c r="B340" s="643">
        <v>62340</v>
      </c>
      <c r="C340" s="643">
        <v>62980</v>
      </c>
      <c r="D340" s="643">
        <v>18038</v>
      </c>
      <c r="E340" s="643">
        <v>63720</v>
      </c>
      <c r="F340" s="643">
        <v>62720</v>
      </c>
      <c r="G340" s="643">
        <v>71286</v>
      </c>
      <c r="H340" s="44">
        <f t="shared" si="4"/>
        <v>-2.1657250470809797E-2</v>
      </c>
      <c r="I340" s="44">
        <f t="shared" si="5"/>
        <v>2.7738531184221982E-2</v>
      </c>
    </row>
    <row r="341" spans="1:9" x14ac:dyDescent="0.3">
      <c r="A341" t="s">
        <v>898</v>
      </c>
      <c r="B341" s="645">
        <v>61920</v>
      </c>
      <c r="C341" s="645">
        <v>62340</v>
      </c>
      <c r="D341" s="645">
        <v>18115</v>
      </c>
      <c r="E341" s="645">
        <v>62540</v>
      </c>
      <c r="F341" s="645">
        <v>62340</v>
      </c>
      <c r="G341" s="645">
        <v>73867</v>
      </c>
      <c r="H341" s="44">
        <f t="shared" si="4"/>
        <v>-9.9136552606331474E-3</v>
      </c>
      <c r="I341" s="44">
        <f t="shared" si="5"/>
        <v>3.6206267710349849E-2</v>
      </c>
    </row>
    <row r="342" spans="1:9" x14ac:dyDescent="0.3">
      <c r="A342" t="s">
        <v>899</v>
      </c>
      <c r="B342" s="647">
        <v>63200</v>
      </c>
      <c r="C342" s="647">
        <v>62240</v>
      </c>
      <c r="D342" s="647">
        <v>28199</v>
      </c>
      <c r="E342" s="647">
        <v>62200</v>
      </c>
      <c r="F342" s="647">
        <v>62700</v>
      </c>
      <c r="G342" s="647">
        <v>69002</v>
      </c>
      <c r="H342" s="44">
        <f t="shared" si="4"/>
        <v>1.6077170418006492E-2</v>
      </c>
      <c r="I342" s="44">
        <f t="shared" si="5"/>
        <v>-6.5861616147941615E-2</v>
      </c>
    </row>
    <row r="343" spans="1:9" x14ac:dyDescent="0.3">
      <c r="A343" t="s">
        <v>900</v>
      </c>
      <c r="B343" s="649">
        <v>62100</v>
      </c>
      <c r="C343" s="649">
        <v>63200</v>
      </c>
      <c r="D343" s="649">
        <v>19652</v>
      </c>
      <c r="E343" s="649">
        <v>63000</v>
      </c>
      <c r="F343" s="649">
        <v>63000</v>
      </c>
      <c r="G343" s="649">
        <v>73214</v>
      </c>
      <c r="H343" s="44">
        <f t="shared" si="4"/>
        <v>-1.4285714285714235E-2</v>
      </c>
      <c r="I343" s="44">
        <f t="shared" si="5"/>
        <v>6.1041708935972938E-2</v>
      </c>
    </row>
    <row r="344" spans="1:9" x14ac:dyDescent="0.3">
      <c r="A344" t="s">
        <v>901</v>
      </c>
      <c r="B344" s="651">
        <v>61120</v>
      </c>
      <c r="C344" s="651">
        <v>62100</v>
      </c>
      <c r="D344" s="651">
        <v>19966</v>
      </c>
      <c r="E344" s="651">
        <v>62560</v>
      </c>
      <c r="F344" s="651">
        <v>61860</v>
      </c>
      <c r="G344" s="651">
        <v>72805</v>
      </c>
      <c r="H344" s="44">
        <f t="shared" si="4"/>
        <v>-2.3017902813299185E-2</v>
      </c>
      <c r="I344" s="44">
        <f t="shared" si="5"/>
        <v>-5.5863632638566418E-3</v>
      </c>
    </row>
    <row r="345" spans="1:9" x14ac:dyDescent="0.3">
      <c r="A345" t="s">
        <v>902</v>
      </c>
      <c r="B345" s="653">
        <v>61240</v>
      </c>
      <c r="C345" s="653">
        <v>61120</v>
      </c>
      <c r="D345" s="653">
        <v>36247</v>
      </c>
      <c r="E345" s="653">
        <v>61420</v>
      </c>
      <c r="F345" s="653">
        <v>60620</v>
      </c>
      <c r="G345" s="653">
        <v>64394</v>
      </c>
      <c r="H345" s="44">
        <f t="shared" si="4"/>
        <v>-2.9306414848583318E-3</v>
      </c>
      <c r="I345" s="44">
        <f t="shared" si="5"/>
        <v>-0.11552777968546113</v>
      </c>
    </row>
    <row r="346" spans="1:9" x14ac:dyDescent="0.3">
      <c r="A346" t="s">
        <v>903</v>
      </c>
      <c r="B346" s="655">
        <v>60640</v>
      </c>
      <c r="C346" s="655">
        <v>61240</v>
      </c>
      <c r="D346" s="655">
        <v>25296</v>
      </c>
      <c r="E346" s="655">
        <v>61280</v>
      </c>
      <c r="F346" s="655">
        <v>61000</v>
      </c>
      <c r="G346" s="655">
        <v>61585</v>
      </c>
      <c r="H346" s="44">
        <f t="shared" si="4"/>
        <v>-1.0443864229765065E-2</v>
      </c>
      <c r="I346" s="44">
        <f t="shared" si="5"/>
        <v>-4.3622076590986714E-2</v>
      </c>
    </row>
    <row r="347" spans="1:9" x14ac:dyDescent="0.3">
      <c r="A347" t="s">
        <v>904</v>
      </c>
      <c r="B347" s="657">
        <v>59180</v>
      </c>
      <c r="C347" s="657">
        <v>60640</v>
      </c>
      <c r="D347" s="657">
        <v>20973</v>
      </c>
      <c r="E347" s="657">
        <v>60500</v>
      </c>
      <c r="F347" s="657">
        <v>60800</v>
      </c>
      <c r="G347" s="657">
        <v>58738</v>
      </c>
      <c r="H347" s="44">
        <f t="shared" si="4"/>
        <v>-2.1818181818181848E-2</v>
      </c>
      <c r="I347" s="44">
        <f t="shared" si="5"/>
        <v>-4.6228789477957277E-2</v>
      </c>
    </row>
    <row r="348" spans="1:9" x14ac:dyDescent="0.3">
      <c r="A348" t="s">
        <v>905</v>
      </c>
      <c r="B348" s="659">
        <v>59860</v>
      </c>
      <c r="C348" s="659">
        <v>59180</v>
      </c>
      <c r="D348" s="659">
        <v>26510</v>
      </c>
      <c r="E348" s="659">
        <v>59380</v>
      </c>
      <c r="F348" s="659">
        <v>59080</v>
      </c>
      <c r="G348" s="659">
        <v>56504</v>
      </c>
      <c r="H348" s="44">
        <f t="shared" si="4"/>
        <v>8.0835298080161877E-3</v>
      </c>
      <c r="I348" s="44">
        <f t="shared" si="5"/>
        <v>-3.8033300418808924E-2</v>
      </c>
    </row>
    <row r="349" spans="1:9" x14ac:dyDescent="0.3">
      <c r="A349" t="s">
        <v>906</v>
      </c>
      <c r="B349" s="661">
        <v>59900</v>
      </c>
      <c r="C349" s="661">
        <v>59860</v>
      </c>
      <c r="D349" s="661">
        <v>19221</v>
      </c>
      <c r="E349" s="661">
        <v>59860</v>
      </c>
      <c r="F349" s="661">
        <v>60000</v>
      </c>
      <c r="G349" s="661">
        <v>54558</v>
      </c>
      <c r="H349" s="44">
        <f t="shared" si="4"/>
        <v>6.6822586034076537E-4</v>
      </c>
      <c r="I349" s="44">
        <f t="shared" si="5"/>
        <v>-3.4440039643211073E-2</v>
      </c>
    </row>
    <row r="350" spans="1:9" x14ac:dyDescent="0.3">
      <c r="A350" t="s">
        <v>907</v>
      </c>
      <c r="B350" s="663">
        <v>61140</v>
      </c>
      <c r="C350" s="663">
        <v>59900</v>
      </c>
      <c r="D350" s="663">
        <v>28520</v>
      </c>
      <c r="E350" s="663">
        <v>59640</v>
      </c>
      <c r="F350" s="663">
        <v>60100</v>
      </c>
      <c r="G350" s="663">
        <v>57063</v>
      </c>
      <c r="H350" s="44">
        <f t="shared" si="4"/>
        <v>2.5150905432595572E-2</v>
      </c>
      <c r="I350" s="44">
        <f t="shared" si="5"/>
        <v>4.5914439678873764E-2</v>
      </c>
    </row>
    <row r="351" spans="1:9" x14ac:dyDescent="0.3">
      <c r="A351" t="s">
        <v>908</v>
      </c>
      <c r="B351" s="665">
        <v>60480</v>
      </c>
      <c r="C351" s="665">
        <v>61140</v>
      </c>
      <c r="D351" s="665">
        <v>15603</v>
      </c>
      <c r="E351" s="665">
        <v>60520</v>
      </c>
      <c r="F351" s="665">
        <v>61000</v>
      </c>
      <c r="G351" s="665">
        <v>57231</v>
      </c>
      <c r="H351" s="44">
        <f t="shared" si="4"/>
        <v>-6.6093853271642633E-4</v>
      </c>
      <c r="I351" s="44">
        <f t="shared" si="5"/>
        <v>2.9441143998738539E-3</v>
      </c>
    </row>
    <row r="352" spans="1:9" x14ac:dyDescent="0.3">
      <c r="A352" t="s">
        <v>909</v>
      </c>
      <c r="B352" s="667">
        <v>60860</v>
      </c>
      <c r="C352" s="667">
        <v>60480</v>
      </c>
      <c r="D352" s="667">
        <v>19587</v>
      </c>
      <c r="E352" s="667">
        <v>60500</v>
      </c>
      <c r="F352" s="667">
        <v>60780</v>
      </c>
      <c r="G352" s="667">
        <v>55797</v>
      </c>
      <c r="H352" s="44">
        <f t="shared" si="4"/>
        <v>5.9504132231404938E-3</v>
      </c>
      <c r="I352" s="44">
        <f t="shared" si="5"/>
        <v>-2.5056350579231501E-2</v>
      </c>
    </row>
    <row r="353" spans="1:9" x14ac:dyDescent="0.3">
      <c r="A353" t="s">
        <v>914</v>
      </c>
      <c r="B353" s="669">
        <v>60980</v>
      </c>
      <c r="C353" s="669">
        <v>60860</v>
      </c>
      <c r="D353" s="669">
        <v>11195</v>
      </c>
      <c r="E353" s="669">
        <v>61100</v>
      </c>
      <c r="F353" s="669">
        <v>60860</v>
      </c>
      <c r="G353" s="669">
        <v>54530</v>
      </c>
      <c r="H353" s="44">
        <f t="shared" si="4"/>
        <v>-1.9639934533551839E-3</v>
      </c>
      <c r="I353" s="44">
        <f t="shared" si="5"/>
        <v>-2.2707314013298174E-2</v>
      </c>
    </row>
    <row r="354" spans="1:9" x14ac:dyDescent="0.3">
      <c r="A354" t="s">
        <v>910</v>
      </c>
      <c r="B354" s="671">
        <v>60940</v>
      </c>
      <c r="C354" s="671">
        <v>60980</v>
      </c>
      <c r="D354" s="671">
        <v>17870</v>
      </c>
      <c r="E354" s="671">
        <v>60920</v>
      </c>
      <c r="F354" s="671">
        <v>60740</v>
      </c>
      <c r="G354" s="671">
        <v>55601</v>
      </c>
      <c r="H354" s="44">
        <f t="shared" si="4"/>
        <v>3.2829940906098365E-4</v>
      </c>
      <c r="I354" s="44">
        <f t="shared" si="5"/>
        <v>1.9640564826700846E-2</v>
      </c>
    </row>
    <row r="355" spans="1:9" x14ac:dyDescent="0.3">
      <c r="A355" t="s">
        <v>915</v>
      </c>
      <c r="B355" s="673">
        <v>60520</v>
      </c>
      <c r="C355" s="673">
        <v>61780</v>
      </c>
      <c r="D355" s="673">
        <v>18331</v>
      </c>
      <c r="E355" s="673">
        <v>61540</v>
      </c>
      <c r="F355" s="673">
        <v>61540</v>
      </c>
      <c r="G355" s="673">
        <v>54258</v>
      </c>
      <c r="H355" s="44">
        <f t="shared" si="4"/>
        <v>-1.6574585635359074E-2</v>
      </c>
      <c r="I355" s="44">
        <f t="shared" si="5"/>
        <v>-2.4154241830182888E-2</v>
      </c>
    </row>
    <row r="356" spans="1:9" x14ac:dyDescent="0.3">
      <c r="A356" t="s">
        <v>912</v>
      </c>
      <c r="B356" s="675">
        <v>59920</v>
      </c>
      <c r="C356" s="675">
        <v>60520</v>
      </c>
      <c r="D356" s="675">
        <v>19876</v>
      </c>
      <c r="E356" s="675">
        <v>60940</v>
      </c>
      <c r="F356" s="675">
        <v>60500</v>
      </c>
      <c r="G356" s="675">
        <v>53240</v>
      </c>
      <c r="H356" s="44">
        <f t="shared" si="4"/>
        <v>-1.6737774860518528E-2</v>
      </c>
      <c r="I356" s="44">
        <f t="shared" si="5"/>
        <v>-1.8762210180987116E-2</v>
      </c>
    </row>
    <row r="357" spans="1:9" x14ac:dyDescent="0.3">
      <c r="A357" t="s">
        <v>913</v>
      </c>
      <c r="B357" s="677">
        <v>60000</v>
      </c>
      <c r="C357" s="677">
        <v>59920</v>
      </c>
      <c r="D357" s="677">
        <v>20750</v>
      </c>
      <c r="E357" s="677">
        <v>60280</v>
      </c>
      <c r="F357" s="677">
        <v>59980</v>
      </c>
      <c r="G357" s="677">
        <v>50318</v>
      </c>
      <c r="H357" s="44">
        <f t="shared" si="4"/>
        <v>-4.644990046449915E-3</v>
      </c>
      <c r="I357" s="44">
        <f t="shared" si="5"/>
        <v>-5.4883546205860223E-2</v>
      </c>
    </row>
    <row r="358" spans="1:9" x14ac:dyDescent="0.3">
      <c r="A358" t="s">
        <v>916</v>
      </c>
      <c r="B358" s="679">
        <v>60060</v>
      </c>
      <c r="C358" s="679">
        <v>60000</v>
      </c>
      <c r="D358" s="679">
        <v>10390</v>
      </c>
      <c r="E358" s="679">
        <v>59680</v>
      </c>
      <c r="F358" s="679">
        <v>59680</v>
      </c>
      <c r="G358" s="679">
        <v>50910</v>
      </c>
      <c r="H358" s="44">
        <f t="shared" si="4"/>
        <v>6.3672922252011599E-3</v>
      </c>
      <c r="I358" s="44">
        <f t="shared" si="5"/>
        <v>1.1765173496561809E-2</v>
      </c>
    </row>
    <row r="359" spans="1:9" x14ac:dyDescent="0.3">
      <c r="A359" t="s">
        <v>917</v>
      </c>
      <c r="B359" s="681">
        <v>60140</v>
      </c>
      <c r="C359" s="681">
        <v>60060</v>
      </c>
      <c r="D359" s="681">
        <v>8925</v>
      </c>
      <c r="E359" s="681">
        <v>60040</v>
      </c>
      <c r="F359" s="681">
        <v>60120</v>
      </c>
      <c r="G359" s="681">
        <v>50625</v>
      </c>
      <c r="H359" s="44">
        <f t="shared" si="4"/>
        <v>1.6655562958027836E-3</v>
      </c>
      <c r="I359" s="44">
        <f t="shared" si="5"/>
        <v>-5.5981143193871707E-3</v>
      </c>
    </row>
    <row r="360" spans="1:9" x14ac:dyDescent="0.3">
      <c r="A360" t="s">
        <v>918</v>
      </c>
      <c r="B360" s="684">
        <v>60260</v>
      </c>
      <c r="C360" s="684">
        <v>60140</v>
      </c>
      <c r="D360" s="684">
        <v>11438</v>
      </c>
      <c r="E360" s="684">
        <v>60340</v>
      </c>
      <c r="F360" s="684">
        <v>60200</v>
      </c>
      <c r="G360" s="684">
        <v>51172</v>
      </c>
      <c r="H360" s="44">
        <f t="shared" si="4"/>
        <v>-1.3258203513424327E-3</v>
      </c>
      <c r="I360" s="44">
        <f t="shared" si="5"/>
        <v>1.0804938271604891E-2</v>
      </c>
    </row>
    <row r="361" spans="1:9" x14ac:dyDescent="0.3">
      <c r="A361" t="s">
        <v>919</v>
      </c>
      <c r="B361" s="686">
        <v>59360</v>
      </c>
      <c r="C361" s="686">
        <v>59360</v>
      </c>
      <c r="D361" s="686">
        <v>10994</v>
      </c>
      <c r="E361" s="686">
        <v>59860</v>
      </c>
      <c r="F361" s="686">
        <v>59300</v>
      </c>
      <c r="G361" s="686">
        <v>47769</v>
      </c>
      <c r="H361" s="44">
        <f t="shared" si="4"/>
        <v>-8.3528232542599001E-3</v>
      </c>
      <c r="I361" s="44">
        <f t="shared" si="5"/>
        <v>-6.6501211600093812E-2</v>
      </c>
    </row>
    <row r="362" spans="1:9" x14ac:dyDescent="0.3">
      <c r="A362" t="s">
        <v>920</v>
      </c>
      <c r="B362" s="688">
        <v>60900</v>
      </c>
      <c r="C362" s="688">
        <v>59360</v>
      </c>
      <c r="D362" s="688">
        <v>32717</v>
      </c>
      <c r="E362" s="688">
        <v>59320</v>
      </c>
      <c r="F362" s="688">
        <v>59620</v>
      </c>
      <c r="G362" s="688">
        <v>47829</v>
      </c>
      <c r="H362" s="44">
        <f t="shared" si="4"/>
        <v>2.6635198921105774E-2</v>
      </c>
      <c r="I362" s="44">
        <f t="shared" si="5"/>
        <v>1.2560447151919174E-3</v>
      </c>
    </row>
    <row r="363" spans="1:9" x14ac:dyDescent="0.3">
      <c r="A363" t="s">
        <v>921</v>
      </c>
      <c r="B363" s="690">
        <v>61080</v>
      </c>
      <c r="C363" s="690">
        <v>60900</v>
      </c>
      <c r="D363" s="690">
        <v>13478</v>
      </c>
      <c r="E363" s="690">
        <v>60540</v>
      </c>
      <c r="F363" s="690">
        <v>61000</v>
      </c>
      <c r="G363" s="690">
        <v>48698</v>
      </c>
      <c r="H363" s="44">
        <f t="shared" si="4"/>
        <v>8.9197224975223754E-3</v>
      </c>
      <c r="I363" s="44">
        <f t="shared" si="5"/>
        <v>1.8168893349223225E-2</v>
      </c>
    </row>
    <row r="364" spans="1:9" x14ac:dyDescent="0.3">
      <c r="A364" t="s">
        <v>922</v>
      </c>
      <c r="B364" s="692">
        <v>61660</v>
      </c>
      <c r="C364" s="692">
        <v>61080</v>
      </c>
      <c r="D364" s="692">
        <v>22783</v>
      </c>
      <c r="E364" s="692">
        <v>61060</v>
      </c>
      <c r="F364" s="692">
        <v>60660</v>
      </c>
      <c r="G364" s="692">
        <v>50839</v>
      </c>
      <c r="H364" s="44">
        <f t="shared" si="4"/>
        <v>9.8264002620374047E-3</v>
      </c>
      <c r="I364" s="44">
        <f t="shared" si="5"/>
        <v>4.3964844552137672E-2</v>
      </c>
    </row>
    <row r="365" spans="1:9" x14ac:dyDescent="0.3">
      <c r="A365" t="s">
        <v>923</v>
      </c>
      <c r="B365" s="694">
        <v>63340</v>
      </c>
      <c r="C365" s="694">
        <v>61660</v>
      </c>
      <c r="D365" s="694">
        <v>40099</v>
      </c>
      <c r="E365" s="694">
        <v>61460</v>
      </c>
      <c r="F365" s="694">
        <v>62240</v>
      </c>
      <c r="G365" s="694">
        <v>57617</v>
      </c>
      <c r="H365" s="44">
        <f t="shared" si="4"/>
        <v>3.0589000976244618E-2</v>
      </c>
      <c r="I365" s="44">
        <f t="shared" si="5"/>
        <v>0.13332284269950234</v>
      </c>
    </row>
    <row r="366" spans="1:9" x14ac:dyDescent="0.3">
      <c r="A366" t="s">
        <v>924</v>
      </c>
      <c r="B366" s="696">
        <v>62440</v>
      </c>
      <c r="C366" s="696">
        <v>63340</v>
      </c>
      <c r="D366" s="696">
        <v>22490</v>
      </c>
      <c r="E366" s="696">
        <v>62820</v>
      </c>
      <c r="F366" s="696">
        <v>64020</v>
      </c>
      <c r="G366" s="696">
        <v>53008</v>
      </c>
      <c r="H366" s="44">
        <f t="shared" si="4"/>
        <v>-6.0490289716650381E-3</v>
      </c>
      <c r="I366" s="44">
        <f t="shared" si="5"/>
        <v>-7.9993751844073757E-2</v>
      </c>
    </row>
    <row r="367" spans="1:9" x14ac:dyDescent="0.3">
      <c r="A367" t="s">
        <v>925</v>
      </c>
      <c r="B367" s="698">
        <v>62840</v>
      </c>
      <c r="C367" s="698">
        <v>62440</v>
      </c>
      <c r="D367" s="698">
        <v>18013</v>
      </c>
      <c r="E367" s="698">
        <v>62780</v>
      </c>
      <c r="F367" s="698">
        <v>62440</v>
      </c>
      <c r="G367" s="698">
        <v>53537</v>
      </c>
      <c r="H367" s="44">
        <f t="shared" ref="H367:H399" si="6">+B367/E367-1</f>
        <v>9.5571838165020573E-4</v>
      </c>
      <c r="I367" s="44">
        <f t="shared" ref="I367:I399" si="7">+G367/G366-1</f>
        <v>9.9796257168729419E-3</v>
      </c>
    </row>
    <row r="368" spans="1:9" x14ac:dyDescent="0.3">
      <c r="A368" t="s">
        <v>926</v>
      </c>
      <c r="B368" s="700">
        <v>64060</v>
      </c>
      <c r="C368" s="700">
        <v>62840</v>
      </c>
      <c r="D368" s="700">
        <v>29715</v>
      </c>
      <c r="E368" s="700">
        <v>62200</v>
      </c>
      <c r="F368" s="700">
        <v>63040</v>
      </c>
      <c r="G368" s="700">
        <v>56677</v>
      </c>
      <c r="H368" s="44">
        <f t="shared" si="6"/>
        <v>2.990353697749204E-2</v>
      </c>
      <c r="I368" s="44">
        <f t="shared" si="7"/>
        <v>5.8651026392961825E-2</v>
      </c>
    </row>
    <row r="369" spans="1:9" x14ac:dyDescent="0.3">
      <c r="A369" t="s">
        <v>927</v>
      </c>
      <c r="B369" s="702">
        <v>64160</v>
      </c>
      <c r="C369" s="702">
        <v>64060</v>
      </c>
      <c r="D369" s="702">
        <v>22733</v>
      </c>
      <c r="E369" s="702">
        <v>63640</v>
      </c>
      <c r="F369" s="702">
        <v>64160</v>
      </c>
      <c r="G369" s="702">
        <v>57137</v>
      </c>
      <c r="H369" s="44">
        <f t="shared" si="6"/>
        <v>8.1709616593337309E-3</v>
      </c>
      <c r="I369" s="44">
        <f t="shared" si="7"/>
        <v>8.1161670518905549E-3</v>
      </c>
    </row>
    <row r="370" spans="1:9" x14ac:dyDescent="0.3">
      <c r="A370" t="s">
        <v>928</v>
      </c>
      <c r="B370" s="704">
        <v>63500</v>
      </c>
      <c r="C370" s="704">
        <v>64160</v>
      </c>
      <c r="D370" s="704">
        <v>22031</v>
      </c>
      <c r="E370" s="704">
        <v>63940</v>
      </c>
      <c r="F370" s="704">
        <v>63960</v>
      </c>
      <c r="G370" s="704">
        <v>55199</v>
      </c>
      <c r="H370" s="44">
        <f t="shared" si="6"/>
        <v>-6.8814513606506589E-3</v>
      </c>
      <c r="I370" s="44">
        <f t="shared" si="7"/>
        <v>-3.3918476643855944E-2</v>
      </c>
    </row>
    <row r="371" spans="1:9" x14ac:dyDescent="0.3">
      <c r="A371" t="s">
        <v>929</v>
      </c>
      <c r="B371" s="706">
        <v>63920</v>
      </c>
      <c r="C371" s="706">
        <v>63500</v>
      </c>
      <c r="D371" s="706">
        <v>33219</v>
      </c>
      <c r="E371" s="706">
        <v>63780</v>
      </c>
      <c r="F371" s="706">
        <v>63760</v>
      </c>
      <c r="G371" s="706">
        <v>54805</v>
      </c>
      <c r="H371" s="44">
        <f t="shared" si="6"/>
        <v>2.1950454687988952E-3</v>
      </c>
      <c r="I371" s="44">
        <f t="shared" si="7"/>
        <v>-7.1378104675808851E-3</v>
      </c>
    </row>
    <row r="372" spans="1:9" x14ac:dyDescent="0.3">
      <c r="A372" t="s">
        <v>930</v>
      </c>
      <c r="B372" s="708">
        <v>64240</v>
      </c>
      <c r="C372" s="708">
        <v>63920</v>
      </c>
      <c r="D372" s="708">
        <v>31582</v>
      </c>
      <c r="E372" s="708">
        <v>63700</v>
      </c>
      <c r="F372" s="708">
        <v>64280</v>
      </c>
      <c r="G372" s="708">
        <v>45723</v>
      </c>
      <c r="H372" s="44">
        <f t="shared" si="6"/>
        <v>8.4772370486656534E-3</v>
      </c>
      <c r="I372" s="44">
        <f t="shared" si="7"/>
        <v>-0.165714807043153</v>
      </c>
    </row>
    <row r="373" spans="1:9" x14ac:dyDescent="0.3">
      <c r="A373" t="s">
        <v>931</v>
      </c>
      <c r="B373" s="710">
        <v>64680</v>
      </c>
      <c r="C373" s="710">
        <v>64240</v>
      </c>
      <c r="D373" s="710">
        <v>9883</v>
      </c>
      <c r="E373" s="710">
        <v>64600</v>
      </c>
      <c r="F373" s="710">
        <v>64000</v>
      </c>
      <c r="G373" s="710">
        <v>43872</v>
      </c>
      <c r="H373" s="44">
        <f t="shared" si="6"/>
        <v>1.2383900928791824E-3</v>
      </c>
      <c r="I373" s="44">
        <f t="shared" si="7"/>
        <v>-4.0482907945672886E-2</v>
      </c>
    </row>
    <row r="374" spans="1:9" x14ac:dyDescent="0.3">
      <c r="A374" t="s">
        <v>932</v>
      </c>
      <c r="B374" s="712">
        <v>64520</v>
      </c>
      <c r="C374" s="712">
        <v>64680</v>
      </c>
      <c r="D374" s="712">
        <v>15039</v>
      </c>
      <c r="E374" s="712">
        <v>64700</v>
      </c>
      <c r="F374" s="712">
        <v>64900</v>
      </c>
      <c r="G374" s="712">
        <v>38936</v>
      </c>
      <c r="H374" s="44">
        <f t="shared" si="6"/>
        <v>-2.782071097372496E-3</v>
      </c>
      <c r="I374" s="44">
        <f t="shared" si="7"/>
        <v>-0.112509117432531</v>
      </c>
    </row>
    <row r="375" spans="1:9" x14ac:dyDescent="0.3">
      <c r="A375" t="s">
        <v>933</v>
      </c>
      <c r="B375" s="714">
        <v>64520</v>
      </c>
      <c r="C375" s="714">
        <v>64520</v>
      </c>
      <c r="D375" s="714">
        <v>9126</v>
      </c>
      <c r="E375" s="714">
        <v>64740</v>
      </c>
      <c r="F375" s="714">
        <v>64500</v>
      </c>
      <c r="G375" s="714">
        <v>36716</v>
      </c>
      <c r="H375" s="44">
        <f t="shared" si="6"/>
        <v>-3.3982082174853767E-3</v>
      </c>
      <c r="I375" s="44">
        <f t="shared" si="7"/>
        <v>-5.7016642695705722E-2</v>
      </c>
    </row>
    <row r="376" spans="1:9" x14ac:dyDescent="0.3">
      <c r="A376" t="s">
        <v>934</v>
      </c>
      <c r="B376" s="716">
        <v>66720</v>
      </c>
      <c r="C376" s="716">
        <v>64520</v>
      </c>
      <c r="D376" s="716">
        <v>19529</v>
      </c>
      <c r="E376" s="716">
        <v>64380</v>
      </c>
      <c r="F376" s="716">
        <v>64080</v>
      </c>
      <c r="G376" s="716">
        <v>34346</v>
      </c>
      <c r="H376" s="44">
        <f t="shared" si="6"/>
        <v>3.6346691519105301E-2</v>
      </c>
      <c r="I376" s="44">
        <f t="shared" si="7"/>
        <v>-6.4549515197733998E-2</v>
      </c>
    </row>
    <row r="377" spans="1:9" x14ac:dyDescent="0.3">
      <c r="A377" t="s">
        <v>935</v>
      </c>
      <c r="B377" s="718">
        <v>66860</v>
      </c>
      <c r="C377" s="718">
        <v>66720</v>
      </c>
      <c r="D377" s="718">
        <v>10649</v>
      </c>
      <c r="E377" s="718">
        <v>66800</v>
      </c>
      <c r="F377" s="718">
        <v>66500</v>
      </c>
      <c r="G377" s="718">
        <v>31766</v>
      </c>
      <c r="H377" s="44">
        <f t="shared" si="6"/>
        <v>8.982035928144505E-4</v>
      </c>
      <c r="I377" s="44">
        <f t="shared" si="7"/>
        <v>-7.5117917661445266E-2</v>
      </c>
    </row>
    <row r="378" spans="1:9" x14ac:dyDescent="0.3">
      <c r="A378" t="s">
        <v>936</v>
      </c>
      <c r="B378" s="720">
        <v>66600</v>
      </c>
      <c r="C378" s="720">
        <v>66860</v>
      </c>
      <c r="D378" s="720">
        <v>8227</v>
      </c>
      <c r="E378" s="720">
        <v>66360</v>
      </c>
      <c r="F378" s="720">
        <v>67340</v>
      </c>
      <c r="G378" s="720">
        <v>29340</v>
      </c>
      <c r="H378" s="44">
        <f t="shared" si="6"/>
        <v>3.6166365280290158E-3</v>
      </c>
      <c r="I378" s="44">
        <f t="shared" si="7"/>
        <v>-7.6370962664484066E-2</v>
      </c>
    </row>
    <row r="379" spans="1:9" x14ac:dyDescent="0.3">
      <c r="A379" t="s">
        <v>937</v>
      </c>
      <c r="B379" s="722">
        <v>68060</v>
      </c>
      <c r="C379" s="722">
        <v>66600</v>
      </c>
      <c r="D379" s="722">
        <v>14506</v>
      </c>
      <c r="E379" s="722">
        <v>66660</v>
      </c>
      <c r="F379" s="722">
        <v>67300</v>
      </c>
      <c r="G379" s="722">
        <v>27890</v>
      </c>
      <c r="H379" s="44">
        <f t="shared" si="6"/>
        <v>2.1002100210020913E-2</v>
      </c>
      <c r="I379" s="44">
        <f t="shared" si="7"/>
        <v>-4.942058623040213E-2</v>
      </c>
    </row>
    <row r="380" spans="1:9" x14ac:dyDescent="0.3">
      <c r="A380" t="s">
        <v>938</v>
      </c>
      <c r="B380" s="724">
        <v>69880</v>
      </c>
      <c r="C380" s="724">
        <v>68060</v>
      </c>
      <c r="D380" s="724">
        <v>16628</v>
      </c>
      <c r="E380" s="724">
        <v>67940</v>
      </c>
      <c r="F380" s="724">
        <v>69140</v>
      </c>
      <c r="G380" s="724">
        <v>25072</v>
      </c>
      <c r="H380" s="44">
        <f t="shared" si="6"/>
        <v>2.8554607006181953E-2</v>
      </c>
      <c r="I380" s="44">
        <f t="shared" si="7"/>
        <v>-0.10103979921118678</v>
      </c>
    </row>
    <row r="381" spans="1:9" x14ac:dyDescent="0.3">
      <c r="A381" t="s">
        <v>939</v>
      </c>
      <c r="B381" s="726">
        <v>71260</v>
      </c>
      <c r="C381" s="726">
        <v>69880</v>
      </c>
      <c r="D381" s="726">
        <v>10299</v>
      </c>
      <c r="E381" s="726">
        <v>69620</v>
      </c>
      <c r="F381" s="726">
        <v>70880</v>
      </c>
      <c r="G381" s="726">
        <v>21848</v>
      </c>
      <c r="H381" s="44">
        <f t="shared" si="6"/>
        <v>2.3556449296179283E-2</v>
      </c>
      <c r="I381" s="44">
        <f t="shared" si="7"/>
        <v>-0.12858966177409059</v>
      </c>
    </row>
    <row r="382" spans="1:9" x14ac:dyDescent="0.3">
      <c r="A382" t="s">
        <v>940</v>
      </c>
      <c r="B382" s="728">
        <v>72800</v>
      </c>
      <c r="C382" s="728">
        <v>71260</v>
      </c>
      <c r="D382" s="728">
        <v>10344</v>
      </c>
      <c r="E382" s="728">
        <v>70900</v>
      </c>
      <c r="F382" s="728">
        <v>71720</v>
      </c>
      <c r="G382" s="728">
        <v>16135</v>
      </c>
      <c r="H382" s="44">
        <f t="shared" si="6"/>
        <v>2.6798307475317307E-2</v>
      </c>
      <c r="I382" s="44">
        <f t="shared" si="7"/>
        <v>-0.26148846576345663</v>
      </c>
    </row>
    <row r="383" spans="1:9" x14ac:dyDescent="0.3">
      <c r="A383" t="s">
        <v>941</v>
      </c>
      <c r="B383" s="730">
        <v>69320</v>
      </c>
      <c r="C383" s="730">
        <v>72800</v>
      </c>
      <c r="D383" s="730">
        <v>7292</v>
      </c>
      <c r="E383" s="730">
        <v>71900</v>
      </c>
      <c r="F383" s="730">
        <v>74980</v>
      </c>
      <c r="G383" s="728">
        <v>16135</v>
      </c>
      <c r="H383" s="44">
        <f t="shared" si="6"/>
        <v>-3.5883171070931863E-2</v>
      </c>
      <c r="I383" s="44">
        <f t="shared" si="7"/>
        <v>0</v>
      </c>
    </row>
    <row r="384" spans="1:9" x14ac:dyDescent="0.3">
      <c r="A384" t="s">
        <v>942</v>
      </c>
      <c r="B384" s="732">
        <v>76500</v>
      </c>
      <c r="C384" s="732">
        <v>69320</v>
      </c>
      <c r="D384" s="732">
        <v>9093</v>
      </c>
      <c r="E384" s="732">
        <v>72280</v>
      </c>
      <c r="F384" s="732">
        <v>68680</v>
      </c>
      <c r="G384" s="732">
        <v>14013</v>
      </c>
      <c r="H384" s="44">
        <f t="shared" si="6"/>
        <v>5.8384061981184177E-2</v>
      </c>
      <c r="I384" s="44">
        <f t="shared" si="7"/>
        <v>-0.13151533932444992</v>
      </c>
    </row>
    <row r="385" spans="1:9" x14ac:dyDescent="0.3">
      <c r="A385" t="s">
        <v>943</v>
      </c>
      <c r="B385" s="734">
        <v>79400</v>
      </c>
      <c r="C385" s="734">
        <v>76500</v>
      </c>
      <c r="D385" s="734">
        <v>11883</v>
      </c>
      <c r="E385" s="734">
        <v>73520</v>
      </c>
      <c r="F385" s="734">
        <v>76560</v>
      </c>
      <c r="G385" s="734">
        <v>16327</v>
      </c>
      <c r="H385" s="44">
        <f t="shared" si="6"/>
        <v>7.9978237214363368E-2</v>
      </c>
      <c r="I385" s="44">
        <f t="shared" si="7"/>
        <v>0.16513237707842721</v>
      </c>
    </row>
    <row r="386" spans="1:9" x14ac:dyDescent="0.3">
      <c r="A386" t="s">
        <v>944</v>
      </c>
      <c r="B386" s="736">
        <v>71700</v>
      </c>
      <c r="C386" s="736">
        <v>79400</v>
      </c>
      <c r="D386" s="736">
        <v>8464</v>
      </c>
      <c r="E386" s="736">
        <v>79120</v>
      </c>
      <c r="F386" s="736">
        <v>77200</v>
      </c>
      <c r="G386" s="736">
        <v>12828</v>
      </c>
      <c r="H386" s="44">
        <f t="shared" si="6"/>
        <v>-9.3781597573306397E-2</v>
      </c>
      <c r="I386" s="44">
        <f t="shared" si="7"/>
        <v>-0.21430758865682609</v>
      </c>
    </row>
    <row r="387" spans="1:9" x14ac:dyDescent="0.3">
      <c r="A387" t="s">
        <v>945</v>
      </c>
      <c r="B387" s="738">
        <v>70460</v>
      </c>
      <c r="C387" s="738">
        <v>71700</v>
      </c>
      <c r="D387" s="738">
        <v>3110</v>
      </c>
      <c r="E387" s="738">
        <v>74160</v>
      </c>
      <c r="F387" s="738">
        <v>70320</v>
      </c>
      <c r="G387" s="738">
        <v>11991</v>
      </c>
      <c r="H387" s="44">
        <f t="shared" si="6"/>
        <v>-4.9892125134843535E-2</v>
      </c>
      <c r="I387" s="44">
        <f t="shared" si="7"/>
        <v>-6.524789522918617E-2</v>
      </c>
    </row>
    <row r="388" spans="1:9" x14ac:dyDescent="0.3">
      <c r="A388" t="s">
        <v>946</v>
      </c>
      <c r="B388" s="740">
        <v>70260</v>
      </c>
      <c r="C388" s="740">
        <v>70460</v>
      </c>
      <c r="D388" s="740">
        <v>1933</v>
      </c>
      <c r="E388" s="740">
        <v>70040</v>
      </c>
      <c r="F388" s="740">
        <v>71600</v>
      </c>
      <c r="G388" s="740">
        <v>11403</v>
      </c>
      <c r="H388" s="44">
        <f t="shared" si="6"/>
        <v>3.1410622501428787E-3</v>
      </c>
      <c r="I388" s="44">
        <f t="shared" si="7"/>
        <v>-4.9036777583187363E-2</v>
      </c>
    </row>
    <row r="389" spans="1:9" x14ac:dyDescent="0.3">
      <c r="A389" t="s">
        <v>947</v>
      </c>
      <c r="B389" s="742">
        <v>68000</v>
      </c>
      <c r="C389" s="742">
        <v>70260</v>
      </c>
      <c r="D389" s="742">
        <v>1484</v>
      </c>
      <c r="E389" s="742">
        <v>71480</v>
      </c>
      <c r="F389" s="742">
        <v>68480</v>
      </c>
      <c r="G389" s="742">
        <v>10462</v>
      </c>
      <c r="H389" s="44">
        <f t="shared" si="6"/>
        <v>-4.8684946838276399E-2</v>
      </c>
      <c r="I389" s="44">
        <f t="shared" si="7"/>
        <v>-8.2522143295623906E-2</v>
      </c>
    </row>
    <row r="390" spans="1:9" x14ac:dyDescent="0.3">
      <c r="A390" t="s">
        <v>948</v>
      </c>
      <c r="B390" s="745">
        <v>68500</v>
      </c>
      <c r="C390" s="745">
        <v>68000</v>
      </c>
      <c r="D390" s="745">
        <v>740</v>
      </c>
      <c r="E390" s="745">
        <v>67900</v>
      </c>
      <c r="F390" s="745">
        <v>67600</v>
      </c>
      <c r="G390" s="745">
        <v>6763</v>
      </c>
      <c r="H390" s="44">
        <f t="shared" si="6"/>
        <v>8.8365243004417948E-3</v>
      </c>
      <c r="I390" s="44">
        <f t="shared" si="7"/>
        <v>-0.35356528388453445</v>
      </c>
    </row>
    <row r="391" spans="1:9" x14ac:dyDescent="0.3">
      <c r="A391" t="s">
        <v>949</v>
      </c>
      <c r="B391" s="747">
        <v>69200</v>
      </c>
      <c r="C391" s="747">
        <v>68500</v>
      </c>
      <c r="D391" s="747">
        <v>577</v>
      </c>
      <c r="E391" s="747">
        <v>68480</v>
      </c>
      <c r="F391" s="747">
        <v>68500</v>
      </c>
      <c r="G391" s="747">
        <v>5888</v>
      </c>
      <c r="H391" s="44">
        <f t="shared" si="6"/>
        <v>1.0514018691588856E-2</v>
      </c>
      <c r="I391" s="44">
        <f t="shared" si="7"/>
        <v>-0.1293804524619252</v>
      </c>
    </row>
    <row r="392" spans="1:9" x14ac:dyDescent="0.3">
      <c r="A392" t="s">
        <v>950</v>
      </c>
      <c r="B392" s="749">
        <v>67300</v>
      </c>
      <c r="C392" s="749">
        <v>69200</v>
      </c>
      <c r="D392" s="749">
        <v>462</v>
      </c>
      <c r="E392" s="749">
        <v>69520</v>
      </c>
      <c r="F392" s="749">
        <v>69200</v>
      </c>
      <c r="G392" s="749">
        <v>2652</v>
      </c>
      <c r="H392" s="44">
        <f t="shared" si="6"/>
        <v>-3.1933256616800909E-2</v>
      </c>
      <c r="I392" s="44">
        <f t="shared" si="7"/>
        <v>-0.54959239130434789</v>
      </c>
    </row>
    <row r="393" spans="1:9" x14ac:dyDescent="0.3">
      <c r="A393" t="s">
        <v>951</v>
      </c>
      <c r="B393" s="751">
        <v>68860</v>
      </c>
      <c r="C393" s="751">
        <v>67300</v>
      </c>
      <c r="D393" s="751">
        <v>158</v>
      </c>
      <c r="E393" s="751">
        <v>68200</v>
      </c>
      <c r="F393" s="751">
        <v>67500</v>
      </c>
      <c r="G393" s="751">
        <v>2741</v>
      </c>
      <c r="H393" s="44">
        <f t="shared" si="6"/>
        <v>9.6774193548387899E-3</v>
      </c>
      <c r="I393" s="44">
        <f t="shared" si="7"/>
        <v>3.3559577677224839E-2</v>
      </c>
    </row>
    <row r="394" spans="1:9" x14ac:dyDescent="0.3">
      <c r="A394" t="s">
        <v>952</v>
      </c>
      <c r="B394" s="753">
        <v>70000</v>
      </c>
      <c r="C394" s="753">
        <v>68860</v>
      </c>
      <c r="D394" s="753">
        <v>125</v>
      </c>
      <c r="E394" s="753">
        <v>67800</v>
      </c>
      <c r="F394" s="753">
        <v>70000</v>
      </c>
      <c r="G394" s="753">
        <v>2233</v>
      </c>
      <c r="H394" s="44">
        <f t="shared" si="6"/>
        <v>3.2448377581120846E-2</v>
      </c>
      <c r="I394" s="44">
        <f t="shared" si="7"/>
        <v>-0.18533381977380514</v>
      </c>
    </row>
    <row r="395" spans="1:9" x14ac:dyDescent="0.3">
      <c r="A395" t="s">
        <v>953</v>
      </c>
      <c r="B395" s="755">
        <v>75300</v>
      </c>
      <c r="C395" s="755">
        <v>70000</v>
      </c>
      <c r="D395" s="755">
        <v>363</v>
      </c>
      <c r="E395" s="755">
        <v>70000</v>
      </c>
      <c r="F395" s="755">
        <v>75300</v>
      </c>
      <c r="G395" s="755">
        <v>1212</v>
      </c>
      <c r="H395" s="44">
        <f t="shared" si="6"/>
        <v>7.5714285714285623E-2</v>
      </c>
      <c r="I395" s="44">
        <f t="shared" si="7"/>
        <v>-0.45723242274966414</v>
      </c>
    </row>
    <row r="396" spans="1:9" x14ac:dyDescent="0.3">
      <c r="A396" t="s">
        <v>954</v>
      </c>
      <c r="B396" s="757">
        <v>79000</v>
      </c>
      <c r="C396" s="757">
        <v>75300</v>
      </c>
      <c r="D396" s="757">
        <v>132</v>
      </c>
      <c r="E396" s="757">
        <v>74160</v>
      </c>
      <c r="F396" s="757">
        <v>79000</v>
      </c>
      <c r="G396" s="757">
        <v>710</v>
      </c>
      <c r="H396" s="44">
        <f t="shared" si="6"/>
        <v>6.5264293419633246E-2</v>
      </c>
      <c r="I396" s="44">
        <f t="shared" si="7"/>
        <v>-0.41419141914191415</v>
      </c>
    </row>
    <row r="397" spans="1:9" x14ac:dyDescent="0.3">
      <c r="A397" t="s">
        <v>955</v>
      </c>
      <c r="B397" s="759">
        <v>86140</v>
      </c>
      <c r="C397" s="759">
        <v>79000</v>
      </c>
      <c r="D397" s="759">
        <v>154</v>
      </c>
      <c r="E397" s="759">
        <v>77680</v>
      </c>
      <c r="F397" s="759">
        <v>79000</v>
      </c>
      <c r="G397" s="759">
        <v>237</v>
      </c>
      <c r="H397" s="44">
        <f t="shared" si="6"/>
        <v>0.10890834191555099</v>
      </c>
      <c r="I397" s="44">
        <f t="shared" si="7"/>
        <v>-0.66619718309859155</v>
      </c>
    </row>
    <row r="398" spans="1:9" x14ac:dyDescent="0.3">
      <c r="A398" t="s">
        <v>956</v>
      </c>
      <c r="B398" s="761">
        <v>82620</v>
      </c>
      <c r="C398" s="761">
        <v>86140</v>
      </c>
      <c r="D398" s="761">
        <v>44</v>
      </c>
      <c r="E398" s="761">
        <v>82100</v>
      </c>
      <c r="F398" s="761">
        <v>82620</v>
      </c>
      <c r="G398" s="761">
        <v>73</v>
      </c>
      <c r="H398" s="44">
        <f t="shared" si="6"/>
        <v>6.3337393422655541E-3</v>
      </c>
      <c r="I398" s="44">
        <f t="shared" si="7"/>
        <v>-0.69198312236286919</v>
      </c>
    </row>
    <row r="399" spans="1:9" x14ac:dyDescent="0.3">
      <c r="A399" t="s">
        <v>956</v>
      </c>
      <c r="B399" s="763">
        <v>82620</v>
      </c>
      <c r="C399" s="763">
        <v>86140</v>
      </c>
      <c r="D399" s="763">
        <v>44</v>
      </c>
      <c r="E399" s="763">
        <v>82100</v>
      </c>
      <c r="F399" s="763">
        <v>82620</v>
      </c>
      <c r="G399" s="763">
        <v>73</v>
      </c>
      <c r="H399" s="44">
        <f t="shared" si="6"/>
        <v>6.3337393422655541E-3</v>
      </c>
      <c r="I399" s="44">
        <f t="shared" si="7"/>
        <v>0</v>
      </c>
    </row>
  </sheetData>
  <conditionalFormatting sqref="H1:I70 H72 H73:I1048576">
    <cfRule type="cellIs" dxfId="59" priority="1" operator="lessThan">
      <formula>0</formula>
    </cfRule>
  </conditionalFormatting>
  <conditionalFormatting sqref="H2:I70 H72 H73:I1048576">
    <cfRule type="cellIs" dxfId="58"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414"/>
  <sheetViews>
    <sheetView showGridLines="0" workbookViewId="0">
      <pane xSplit="1" ySplit="1" topLeftCell="B392" activePane="bottomRight" state="frozen"/>
      <selection activeCell="B189" sqref="B189"/>
      <selection pane="topRight" activeCell="B189" sqref="B189"/>
      <selection pane="bottomLeft" activeCell="B189" sqref="B189"/>
      <selection pane="bottomRight" activeCell="M412" sqref="M412"/>
    </sheetView>
  </sheetViews>
  <sheetFormatPr defaultColWidth="10.44140625" defaultRowHeight="14.4" x14ac:dyDescent="0.3"/>
  <cols>
    <col min="1" max="1" width="19.44140625" bestFit="1" customWidth="1"/>
    <col min="2" max="2" width="9.5546875" bestFit="1" customWidth="1"/>
    <col min="3" max="3" width="10.5546875" bestFit="1" customWidth="1"/>
    <col min="4" max="4" width="11.5546875" bestFit="1" customWidth="1"/>
    <col min="5" max="5" width="11.44140625" bestFit="1" customWidth="1"/>
    <col min="6" max="6" width="10.44140625" bestFit="1" customWidth="1"/>
    <col min="7" max="7" width="13.5546875" bestFit="1" customWidth="1"/>
    <col min="8" max="8" width="7.5546875" bestFit="1" customWidth="1"/>
    <col min="9" max="9" width="8.4414062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68"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idden="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c r="H79" s="44"/>
      <c r="I79" s="43"/>
    </row>
    <row r="80" spans="1:9" hidden="1" x14ac:dyDescent="0.3">
      <c r="B80" s="81"/>
      <c r="C80" s="81"/>
      <c r="D80" s="81"/>
      <c r="E80" s="81"/>
      <c r="F80" s="81"/>
      <c r="G80" s="81"/>
      <c r="H80" s="44"/>
      <c r="I80" s="43"/>
    </row>
    <row r="81" spans="2:9" hidden="1" x14ac:dyDescent="0.3">
      <c r="B81" s="82"/>
      <c r="C81" s="82"/>
      <c r="D81" s="82"/>
      <c r="E81" s="82"/>
      <c r="F81" s="82"/>
      <c r="G81" s="82"/>
      <c r="H81" s="44"/>
      <c r="I81" s="43"/>
    </row>
    <row r="82" spans="2:9" hidden="1" x14ac:dyDescent="0.3">
      <c r="B82" s="83"/>
      <c r="C82" s="83"/>
      <c r="D82" s="83"/>
      <c r="E82" s="83"/>
      <c r="F82" s="83"/>
      <c r="G82" s="83"/>
      <c r="H82" s="44"/>
      <c r="I82" s="43"/>
    </row>
    <row r="83" spans="2:9" hidden="1" x14ac:dyDescent="0.3">
      <c r="B83" s="84"/>
      <c r="C83" s="84"/>
      <c r="D83" s="84"/>
      <c r="E83" s="84"/>
      <c r="F83" s="84"/>
      <c r="G83" s="84"/>
      <c r="H83" s="44"/>
      <c r="I83" s="43"/>
    </row>
    <row r="84" spans="2:9" hidden="1" x14ac:dyDescent="0.3">
      <c r="B84" s="85"/>
      <c r="C84" s="85"/>
      <c r="D84" s="85"/>
      <c r="E84" s="85"/>
      <c r="F84" s="85"/>
      <c r="G84" s="85"/>
      <c r="H84" s="44"/>
      <c r="I84" s="43"/>
    </row>
    <row r="85" spans="2:9" hidden="1" x14ac:dyDescent="0.3">
      <c r="B85" s="86"/>
      <c r="C85" s="86"/>
      <c r="D85" s="86"/>
      <c r="E85" s="86"/>
      <c r="F85" s="86"/>
      <c r="G85" s="86"/>
      <c r="H85" s="44"/>
      <c r="I85" s="43"/>
    </row>
    <row r="86" spans="2:9" hidden="1" x14ac:dyDescent="0.3">
      <c r="B86" s="89"/>
      <c r="C86" s="89"/>
      <c r="D86" s="89"/>
      <c r="E86" s="89"/>
      <c r="F86" s="89"/>
      <c r="G86" s="89"/>
      <c r="H86" s="44"/>
      <c r="I86" s="43"/>
    </row>
    <row r="87" spans="2:9" hidden="1" x14ac:dyDescent="0.3">
      <c r="B87" s="93"/>
      <c r="C87" s="93"/>
      <c r="D87" s="93"/>
      <c r="E87" s="93"/>
      <c r="F87" s="93"/>
      <c r="G87" s="93"/>
      <c r="H87" s="44"/>
      <c r="I87" s="43"/>
    </row>
    <row r="88" spans="2:9" hidden="1" x14ac:dyDescent="0.3">
      <c r="B88" s="96"/>
      <c r="C88" s="96"/>
      <c r="D88" s="96"/>
      <c r="E88" s="96"/>
      <c r="F88" s="96"/>
      <c r="G88" s="96"/>
      <c r="H88" s="44"/>
      <c r="I88" s="43"/>
    </row>
    <row r="89" spans="2:9" hidden="1" x14ac:dyDescent="0.3">
      <c r="B89" s="99"/>
      <c r="C89" s="99"/>
      <c r="D89" s="99"/>
      <c r="E89" s="99"/>
      <c r="F89" s="99"/>
      <c r="G89" s="99"/>
      <c r="H89" s="44"/>
      <c r="I89" s="43"/>
    </row>
    <row r="90" spans="2:9" hidden="1" x14ac:dyDescent="0.3">
      <c r="B90" s="102"/>
      <c r="C90" s="102"/>
      <c r="D90" s="102"/>
      <c r="E90" s="102"/>
      <c r="F90" s="102"/>
      <c r="G90" s="102"/>
      <c r="H90" s="44"/>
      <c r="I90" s="43"/>
    </row>
    <row r="91" spans="2:9" hidden="1" x14ac:dyDescent="0.3">
      <c r="B91" s="105"/>
      <c r="C91" s="105"/>
      <c r="D91" s="105"/>
      <c r="E91" s="105"/>
      <c r="F91" s="105"/>
      <c r="G91" s="105"/>
      <c r="H91" s="44"/>
      <c r="I91" s="43"/>
    </row>
    <row r="92" spans="2:9" hidden="1" x14ac:dyDescent="0.3">
      <c r="B92" s="108"/>
      <c r="C92" s="108"/>
      <c r="D92" s="108"/>
      <c r="E92" s="108"/>
      <c r="F92" s="108"/>
      <c r="G92" s="108"/>
      <c r="H92" s="44"/>
      <c r="I92" s="43"/>
    </row>
    <row r="93" spans="2:9" hidden="1" x14ac:dyDescent="0.3">
      <c r="B93" s="115"/>
      <c r="C93" s="115"/>
      <c r="D93" s="115"/>
      <c r="E93" s="115"/>
      <c r="F93" s="115"/>
      <c r="G93" s="115"/>
      <c r="H93" s="44"/>
      <c r="I93" s="43"/>
    </row>
    <row r="94" spans="2:9" hidden="1" x14ac:dyDescent="0.3">
      <c r="B94" s="118"/>
      <c r="C94" s="118"/>
      <c r="D94" s="118"/>
      <c r="E94" s="118"/>
      <c r="F94" s="118"/>
      <c r="G94" s="118"/>
      <c r="H94" s="44"/>
      <c r="I94" s="43"/>
    </row>
    <row r="95" spans="2:9" hidden="1" x14ac:dyDescent="0.3">
      <c r="B95" s="124"/>
      <c r="C95" s="124"/>
      <c r="D95" s="124"/>
      <c r="E95" s="124"/>
      <c r="F95" s="124"/>
      <c r="G95" s="124"/>
      <c r="H95" s="44"/>
      <c r="I95" s="43"/>
    </row>
    <row r="96" spans="2:9" hidden="1" x14ac:dyDescent="0.3">
      <c r="B96" s="126"/>
      <c r="C96" s="126"/>
      <c r="D96" s="126"/>
      <c r="E96" s="126"/>
      <c r="F96" s="126"/>
      <c r="G96" s="126"/>
      <c r="H96" s="44"/>
      <c r="I96" s="43"/>
    </row>
    <row r="97" spans="2:9" hidden="1" x14ac:dyDescent="0.3">
      <c r="B97" s="129"/>
      <c r="C97" s="129"/>
      <c r="D97" s="129"/>
      <c r="E97" s="129"/>
      <c r="F97" s="129"/>
      <c r="G97" s="129"/>
      <c r="H97" s="44"/>
      <c r="I97" s="43"/>
    </row>
    <row r="98" spans="2:9" hidden="1" x14ac:dyDescent="0.3">
      <c r="B98" s="132"/>
      <c r="C98" s="132"/>
      <c r="D98" s="132"/>
      <c r="E98" s="132"/>
      <c r="F98" s="132"/>
      <c r="G98" s="132"/>
      <c r="H98" s="44"/>
      <c r="I98" s="43"/>
    </row>
    <row r="99" spans="2:9" hidden="1" x14ac:dyDescent="0.3">
      <c r="B99" s="135"/>
      <c r="C99" s="135"/>
      <c r="D99" s="135"/>
      <c r="E99" s="135"/>
      <c r="F99" s="135"/>
      <c r="G99" s="135"/>
      <c r="H99" s="44"/>
      <c r="I99" s="43"/>
    </row>
    <row r="100" spans="2:9" hidden="1" x14ac:dyDescent="0.3">
      <c r="B100" s="138"/>
      <c r="C100" s="138"/>
      <c r="D100" s="138"/>
      <c r="E100" s="138"/>
      <c r="F100" s="138"/>
      <c r="G100" s="138"/>
      <c r="H100" s="44"/>
      <c r="I100" s="43"/>
    </row>
    <row r="101" spans="2:9" hidden="1" x14ac:dyDescent="0.3">
      <c r="B101" s="140"/>
      <c r="C101" s="140"/>
      <c r="D101" s="140"/>
      <c r="E101" s="140"/>
      <c r="F101" s="140"/>
      <c r="G101" s="140"/>
      <c r="H101" s="44"/>
      <c r="I101" s="43"/>
    </row>
    <row r="102" spans="2:9" hidden="1" x14ac:dyDescent="0.3">
      <c r="B102" s="143"/>
      <c r="C102" s="143"/>
      <c r="D102" s="143"/>
      <c r="E102" s="143"/>
      <c r="F102" s="143"/>
      <c r="G102" s="143"/>
      <c r="H102" s="44"/>
      <c r="I102" s="43"/>
    </row>
    <row r="103" spans="2:9" hidden="1" x14ac:dyDescent="0.3">
      <c r="B103" s="146"/>
      <c r="C103" s="146"/>
      <c r="D103" s="146"/>
      <c r="E103" s="146"/>
      <c r="F103" s="146"/>
      <c r="G103" s="146"/>
      <c r="H103" s="44"/>
      <c r="I103" s="43"/>
    </row>
    <row r="104" spans="2:9" hidden="1" x14ac:dyDescent="0.3">
      <c r="B104" s="151"/>
      <c r="C104" s="151"/>
      <c r="D104" s="151"/>
      <c r="E104" s="151"/>
      <c r="F104" s="151"/>
      <c r="G104" s="151"/>
      <c r="H104" s="44"/>
      <c r="I104" s="43"/>
    </row>
    <row r="105" spans="2:9" hidden="1" x14ac:dyDescent="0.3">
      <c r="B105" s="154"/>
      <c r="C105" s="154"/>
      <c r="D105" s="154"/>
      <c r="E105" s="154"/>
      <c r="F105" s="154"/>
      <c r="G105" s="154"/>
      <c r="H105" s="44"/>
      <c r="I105" s="43"/>
    </row>
    <row r="106" spans="2:9" hidden="1" x14ac:dyDescent="0.3">
      <c r="B106" s="156"/>
      <c r="C106" s="156"/>
      <c r="D106" s="156"/>
      <c r="E106" s="156"/>
      <c r="F106" s="156"/>
      <c r="G106" s="156"/>
      <c r="H106" s="44"/>
      <c r="I106" s="43"/>
    </row>
    <row r="107" spans="2:9" hidden="1" x14ac:dyDescent="0.3">
      <c r="B107" s="158"/>
      <c r="C107" s="158"/>
      <c r="D107" s="158"/>
      <c r="E107" s="158"/>
      <c r="F107" s="158"/>
      <c r="G107" s="158"/>
      <c r="H107" s="44"/>
      <c r="I107" s="43"/>
    </row>
    <row r="108" spans="2:9" hidden="1" x14ac:dyDescent="0.3">
      <c r="B108" s="160"/>
      <c r="C108" s="160"/>
      <c r="D108" s="160"/>
      <c r="E108" s="160"/>
      <c r="F108" s="160"/>
      <c r="G108" s="160"/>
      <c r="H108" s="44"/>
      <c r="I108" s="43"/>
    </row>
    <row r="109" spans="2:9" hidden="1" x14ac:dyDescent="0.3">
      <c r="B109" s="162"/>
      <c r="C109" s="162"/>
      <c r="D109" s="162"/>
      <c r="E109" s="162"/>
      <c r="F109" s="162"/>
      <c r="G109" s="162"/>
      <c r="H109" s="44"/>
      <c r="I109" s="43"/>
    </row>
    <row r="110" spans="2:9" hidden="1" x14ac:dyDescent="0.3">
      <c r="B110" s="164"/>
      <c r="C110" s="164"/>
      <c r="D110" s="164"/>
      <c r="E110" s="164"/>
      <c r="F110" s="164"/>
      <c r="G110" s="164"/>
      <c r="H110" s="44"/>
      <c r="I110" s="43"/>
    </row>
    <row r="111" spans="2:9" hidden="1" x14ac:dyDescent="0.3">
      <c r="B111" s="166"/>
      <c r="C111" s="166"/>
      <c r="D111" s="166"/>
      <c r="E111" s="166"/>
      <c r="F111" s="166"/>
      <c r="G111" s="166"/>
      <c r="H111" s="44"/>
      <c r="I111" s="43"/>
    </row>
    <row r="112" spans="2:9" hidden="1" x14ac:dyDescent="0.3">
      <c r="B112" s="168"/>
      <c r="C112" s="168"/>
      <c r="D112" s="168"/>
      <c r="E112" s="168"/>
      <c r="F112" s="168"/>
      <c r="G112" s="168"/>
      <c r="H112" s="44"/>
      <c r="I112" s="43"/>
    </row>
    <row r="113" spans="2:9" hidden="1" x14ac:dyDescent="0.3">
      <c r="B113" s="171"/>
      <c r="C113" s="171"/>
      <c r="D113" s="171"/>
      <c r="E113" s="171"/>
      <c r="F113" s="171"/>
      <c r="G113" s="171"/>
      <c r="H113" s="44"/>
      <c r="I113" s="43"/>
    </row>
    <row r="114" spans="2:9" hidden="1" x14ac:dyDescent="0.3">
      <c r="B114" s="175"/>
      <c r="C114" s="175"/>
      <c r="D114" s="175"/>
      <c r="E114" s="175"/>
      <c r="F114" s="175"/>
      <c r="G114" s="175"/>
      <c r="H114" s="44"/>
      <c r="I114" s="43"/>
    </row>
    <row r="115" spans="2:9" hidden="1" x14ac:dyDescent="0.3">
      <c r="B115" s="177"/>
      <c r="C115" s="177"/>
      <c r="D115" s="177"/>
      <c r="E115" s="177"/>
      <c r="F115" s="177"/>
      <c r="G115" s="177"/>
      <c r="H115" s="44"/>
      <c r="I115" s="43"/>
    </row>
    <row r="116" spans="2:9" hidden="1" x14ac:dyDescent="0.3">
      <c r="B116" s="179"/>
      <c r="C116" s="179"/>
      <c r="D116" s="179"/>
      <c r="E116" s="179"/>
      <c r="F116" s="179"/>
      <c r="G116" s="179"/>
      <c r="H116" s="44"/>
      <c r="I116" s="43"/>
    </row>
    <row r="117" spans="2:9" hidden="1" x14ac:dyDescent="0.3">
      <c r="B117" s="181"/>
      <c r="C117" s="181"/>
      <c r="D117" s="181"/>
      <c r="E117" s="181"/>
      <c r="F117" s="181"/>
      <c r="G117" s="181"/>
      <c r="H117" s="44"/>
      <c r="I117" s="43"/>
    </row>
    <row r="118" spans="2:9" hidden="1" x14ac:dyDescent="0.3">
      <c r="B118" s="183"/>
      <c r="C118" s="183"/>
      <c r="D118" s="183"/>
      <c r="E118" s="183"/>
      <c r="F118" s="183"/>
      <c r="G118" s="183"/>
      <c r="H118" s="44"/>
      <c r="I118" s="43"/>
    </row>
    <row r="119" spans="2:9" hidden="1" x14ac:dyDescent="0.3">
      <c r="B119" s="185"/>
      <c r="C119" s="185"/>
      <c r="D119" s="185"/>
      <c r="E119" s="185"/>
      <c r="F119" s="185"/>
      <c r="G119" s="185"/>
      <c r="H119" s="44"/>
      <c r="I119" s="43"/>
    </row>
    <row r="120" spans="2:9" hidden="1" x14ac:dyDescent="0.3">
      <c r="B120" s="187"/>
      <c r="C120" s="187"/>
      <c r="D120" s="187"/>
      <c r="E120" s="187"/>
      <c r="F120" s="187"/>
      <c r="G120" s="187"/>
      <c r="H120" s="44"/>
      <c r="I120" s="43"/>
    </row>
    <row r="121" spans="2:9" hidden="1" x14ac:dyDescent="0.3">
      <c r="B121" s="189"/>
      <c r="C121" s="189"/>
      <c r="D121" s="189"/>
      <c r="E121" s="189"/>
      <c r="F121" s="189"/>
      <c r="G121" s="189"/>
      <c r="H121" s="44"/>
      <c r="I121" s="43"/>
    </row>
    <row r="122" spans="2:9" hidden="1" x14ac:dyDescent="0.3">
      <c r="B122" s="191"/>
      <c r="C122" s="191"/>
      <c r="D122" s="191"/>
      <c r="E122" s="191"/>
      <c r="F122" s="191"/>
      <c r="G122" s="191"/>
      <c r="H122" s="44"/>
      <c r="I122" s="43"/>
    </row>
    <row r="123" spans="2:9" hidden="1" x14ac:dyDescent="0.3">
      <c r="B123" s="192"/>
      <c r="C123" s="192"/>
      <c r="D123" s="192"/>
      <c r="E123" s="192"/>
      <c r="F123" s="192"/>
      <c r="G123" s="192"/>
      <c r="H123" s="44"/>
      <c r="I123" s="43"/>
    </row>
    <row r="124" spans="2:9" hidden="1" x14ac:dyDescent="0.3">
      <c r="B124" s="194"/>
      <c r="C124" s="194"/>
      <c r="D124" s="194"/>
      <c r="E124" s="194"/>
      <c r="F124" s="194"/>
      <c r="G124" s="194"/>
      <c r="H124" s="44"/>
      <c r="I124" s="43"/>
    </row>
    <row r="125" spans="2:9" hidden="1" x14ac:dyDescent="0.3">
      <c r="B125" s="196"/>
      <c r="C125" s="196"/>
      <c r="D125" s="196"/>
      <c r="E125" s="196"/>
      <c r="F125" s="196"/>
      <c r="G125" s="196"/>
      <c r="H125" s="44"/>
      <c r="I125" s="43"/>
    </row>
    <row r="126" spans="2:9" hidden="1" x14ac:dyDescent="0.3">
      <c r="B126" s="198"/>
      <c r="C126" s="198"/>
      <c r="D126" s="198"/>
      <c r="E126" s="198"/>
      <c r="F126" s="198"/>
      <c r="G126" s="198"/>
      <c r="H126" s="44"/>
      <c r="I126" s="43"/>
    </row>
    <row r="127" spans="2:9" hidden="1" x14ac:dyDescent="0.3">
      <c r="B127" s="200"/>
      <c r="C127" s="200"/>
      <c r="D127" s="200"/>
      <c r="E127" s="200"/>
      <c r="F127" s="200"/>
      <c r="G127" s="200"/>
      <c r="H127" s="44"/>
      <c r="I127" s="43"/>
    </row>
    <row r="128" spans="2:9" hidden="1" x14ac:dyDescent="0.3">
      <c r="B128" s="203"/>
      <c r="C128" s="203"/>
      <c r="D128" s="203"/>
      <c r="E128" s="203"/>
      <c r="F128" s="203"/>
      <c r="G128" s="203"/>
      <c r="H128" s="44"/>
      <c r="I128" s="43"/>
    </row>
    <row r="129" spans="2:9" hidden="1" x14ac:dyDescent="0.3">
      <c r="B129" s="205"/>
      <c r="C129" s="205"/>
      <c r="D129" s="205"/>
      <c r="E129" s="205"/>
      <c r="F129" s="205"/>
      <c r="G129" s="205"/>
      <c r="H129" s="44"/>
      <c r="I129" s="43"/>
    </row>
    <row r="130" spans="2:9" hidden="1" x14ac:dyDescent="0.3">
      <c r="B130" s="207"/>
      <c r="C130" s="207"/>
      <c r="D130" s="207"/>
      <c r="E130" s="207"/>
      <c r="F130" s="207"/>
      <c r="G130" s="207"/>
      <c r="H130" s="44"/>
      <c r="I130" s="43"/>
    </row>
    <row r="131" spans="2:9" hidden="1" x14ac:dyDescent="0.3">
      <c r="B131" s="209"/>
      <c r="C131" s="209"/>
      <c r="D131" s="209"/>
      <c r="E131" s="209"/>
      <c r="F131" s="209"/>
      <c r="G131" s="209"/>
      <c r="H131" s="44"/>
      <c r="I131" s="43"/>
    </row>
    <row r="132" spans="2:9" hidden="1" x14ac:dyDescent="0.3">
      <c r="B132" s="211"/>
      <c r="C132" s="211"/>
      <c r="D132" s="211"/>
      <c r="E132" s="211"/>
      <c r="F132" s="211"/>
      <c r="G132" s="211"/>
      <c r="H132" s="44"/>
      <c r="I132" s="43"/>
    </row>
    <row r="133" spans="2:9" hidden="1" x14ac:dyDescent="0.3">
      <c r="B133" s="214"/>
      <c r="C133" s="214"/>
      <c r="D133" s="214"/>
      <c r="E133" s="214"/>
      <c r="F133" s="214"/>
      <c r="G133" s="214"/>
      <c r="H133" s="44"/>
      <c r="I133" s="43"/>
    </row>
    <row r="134" spans="2:9" hidden="1" x14ac:dyDescent="0.3">
      <c r="B134" s="216"/>
      <c r="C134" s="216"/>
      <c r="D134" s="216"/>
      <c r="E134" s="216"/>
      <c r="F134" s="216"/>
      <c r="G134" s="216"/>
      <c r="H134" s="44"/>
      <c r="I134" s="43"/>
    </row>
    <row r="135" spans="2:9" hidden="1" x14ac:dyDescent="0.3">
      <c r="B135" s="218"/>
      <c r="C135" s="218"/>
      <c r="D135" s="218"/>
      <c r="E135" s="218"/>
      <c r="F135" s="218"/>
      <c r="G135" s="218"/>
      <c r="H135" s="44"/>
      <c r="I135" s="43"/>
    </row>
    <row r="136" spans="2:9" hidden="1" x14ac:dyDescent="0.3">
      <c r="B136" s="220"/>
      <c r="C136" s="220"/>
      <c r="D136" s="220"/>
      <c r="E136" s="220"/>
      <c r="F136" s="220"/>
      <c r="G136" s="220"/>
      <c r="H136" s="44"/>
      <c r="I136" s="43"/>
    </row>
    <row r="137" spans="2:9" hidden="1" x14ac:dyDescent="0.3">
      <c r="B137" s="222"/>
      <c r="C137" s="222"/>
      <c r="D137" s="222"/>
      <c r="E137" s="222"/>
      <c r="F137" s="222"/>
      <c r="G137" s="222"/>
      <c r="H137" s="44"/>
      <c r="I137" s="43"/>
    </row>
    <row r="138" spans="2:9" hidden="1" x14ac:dyDescent="0.3">
      <c r="B138" s="224"/>
      <c r="C138" s="224"/>
      <c r="D138" s="224"/>
      <c r="E138" s="224"/>
      <c r="F138" s="224"/>
      <c r="G138" s="224"/>
      <c r="H138" s="44"/>
      <c r="I138" s="43"/>
    </row>
    <row r="139" spans="2:9" hidden="1" x14ac:dyDescent="0.3">
      <c r="B139" s="226"/>
      <c r="C139" s="226"/>
      <c r="D139" s="226"/>
      <c r="E139" s="226"/>
      <c r="F139" s="226"/>
      <c r="G139" s="226"/>
      <c r="H139" s="44"/>
      <c r="I139" s="43"/>
    </row>
    <row r="140" spans="2:9" hidden="1" x14ac:dyDescent="0.3">
      <c r="B140" s="228"/>
      <c r="C140" s="228"/>
      <c r="D140" s="228"/>
      <c r="E140" s="228"/>
      <c r="F140" s="228"/>
      <c r="G140" s="228"/>
      <c r="H140" s="44"/>
      <c r="I140" s="43"/>
    </row>
    <row r="141" spans="2:9" hidden="1" x14ac:dyDescent="0.3">
      <c r="B141" s="230"/>
      <c r="C141" s="230"/>
      <c r="D141" s="230"/>
      <c r="E141" s="230"/>
      <c r="F141" s="230"/>
      <c r="G141" s="230"/>
      <c r="H141" s="44"/>
      <c r="I141" s="43"/>
    </row>
    <row r="142" spans="2:9" hidden="1" x14ac:dyDescent="0.3">
      <c r="B142" s="232"/>
      <c r="C142" s="232"/>
      <c r="D142" s="232"/>
      <c r="E142" s="232"/>
      <c r="F142" s="232"/>
      <c r="G142" s="232"/>
      <c r="H142" s="44"/>
      <c r="I142" s="43"/>
    </row>
    <row r="143" spans="2:9" hidden="1" x14ac:dyDescent="0.3">
      <c r="B143" s="234"/>
      <c r="C143" s="234"/>
      <c r="D143" s="234"/>
      <c r="E143" s="234"/>
      <c r="F143" s="234"/>
      <c r="G143" s="234"/>
      <c r="H143" s="44"/>
      <c r="I143" s="43"/>
    </row>
    <row r="144" spans="2:9" hidden="1" x14ac:dyDescent="0.3">
      <c r="B144" s="236"/>
      <c r="C144" s="236"/>
      <c r="D144" s="236"/>
      <c r="E144" s="236"/>
      <c r="F144" s="236"/>
      <c r="G144" s="236"/>
      <c r="H144" s="44"/>
      <c r="I144" s="43"/>
    </row>
    <row r="145" spans="2:9" hidden="1" x14ac:dyDescent="0.3">
      <c r="B145" s="238"/>
      <c r="C145" s="238"/>
      <c r="D145" s="238"/>
      <c r="E145" s="238"/>
      <c r="F145" s="238"/>
      <c r="G145" s="238"/>
      <c r="H145" s="44"/>
      <c r="I145" s="43"/>
    </row>
    <row r="146" spans="2:9" hidden="1" x14ac:dyDescent="0.3">
      <c r="B146" s="240"/>
      <c r="C146" s="240"/>
      <c r="D146" s="240"/>
      <c r="E146" s="240"/>
      <c r="F146" s="240"/>
      <c r="G146" s="240"/>
      <c r="H146" s="44"/>
      <c r="I146" s="43"/>
    </row>
    <row r="147" spans="2:9" hidden="1" x14ac:dyDescent="0.3">
      <c r="B147" s="242"/>
      <c r="C147" s="242"/>
      <c r="D147" s="242"/>
      <c r="E147" s="242"/>
      <c r="F147" s="242"/>
      <c r="G147" s="242"/>
      <c r="H147" s="44"/>
      <c r="I147" s="43"/>
    </row>
    <row r="148" spans="2:9" hidden="1" x14ac:dyDescent="0.3">
      <c r="B148" s="244"/>
      <c r="C148" s="244"/>
      <c r="D148" s="244"/>
      <c r="E148" s="244"/>
      <c r="F148" s="244"/>
      <c r="G148" s="244"/>
      <c r="H148" s="44"/>
      <c r="I148" s="43"/>
    </row>
    <row r="149" spans="2:9" hidden="1" x14ac:dyDescent="0.3">
      <c r="B149" s="246"/>
      <c r="C149" s="246"/>
      <c r="D149" s="246"/>
      <c r="E149" s="246"/>
      <c r="F149" s="246"/>
      <c r="G149" s="246"/>
      <c r="H149" s="44"/>
      <c r="I149" s="43"/>
    </row>
    <row r="150" spans="2:9" hidden="1" x14ac:dyDescent="0.3">
      <c r="B150" s="248"/>
      <c r="C150" s="248"/>
      <c r="D150" s="248"/>
      <c r="E150" s="248"/>
      <c r="F150" s="248"/>
      <c r="G150" s="248"/>
      <c r="H150" s="44"/>
      <c r="I150" s="43"/>
    </row>
    <row r="151" spans="2:9" hidden="1" x14ac:dyDescent="0.3">
      <c r="B151" s="250"/>
      <c r="C151" s="250"/>
      <c r="D151" s="250"/>
      <c r="E151" s="250"/>
      <c r="F151" s="250"/>
      <c r="G151" s="250"/>
      <c r="H151" s="44"/>
      <c r="I151" s="43"/>
    </row>
    <row r="152" spans="2:9" hidden="1" x14ac:dyDescent="0.3">
      <c r="B152" s="252"/>
      <c r="C152" s="252"/>
      <c r="D152" s="252"/>
      <c r="E152" s="252"/>
      <c r="F152" s="252"/>
      <c r="G152" s="252"/>
      <c r="H152" s="44"/>
      <c r="I152" s="43"/>
    </row>
    <row r="153" spans="2:9" hidden="1" x14ac:dyDescent="0.3">
      <c r="B153" s="255"/>
      <c r="C153" s="255"/>
      <c r="D153" s="255"/>
      <c r="E153" s="255"/>
      <c r="F153" s="255"/>
      <c r="G153" s="255"/>
      <c r="H153" s="44"/>
      <c r="I153" s="43"/>
    </row>
    <row r="154" spans="2:9" hidden="1" x14ac:dyDescent="0.3">
      <c r="B154" s="258"/>
      <c r="C154" s="258"/>
      <c r="D154" s="258"/>
      <c r="E154" s="258"/>
      <c r="F154" s="258"/>
      <c r="G154" s="258"/>
      <c r="H154" s="44"/>
      <c r="I154" s="43"/>
    </row>
    <row r="155" spans="2:9" hidden="1" x14ac:dyDescent="0.3">
      <c r="B155" s="260"/>
      <c r="C155" s="260"/>
      <c r="D155" s="260"/>
      <c r="E155" s="260"/>
      <c r="F155" s="260"/>
      <c r="G155" s="260"/>
      <c r="H155" s="44"/>
      <c r="I155" s="43"/>
    </row>
    <row r="156" spans="2:9" hidden="1" x14ac:dyDescent="0.3">
      <c r="B156" s="262"/>
      <c r="C156" s="262"/>
      <c r="D156" s="262"/>
      <c r="E156" s="262"/>
      <c r="F156" s="262"/>
      <c r="G156" s="262"/>
      <c r="H156" s="44"/>
      <c r="I156" s="43"/>
    </row>
    <row r="157" spans="2:9" hidden="1" x14ac:dyDescent="0.3">
      <c r="B157" s="264"/>
      <c r="C157" s="264"/>
      <c r="D157" s="264"/>
      <c r="E157" s="264"/>
      <c r="F157" s="264"/>
      <c r="G157" s="264"/>
      <c r="H157" s="44"/>
      <c r="I157" s="43"/>
    </row>
    <row r="158" spans="2:9" hidden="1" x14ac:dyDescent="0.3">
      <c r="B158" s="266"/>
      <c r="C158" s="266"/>
      <c r="D158" s="266"/>
      <c r="E158" s="266"/>
      <c r="F158" s="266"/>
      <c r="G158" s="266"/>
      <c r="H158" s="44"/>
      <c r="I158" s="43"/>
    </row>
    <row r="159" spans="2:9" hidden="1" x14ac:dyDescent="0.3">
      <c r="B159" s="268"/>
      <c r="C159" s="268"/>
      <c r="D159" s="268"/>
      <c r="E159" s="268"/>
      <c r="F159" s="268"/>
      <c r="G159" s="268"/>
      <c r="H159" s="44"/>
      <c r="I159" s="43"/>
    </row>
    <row r="160" spans="2:9" hidden="1" x14ac:dyDescent="0.3">
      <c r="B160" s="270"/>
      <c r="C160" s="270"/>
      <c r="D160" s="270"/>
      <c r="E160" s="270"/>
      <c r="F160" s="270"/>
      <c r="G160" s="270"/>
      <c r="H160" s="44"/>
      <c r="I160" s="43"/>
    </row>
    <row r="161" spans="2:9" hidden="1" x14ac:dyDescent="0.3">
      <c r="B161" s="272"/>
      <c r="C161" s="272"/>
      <c r="D161" s="272"/>
      <c r="E161" s="272"/>
      <c r="F161" s="272"/>
      <c r="G161" s="272"/>
      <c r="H161" s="44"/>
      <c r="I161" s="43"/>
    </row>
    <row r="162" spans="2:9" hidden="1" x14ac:dyDescent="0.3">
      <c r="B162" s="274"/>
      <c r="C162" s="274"/>
      <c r="D162" s="274"/>
      <c r="E162" s="274"/>
      <c r="F162" s="274"/>
      <c r="G162" s="274"/>
      <c r="H162" s="44"/>
      <c r="I162" s="43"/>
    </row>
    <row r="163" spans="2:9" hidden="1" x14ac:dyDescent="0.3">
      <c r="B163" s="276"/>
      <c r="C163" s="276"/>
      <c r="D163" s="276"/>
      <c r="E163" s="276"/>
      <c r="F163" s="276"/>
      <c r="G163" s="276"/>
      <c r="H163" s="44"/>
      <c r="I163" s="43"/>
    </row>
    <row r="164" spans="2:9" hidden="1" x14ac:dyDescent="0.3">
      <c r="B164" s="278"/>
      <c r="C164" s="278"/>
      <c r="D164" s="278"/>
      <c r="E164" s="278"/>
      <c r="F164" s="278"/>
      <c r="G164" s="278"/>
      <c r="H164" s="44"/>
      <c r="I164" s="43"/>
    </row>
    <row r="165" spans="2:9" hidden="1" x14ac:dyDescent="0.3">
      <c r="B165" s="280"/>
      <c r="C165" s="280"/>
      <c r="D165" s="280"/>
      <c r="E165" s="280"/>
      <c r="F165" s="280"/>
      <c r="G165" s="280"/>
      <c r="H165" s="44"/>
      <c r="I165" s="43"/>
    </row>
    <row r="166" spans="2:9" hidden="1" x14ac:dyDescent="0.3">
      <c r="B166" s="282"/>
      <c r="C166" s="282"/>
      <c r="D166" s="282"/>
      <c r="E166" s="282"/>
      <c r="F166" s="282"/>
      <c r="G166" s="282"/>
      <c r="H166" s="44"/>
      <c r="I166" s="43"/>
    </row>
    <row r="167" spans="2:9" hidden="1" x14ac:dyDescent="0.3">
      <c r="B167" s="284"/>
      <c r="C167" s="284"/>
      <c r="D167" s="284"/>
      <c r="E167" s="284"/>
      <c r="F167" s="284"/>
      <c r="G167" s="284"/>
      <c r="H167" s="44"/>
      <c r="I167" s="43"/>
    </row>
    <row r="168" spans="2:9" hidden="1" x14ac:dyDescent="0.3">
      <c r="B168" s="286"/>
      <c r="C168" s="286"/>
      <c r="D168" s="286"/>
      <c r="E168" s="286"/>
      <c r="F168" s="286"/>
      <c r="G168" s="286"/>
      <c r="H168" s="44"/>
      <c r="I168" s="43"/>
    </row>
    <row r="169" spans="2:9" hidden="1" x14ac:dyDescent="0.3">
      <c r="B169" s="288"/>
      <c r="C169" s="288"/>
      <c r="D169" s="288"/>
      <c r="E169" s="288"/>
      <c r="F169" s="288"/>
      <c r="G169" s="288"/>
      <c r="H169" s="44"/>
      <c r="I169" s="43"/>
    </row>
    <row r="170" spans="2:9" hidden="1" x14ac:dyDescent="0.3">
      <c r="B170" s="290"/>
      <c r="C170" s="290"/>
      <c r="D170" s="290"/>
      <c r="E170" s="290"/>
      <c r="F170" s="290"/>
      <c r="G170" s="290"/>
      <c r="H170" s="44"/>
      <c r="I170" s="43"/>
    </row>
    <row r="171" spans="2:9" hidden="1" x14ac:dyDescent="0.3">
      <c r="B171" s="292"/>
      <c r="C171" s="292"/>
      <c r="D171" s="292"/>
      <c r="E171" s="292"/>
      <c r="F171" s="292"/>
      <c r="G171" s="292"/>
      <c r="H171" s="44"/>
      <c r="I171" s="43"/>
    </row>
    <row r="172" spans="2:9" hidden="1" x14ac:dyDescent="0.3">
      <c r="B172" s="294"/>
      <c r="C172" s="294"/>
      <c r="D172" s="294"/>
      <c r="E172" s="294"/>
      <c r="F172" s="294"/>
      <c r="G172" s="294"/>
      <c r="H172" s="44"/>
      <c r="I172" s="43"/>
    </row>
    <row r="173" spans="2:9" hidden="1" x14ac:dyDescent="0.3">
      <c r="B173" s="296"/>
      <c r="C173" s="296"/>
      <c r="D173" s="296"/>
      <c r="E173" s="296"/>
      <c r="F173" s="296"/>
      <c r="G173" s="296"/>
      <c r="H173" s="44"/>
      <c r="I173" s="43"/>
    </row>
    <row r="174" spans="2:9" hidden="1" x14ac:dyDescent="0.3">
      <c r="B174" s="298"/>
      <c r="C174" s="298"/>
      <c r="D174" s="298"/>
      <c r="E174" s="298"/>
      <c r="F174" s="298"/>
      <c r="G174" s="298"/>
      <c r="H174" s="44"/>
      <c r="I174" s="44"/>
    </row>
    <row r="175" spans="2:9" hidden="1" x14ac:dyDescent="0.3">
      <c r="B175" s="300"/>
      <c r="C175" s="300"/>
      <c r="D175" s="300"/>
      <c r="E175" s="300"/>
      <c r="F175" s="300"/>
      <c r="G175" s="300"/>
      <c r="H175" s="44"/>
      <c r="I175" s="44"/>
    </row>
    <row r="176" spans="2:9" hidden="1" x14ac:dyDescent="0.3">
      <c r="B176" s="302"/>
      <c r="C176" s="302"/>
      <c r="D176" s="302"/>
      <c r="E176" s="302"/>
      <c r="F176" s="302"/>
      <c r="G176" s="302"/>
      <c r="H176" s="44"/>
      <c r="I176" s="44"/>
    </row>
    <row r="177" spans="2:9" hidden="1" x14ac:dyDescent="0.3">
      <c r="B177" s="304"/>
      <c r="C177" s="304"/>
      <c r="D177" s="304"/>
      <c r="E177" s="304"/>
      <c r="F177" s="304"/>
      <c r="G177" s="304"/>
      <c r="H177" s="44"/>
      <c r="I177" s="44"/>
    </row>
    <row r="178" spans="2:9" hidden="1" x14ac:dyDescent="0.3">
      <c r="B178" s="306"/>
      <c r="C178" s="306"/>
      <c r="D178" s="306"/>
      <c r="E178" s="306"/>
      <c r="F178" s="306"/>
      <c r="G178" s="306"/>
      <c r="H178" s="44"/>
      <c r="I178" s="44"/>
    </row>
    <row r="179" spans="2:9" hidden="1" x14ac:dyDescent="0.3">
      <c r="B179" s="308"/>
      <c r="C179" s="308"/>
      <c r="D179" s="308"/>
      <c r="E179" s="308"/>
      <c r="F179" s="308"/>
      <c r="G179" s="308"/>
      <c r="H179" s="44"/>
      <c r="I179" s="44"/>
    </row>
    <row r="180" spans="2:9" hidden="1" x14ac:dyDescent="0.3">
      <c r="B180" s="310"/>
      <c r="C180" s="310"/>
      <c r="D180" s="310"/>
      <c r="E180" s="310"/>
      <c r="F180" s="310"/>
      <c r="G180" s="310"/>
      <c r="H180" s="44"/>
      <c r="I180" s="44"/>
    </row>
    <row r="181" spans="2:9" hidden="1" x14ac:dyDescent="0.3">
      <c r="B181" s="312"/>
      <c r="C181" s="312"/>
      <c r="D181" s="312"/>
      <c r="E181" s="312"/>
      <c r="F181" s="312"/>
      <c r="G181" s="312"/>
      <c r="H181" s="44"/>
      <c r="I181" s="44"/>
    </row>
    <row r="182" spans="2:9" hidden="1" x14ac:dyDescent="0.3">
      <c r="B182" s="314"/>
      <c r="C182" s="314"/>
      <c r="D182" s="314"/>
      <c r="E182" s="314"/>
      <c r="F182" s="314"/>
      <c r="G182" s="314"/>
      <c r="H182" s="44"/>
      <c r="I182" s="44"/>
    </row>
    <row r="183" spans="2:9" hidden="1" x14ac:dyDescent="0.3">
      <c r="B183" s="316"/>
      <c r="C183" s="316"/>
      <c r="D183" s="316"/>
      <c r="E183" s="316"/>
      <c r="F183" s="316"/>
      <c r="G183" s="316"/>
      <c r="H183" s="44"/>
      <c r="I183" s="44"/>
    </row>
    <row r="184" spans="2:9" hidden="1" x14ac:dyDescent="0.3">
      <c r="B184" s="318"/>
      <c r="C184" s="318"/>
      <c r="D184" s="318"/>
      <c r="E184" s="318"/>
      <c r="F184" s="318"/>
      <c r="G184" s="318"/>
      <c r="H184" s="44"/>
      <c r="I184" s="44"/>
    </row>
    <row r="185" spans="2:9" hidden="1" x14ac:dyDescent="0.3">
      <c r="B185" s="320"/>
      <c r="C185" s="320"/>
      <c r="D185" s="320"/>
      <c r="E185" s="320"/>
      <c r="F185" s="320"/>
      <c r="G185" s="320"/>
      <c r="H185" s="44"/>
      <c r="I185" s="44"/>
    </row>
    <row r="186" spans="2:9" hidden="1" x14ac:dyDescent="0.3">
      <c r="B186" s="322"/>
      <c r="C186" s="322"/>
      <c r="D186" s="322"/>
      <c r="E186" s="322"/>
      <c r="F186" s="322"/>
      <c r="G186" s="322"/>
      <c r="H186" s="44"/>
      <c r="I186" s="44"/>
    </row>
    <row r="187" spans="2:9" hidden="1" x14ac:dyDescent="0.3">
      <c r="B187" s="324"/>
      <c r="C187" s="324"/>
      <c r="D187" s="324"/>
      <c r="E187" s="324"/>
      <c r="F187" s="324"/>
      <c r="G187" s="324"/>
      <c r="H187" s="44"/>
      <c r="I187" s="44"/>
    </row>
    <row r="188" spans="2:9" hidden="1" x14ac:dyDescent="0.3">
      <c r="B188" s="326"/>
      <c r="C188" s="326"/>
      <c r="D188" s="326"/>
      <c r="E188" s="326"/>
      <c r="F188" s="326"/>
      <c r="G188" s="326"/>
      <c r="H188" s="44"/>
      <c r="I188" s="44"/>
    </row>
    <row r="189" spans="2:9" hidden="1" x14ac:dyDescent="0.3">
      <c r="B189" s="328"/>
      <c r="C189" s="328"/>
      <c r="D189" s="328"/>
      <c r="E189" s="328"/>
      <c r="F189" s="328"/>
      <c r="G189" s="328"/>
      <c r="H189" s="44"/>
      <c r="I189" s="44"/>
    </row>
    <row r="190" spans="2:9" hidden="1" x14ac:dyDescent="0.3">
      <c r="B190" s="330"/>
      <c r="C190" s="330"/>
      <c r="D190" s="330"/>
      <c r="E190" s="330"/>
      <c r="F190" s="330"/>
      <c r="G190" s="330"/>
      <c r="H190" s="44"/>
      <c r="I190" s="44"/>
    </row>
    <row r="191" spans="2:9" hidden="1" x14ac:dyDescent="0.3">
      <c r="B191" s="332"/>
      <c r="C191" s="332"/>
      <c r="D191" s="332"/>
      <c r="E191" s="332"/>
      <c r="F191" s="332"/>
      <c r="G191" s="332"/>
      <c r="H191" s="44"/>
      <c r="I191" s="44"/>
    </row>
    <row r="192" spans="2:9" hidden="1" x14ac:dyDescent="0.3">
      <c r="B192" s="334"/>
      <c r="C192" s="334"/>
      <c r="D192" s="334"/>
      <c r="E192" s="334"/>
      <c r="F192" s="334"/>
      <c r="G192" s="334"/>
      <c r="H192" s="44"/>
      <c r="I192" s="44"/>
    </row>
    <row r="193" spans="1:9" hidden="1" x14ac:dyDescent="0.3">
      <c r="B193" s="336"/>
      <c r="C193" s="336"/>
      <c r="D193" s="336"/>
      <c r="E193" s="336"/>
      <c r="F193" s="336"/>
      <c r="G193" s="336"/>
      <c r="H193" s="44"/>
      <c r="I193" s="44"/>
    </row>
    <row r="194" spans="1:9" hidden="1" x14ac:dyDescent="0.3">
      <c r="B194" s="338"/>
      <c r="C194" s="338"/>
      <c r="D194" s="338"/>
      <c r="E194" s="338"/>
      <c r="F194" s="338"/>
      <c r="G194" s="338"/>
      <c r="H194" s="44"/>
      <c r="I194" s="44"/>
    </row>
    <row r="195" spans="1:9" hidden="1" x14ac:dyDescent="0.3">
      <c r="B195" s="340"/>
      <c r="C195" s="340"/>
      <c r="D195" s="340"/>
      <c r="E195" s="340"/>
      <c r="F195" s="340"/>
      <c r="G195" s="340"/>
      <c r="H195" s="44"/>
      <c r="I195" s="44"/>
    </row>
    <row r="196" spans="1:9" x14ac:dyDescent="0.3">
      <c r="A196" t="s">
        <v>753</v>
      </c>
      <c r="B196" s="344">
        <v>81400</v>
      </c>
      <c r="C196" s="344">
        <v>82050</v>
      </c>
      <c r="D196" s="344">
        <v>9</v>
      </c>
      <c r="E196" s="344">
        <v>82050</v>
      </c>
      <c r="F196" s="344">
        <v>82000</v>
      </c>
      <c r="G196" s="344">
        <v>728500</v>
      </c>
      <c r="H196">
        <v>6</v>
      </c>
    </row>
    <row r="197" spans="1:9" x14ac:dyDescent="0.3">
      <c r="A197" t="s">
        <v>754</v>
      </c>
      <c r="B197" s="346">
        <v>82350</v>
      </c>
      <c r="C197" s="346">
        <v>81400</v>
      </c>
      <c r="D197" s="346">
        <v>98</v>
      </c>
      <c r="E197" s="346">
        <v>80900</v>
      </c>
      <c r="F197" s="346">
        <v>82600</v>
      </c>
      <c r="G197" s="346">
        <v>35</v>
      </c>
      <c r="H197" s="44">
        <f t="shared" ref="H197:H228" si="0">+B197/E197-1</f>
        <v>1.7923362175525259E-2</v>
      </c>
      <c r="I197" s="44">
        <f t="shared" ref="I197:I260" si="1">+G197/G196-1</f>
        <v>-0.9999519560741249</v>
      </c>
    </row>
    <row r="198" spans="1:9" x14ac:dyDescent="0.3">
      <c r="A198" t="s">
        <v>755</v>
      </c>
      <c r="B198" s="348">
        <v>81850</v>
      </c>
      <c r="C198" s="348">
        <v>82350</v>
      </c>
      <c r="D198" s="348">
        <v>18</v>
      </c>
      <c r="E198" s="348">
        <v>80400</v>
      </c>
      <c r="F198" s="348">
        <v>81400</v>
      </c>
      <c r="G198" s="348">
        <v>34</v>
      </c>
      <c r="H198" s="44">
        <f t="shared" si="0"/>
        <v>1.8034825870646864E-2</v>
      </c>
      <c r="I198" s="44">
        <f t="shared" si="1"/>
        <v>-2.8571428571428581E-2</v>
      </c>
    </row>
    <row r="199" spans="1:9" x14ac:dyDescent="0.3">
      <c r="A199" t="s">
        <v>756</v>
      </c>
      <c r="B199" s="350">
        <v>80600</v>
      </c>
      <c r="C199" s="350">
        <v>81850</v>
      </c>
      <c r="D199" s="350">
        <v>39</v>
      </c>
      <c r="E199" s="350">
        <v>81900</v>
      </c>
      <c r="F199" s="350">
        <v>79000</v>
      </c>
      <c r="G199" s="350">
        <v>47</v>
      </c>
      <c r="H199" s="44">
        <f t="shared" si="0"/>
        <v>-1.5873015873015928E-2</v>
      </c>
      <c r="I199" s="44">
        <f t="shared" si="1"/>
        <v>0.38235294117647056</v>
      </c>
    </row>
    <row r="200" spans="1:9" x14ac:dyDescent="0.3">
      <c r="A200" t="s">
        <v>757</v>
      </c>
      <c r="B200" s="352">
        <v>81650</v>
      </c>
      <c r="C200" s="352">
        <v>80600</v>
      </c>
      <c r="D200" s="352">
        <v>10</v>
      </c>
      <c r="E200" s="352">
        <v>80800</v>
      </c>
      <c r="F200" s="352">
        <v>81150</v>
      </c>
      <c r="G200" s="352">
        <v>815450</v>
      </c>
      <c r="H200" s="44">
        <f t="shared" si="0"/>
        <v>1.0519801980197974E-2</v>
      </c>
      <c r="I200" s="44">
        <f t="shared" si="1"/>
        <v>17349</v>
      </c>
    </row>
    <row r="201" spans="1:9" x14ac:dyDescent="0.3">
      <c r="A201" t="s">
        <v>758</v>
      </c>
      <c r="B201" s="354">
        <v>81750</v>
      </c>
      <c r="C201" s="354">
        <v>81650</v>
      </c>
      <c r="D201" s="354">
        <v>168</v>
      </c>
      <c r="E201" s="354">
        <v>81500</v>
      </c>
      <c r="F201" s="354">
        <v>83850</v>
      </c>
      <c r="G201" s="354">
        <v>133</v>
      </c>
      <c r="H201" s="44">
        <f t="shared" si="0"/>
        <v>3.0674846625766694E-3</v>
      </c>
      <c r="I201" s="44">
        <f t="shared" si="1"/>
        <v>-0.9998368998712367</v>
      </c>
    </row>
    <row r="202" spans="1:9" x14ac:dyDescent="0.3">
      <c r="A202" t="s">
        <v>759</v>
      </c>
      <c r="B202" s="356">
        <v>83000</v>
      </c>
      <c r="C202" s="356">
        <v>81750</v>
      </c>
      <c r="D202" s="356">
        <v>28</v>
      </c>
      <c r="E202" s="356">
        <v>83850</v>
      </c>
      <c r="F202" s="356">
        <v>81750</v>
      </c>
      <c r="G202" s="356">
        <v>147</v>
      </c>
      <c r="H202" s="44">
        <f t="shared" si="0"/>
        <v>-1.0137149672033385E-2</v>
      </c>
      <c r="I202" s="44">
        <f t="shared" si="1"/>
        <v>0.10526315789473695</v>
      </c>
    </row>
    <row r="203" spans="1:9" x14ac:dyDescent="0.3">
      <c r="A203" t="s">
        <v>760</v>
      </c>
      <c r="B203" s="358">
        <v>83800</v>
      </c>
      <c r="C203" s="358">
        <v>83000</v>
      </c>
      <c r="D203" s="358">
        <v>268</v>
      </c>
      <c r="E203" s="358">
        <v>82200</v>
      </c>
      <c r="F203" s="358">
        <v>83600</v>
      </c>
      <c r="G203" s="358">
        <v>336</v>
      </c>
      <c r="H203" s="44">
        <f t="shared" si="0"/>
        <v>1.9464720194647178E-2</v>
      </c>
      <c r="I203" s="44">
        <f t="shared" si="1"/>
        <v>1.2857142857142856</v>
      </c>
    </row>
    <row r="204" spans="1:9" x14ac:dyDescent="0.3">
      <c r="A204" t="s">
        <v>761</v>
      </c>
      <c r="B204" s="360">
        <v>86500</v>
      </c>
      <c r="C204" s="360">
        <v>83800</v>
      </c>
      <c r="D204" s="360">
        <v>347</v>
      </c>
      <c r="E204" s="360">
        <v>84000</v>
      </c>
      <c r="F204" s="360">
        <v>85000</v>
      </c>
      <c r="G204" s="360">
        <v>535</v>
      </c>
      <c r="H204" s="44">
        <f t="shared" si="0"/>
        <v>2.9761904761904656E-2</v>
      </c>
      <c r="I204" s="44">
        <f t="shared" si="1"/>
        <v>0.59226190476190466</v>
      </c>
    </row>
    <row r="205" spans="1:9" x14ac:dyDescent="0.3">
      <c r="A205" t="s">
        <v>762</v>
      </c>
      <c r="B205" s="362">
        <v>83800</v>
      </c>
      <c r="C205" s="362">
        <v>86500</v>
      </c>
      <c r="D205" s="362">
        <v>612</v>
      </c>
      <c r="E205" s="362">
        <v>85150</v>
      </c>
      <c r="F205" s="362">
        <v>86900</v>
      </c>
      <c r="G205" s="362">
        <v>905</v>
      </c>
      <c r="H205" s="44">
        <f t="shared" si="0"/>
        <v>-1.5854374633000545E-2</v>
      </c>
      <c r="I205" s="44">
        <f t="shared" si="1"/>
        <v>0.69158878504672905</v>
      </c>
    </row>
    <row r="206" spans="1:9" x14ac:dyDescent="0.3">
      <c r="A206" t="s">
        <v>763</v>
      </c>
      <c r="B206" s="364">
        <v>84200</v>
      </c>
      <c r="C206" s="364">
        <v>83800</v>
      </c>
      <c r="D206" s="364">
        <v>389</v>
      </c>
      <c r="E206" s="364">
        <v>87950</v>
      </c>
      <c r="F206" s="364">
        <v>83450</v>
      </c>
      <c r="G206" s="364">
        <v>1077</v>
      </c>
      <c r="H206" s="44">
        <f t="shared" si="0"/>
        <v>-4.2637862421830541E-2</v>
      </c>
      <c r="I206" s="44">
        <f t="shared" si="1"/>
        <v>0.19005524861878453</v>
      </c>
    </row>
    <row r="207" spans="1:9" x14ac:dyDescent="0.3">
      <c r="A207" t="s">
        <v>764</v>
      </c>
      <c r="B207" s="366">
        <v>82500</v>
      </c>
      <c r="C207" s="366">
        <v>84200</v>
      </c>
      <c r="D207" s="366">
        <v>144</v>
      </c>
      <c r="E207" s="366">
        <v>84300</v>
      </c>
      <c r="F207" s="366">
        <v>85050</v>
      </c>
      <c r="G207" s="366">
        <v>1103</v>
      </c>
      <c r="H207" s="44">
        <f t="shared" si="0"/>
        <v>-2.1352313167259829E-2</v>
      </c>
      <c r="I207" s="44">
        <f t="shared" si="1"/>
        <v>2.4141132776230201E-2</v>
      </c>
    </row>
    <row r="208" spans="1:9" x14ac:dyDescent="0.3">
      <c r="A208" t="s">
        <v>765</v>
      </c>
      <c r="B208" s="368">
        <v>83550</v>
      </c>
      <c r="C208" s="368">
        <v>82500</v>
      </c>
      <c r="D208" s="368">
        <v>121</v>
      </c>
      <c r="E208" s="368">
        <v>83950</v>
      </c>
      <c r="F208" s="368">
        <v>83300</v>
      </c>
      <c r="G208" s="368">
        <v>1137</v>
      </c>
      <c r="H208" s="44">
        <f t="shared" si="0"/>
        <v>-4.7647409172125732E-3</v>
      </c>
      <c r="I208" s="44">
        <f t="shared" si="1"/>
        <v>3.0825022665457835E-2</v>
      </c>
    </row>
    <row r="209" spans="1:9" x14ac:dyDescent="0.3">
      <c r="A209" t="s">
        <v>766</v>
      </c>
      <c r="B209" s="370">
        <v>82500</v>
      </c>
      <c r="C209" s="370">
        <v>83550</v>
      </c>
      <c r="D209" s="370">
        <v>133</v>
      </c>
      <c r="E209" s="370">
        <v>82600</v>
      </c>
      <c r="F209" s="370">
        <v>83550</v>
      </c>
      <c r="G209" s="370">
        <v>1129</v>
      </c>
      <c r="H209" s="44">
        <f t="shared" si="0"/>
        <v>-1.210653753026647E-3</v>
      </c>
      <c r="I209" s="44">
        <f t="shared" si="1"/>
        <v>-7.0360598065083435E-3</v>
      </c>
    </row>
    <row r="210" spans="1:9" x14ac:dyDescent="0.3">
      <c r="A210" t="s">
        <v>767</v>
      </c>
      <c r="B210" s="372">
        <v>83400</v>
      </c>
      <c r="C210" s="372">
        <v>82500</v>
      </c>
      <c r="D210" s="372">
        <v>68</v>
      </c>
      <c r="E210" s="372">
        <v>83150</v>
      </c>
      <c r="F210" s="372">
        <v>82800</v>
      </c>
      <c r="G210" s="372">
        <v>1129</v>
      </c>
      <c r="H210" s="44">
        <f t="shared" si="0"/>
        <v>3.0066145520144527E-3</v>
      </c>
      <c r="I210" s="44">
        <f t="shared" si="1"/>
        <v>0</v>
      </c>
    </row>
    <row r="211" spans="1:9" x14ac:dyDescent="0.3">
      <c r="A211" t="s">
        <v>768</v>
      </c>
      <c r="B211" s="374">
        <v>80350</v>
      </c>
      <c r="C211" s="374">
        <v>83400</v>
      </c>
      <c r="D211" s="374">
        <v>212</v>
      </c>
      <c r="E211" s="374">
        <v>82900</v>
      </c>
      <c r="F211" s="374">
        <v>83300</v>
      </c>
      <c r="G211" s="374">
        <v>1121</v>
      </c>
      <c r="H211" s="44">
        <f t="shared" si="0"/>
        <v>-3.0759951749095293E-2</v>
      </c>
      <c r="I211" s="44">
        <f t="shared" si="1"/>
        <v>-7.0859167404783152E-3</v>
      </c>
    </row>
    <row r="212" spans="1:9" x14ac:dyDescent="0.3">
      <c r="A212" t="s">
        <v>769</v>
      </c>
      <c r="B212" s="376">
        <v>78750</v>
      </c>
      <c r="C212" s="376">
        <v>80350</v>
      </c>
      <c r="D212" s="376">
        <v>284</v>
      </c>
      <c r="E212" s="376">
        <v>81750</v>
      </c>
      <c r="F212" s="376">
        <v>80350</v>
      </c>
      <c r="G212" s="376">
        <v>1172</v>
      </c>
      <c r="H212" s="44">
        <f t="shared" si="0"/>
        <v>-3.669724770642202E-2</v>
      </c>
      <c r="I212" s="44">
        <f t="shared" si="1"/>
        <v>4.5495093666369391E-2</v>
      </c>
    </row>
    <row r="213" spans="1:9" x14ac:dyDescent="0.3">
      <c r="A213" t="s">
        <v>771</v>
      </c>
      <c r="B213" s="378">
        <v>80300</v>
      </c>
      <c r="C213" s="378">
        <v>78750</v>
      </c>
      <c r="D213" s="378">
        <v>245</v>
      </c>
      <c r="E213" s="378">
        <v>79850</v>
      </c>
      <c r="F213" s="378">
        <v>79200</v>
      </c>
      <c r="G213" s="378">
        <v>1190</v>
      </c>
      <c r="H213" s="44">
        <f t="shared" si="0"/>
        <v>5.635566687539173E-3</v>
      </c>
      <c r="I213" s="44">
        <f t="shared" si="1"/>
        <v>1.5358361774743923E-2</v>
      </c>
    </row>
    <row r="214" spans="1:9" x14ac:dyDescent="0.3">
      <c r="A214" t="s">
        <v>770</v>
      </c>
      <c r="B214" s="380">
        <v>78900</v>
      </c>
      <c r="C214" s="380">
        <v>80300</v>
      </c>
      <c r="D214" s="380">
        <v>127</v>
      </c>
      <c r="E214" s="380">
        <v>80050</v>
      </c>
      <c r="F214" s="380">
        <v>80950</v>
      </c>
      <c r="G214" s="380">
        <v>1207</v>
      </c>
      <c r="H214" s="44">
        <f t="shared" si="0"/>
        <v>-1.4366021236727033E-2</v>
      </c>
      <c r="I214" s="44">
        <f t="shared" si="1"/>
        <v>1.4285714285714235E-2</v>
      </c>
    </row>
    <row r="215" spans="1:9" x14ac:dyDescent="0.3">
      <c r="A215" t="s">
        <v>772</v>
      </c>
      <c r="B215" s="383">
        <v>80300</v>
      </c>
      <c r="C215" s="383">
        <v>78900</v>
      </c>
      <c r="D215" s="383">
        <v>126</v>
      </c>
      <c r="E215" s="383">
        <v>79850</v>
      </c>
      <c r="F215" s="383">
        <v>78400</v>
      </c>
      <c r="G215" s="383">
        <v>1223</v>
      </c>
      <c r="H215" s="44">
        <f t="shared" si="0"/>
        <v>5.635566687539173E-3</v>
      </c>
      <c r="I215" s="44">
        <f t="shared" si="1"/>
        <v>1.3256006628003414E-2</v>
      </c>
    </row>
    <row r="216" spans="1:9" x14ac:dyDescent="0.3">
      <c r="A216" t="s">
        <v>773</v>
      </c>
      <c r="B216" s="385">
        <v>81450</v>
      </c>
      <c r="C216" s="385">
        <v>80300</v>
      </c>
      <c r="D216" s="385">
        <v>119</v>
      </c>
      <c r="E216" s="385">
        <v>79550</v>
      </c>
      <c r="F216" s="385">
        <v>80400</v>
      </c>
      <c r="G216" s="385">
        <v>1228</v>
      </c>
      <c r="H216" s="44">
        <f t="shared" si="0"/>
        <v>2.3884349465744803E-2</v>
      </c>
      <c r="I216" s="44">
        <f t="shared" si="1"/>
        <v>4.0883074407196407E-3</v>
      </c>
    </row>
    <row r="217" spans="1:9" x14ac:dyDescent="0.3">
      <c r="A217" t="s">
        <v>774</v>
      </c>
      <c r="B217" s="387">
        <v>80700</v>
      </c>
      <c r="C217" s="387">
        <v>81450</v>
      </c>
      <c r="D217" s="387">
        <v>214</v>
      </c>
      <c r="E217" s="387">
        <v>80900</v>
      </c>
      <c r="F217" s="387">
        <v>79450</v>
      </c>
      <c r="G217" s="387">
        <v>1290</v>
      </c>
      <c r="H217" s="44">
        <f t="shared" si="0"/>
        <v>-2.4721878862793423E-3</v>
      </c>
      <c r="I217" s="44">
        <f t="shared" si="1"/>
        <v>5.0488599348534224E-2</v>
      </c>
    </row>
    <row r="218" spans="1:9" x14ac:dyDescent="0.3">
      <c r="A218" t="s">
        <v>775</v>
      </c>
      <c r="B218" s="389">
        <v>81050</v>
      </c>
      <c r="C218" s="389">
        <v>80700</v>
      </c>
      <c r="D218" s="389">
        <v>216</v>
      </c>
      <c r="E218" s="389">
        <v>80450</v>
      </c>
      <c r="F218" s="389">
        <v>81450</v>
      </c>
      <c r="G218" s="389">
        <v>1271</v>
      </c>
      <c r="H218" s="44">
        <f t="shared" si="0"/>
        <v>7.4580484773150157E-3</v>
      </c>
      <c r="I218" s="44">
        <f t="shared" si="1"/>
        <v>-1.4728682170542684E-2</v>
      </c>
    </row>
    <row r="219" spans="1:9" x14ac:dyDescent="0.3">
      <c r="A219" t="s">
        <v>776</v>
      </c>
      <c r="B219" s="391">
        <v>82100</v>
      </c>
      <c r="C219" s="391">
        <v>81050</v>
      </c>
      <c r="D219" s="391">
        <v>311</v>
      </c>
      <c r="E219" s="391">
        <v>81100</v>
      </c>
      <c r="F219" s="391">
        <v>81300</v>
      </c>
      <c r="G219" s="391">
        <v>1342</v>
      </c>
      <c r="H219" s="44">
        <f t="shared" si="0"/>
        <v>1.2330456226880449E-2</v>
      </c>
      <c r="I219" s="44">
        <f t="shared" si="1"/>
        <v>5.5861526357199098E-2</v>
      </c>
    </row>
    <row r="220" spans="1:9" x14ac:dyDescent="0.3">
      <c r="A220" t="s">
        <v>777</v>
      </c>
      <c r="B220" s="393">
        <v>80800</v>
      </c>
      <c r="C220" s="393">
        <v>82100</v>
      </c>
      <c r="D220" s="393">
        <v>210</v>
      </c>
      <c r="E220" s="393">
        <v>81900</v>
      </c>
      <c r="F220" s="393">
        <v>81900</v>
      </c>
      <c r="G220" s="393">
        <v>1445</v>
      </c>
      <c r="H220" s="44">
        <f t="shared" si="0"/>
        <v>-1.3431013431013383E-2</v>
      </c>
      <c r="I220" s="44">
        <f t="shared" si="1"/>
        <v>7.6751117734724206E-2</v>
      </c>
    </row>
    <row r="221" spans="1:9" x14ac:dyDescent="0.3">
      <c r="A221" t="s">
        <v>778</v>
      </c>
      <c r="B221" s="395">
        <v>79800</v>
      </c>
      <c r="C221" s="395">
        <v>80800</v>
      </c>
      <c r="D221" s="395">
        <v>227</v>
      </c>
      <c r="E221" s="395">
        <v>81700</v>
      </c>
      <c r="F221" s="395">
        <v>80250</v>
      </c>
      <c r="G221" s="395">
        <v>1541</v>
      </c>
      <c r="H221" s="44">
        <f t="shared" si="0"/>
        <v>-2.3255813953488413E-2</v>
      </c>
      <c r="I221" s="44">
        <f t="shared" si="1"/>
        <v>6.6435986159169458E-2</v>
      </c>
    </row>
    <row r="222" spans="1:9" x14ac:dyDescent="0.3">
      <c r="A222" t="s">
        <v>779</v>
      </c>
      <c r="B222" s="397">
        <v>80650</v>
      </c>
      <c r="C222" s="397">
        <v>79800</v>
      </c>
      <c r="D222" s="397">
        <v>94</v>
      </c>
      <c r="E222" s="397">
        <v>79550</v>
      </c>
      <c r="F222" s="397">
        <v>80100</v>
      </c>
      <c r="G222" s="397">
        <v>1544</v>
      </c>
      <c r="H222" s="44">
        <f t="shared" si="0"/>
        <v>1.3827781269641681E-2</v>
      </c>
      <c r="I222" s="44">
        <f t="shared" si="1"/>
        <v>1.9467878001298011E-3</v>
      </c>
    </row>
    <row r="223" spans="1:9" x14ac:dyDescent="0.3">
      <c r="A223" t="s">
        <v>780</v>
      </c>
      <c r="B223" s="399">
        <v>82300</v>
      </c>
      <c r="C223" s="399">
        <v>81650</v>
      </c>
      <c r="D223" s="399">
        <v>318</v>
      </c>
      <c r="E223" s="399">
        <v>81550</v>
      </c>
      <c r="F223" s="399">
        <v>80950</v>
      </c>
      <c r="G223" s="399">
        <v>1597</v>
      </c>
      <c r="H223" s="44">
        <f t="shared" si="0"/>
        <v>9.1968117719190001E-3</v>
      </c>
      <c r="I223" s="44">
        <f t="shared" si="1"/>
        <v>3.4326424870466221E-2</v>
      </c>
    </row>
    <row r="224" spans="1:9" x14ac:dyDescent="0.3">
      <c r="A224" t="s">
        <v>781</v>
      </c>
      <c r="B224" s="401">
        <v>81900</v>
      </c>
      <c r="C224" s="401">
        <v>82300</v>
      </c>
      <c r="D224" s="401">
        <v>194</v>
      </c>
      <c r="E224" s="401">
        <v>82050</v>
      </c>
      <c r="F224" s="401">
        <v>81750</v>
      </c>
      <c r="G224" s="401">
        <v>1608</v>
      </c>
      <c r="H224" s="44">
        <f t="shared" si="0"/>
        <v>-1.8281535648994041E-3</v>
      </c>
      <c r="I224" s="44">
        <f t="shared" si="1"/>
        <v>6.8879148403255819E-3</v>
      </c>
    </row>
    <row r="225" spans="1:9" x14ac:dyDescent="0.3">
      <c r="A225" t="s">
        <v>782</v>
      </c>
      <c r="B225" s="403">
        <v>81000</v>
      </c>
      <c r="C225" s="403">
        <v>81900</v>
      </c>
      <c r="D225" s="403">
        <v>242</v>
      </c>
      <c r="E225" s="403">
        <v>82300</v>
      </c>
      <c r="F225" s="403">
        <v>81700</v>
      </c>
      <c r="G225" s="403">
        <v>1644</v>
      </c>
      <c r="H225" s="44">
        <f t="shared" si="0"/>
        <v>-1.5795868772782495E-2</v>
      </c>
      <c r="I225" s="44">
        <f t="shared" si="1"/>
        <v>2.2388059701492491E-2</v>
      </c>
    </row>
    <row r="226" spans="1:9" x14ac:dyDescent="0.3">
      <c r="A226" t="s">
        <v>783</v>
      </c>
      <c r="B226" s="405">
        <v>81550</v>
      </c>
      <c r="C226" s="405">
        <v>81000</v>
      </c>
      <c r="D226" s="405">
        <v>221</v>
      </c>
      <c r="E226" s="405">
        <v>81000</v>
      </c>
      <c r="F226" s="405">
        <v>80850</v>
      </c>
      <c r="G226" s="405">
        <v>1666</v>
      </c>
      <c r="H226" s="44">
        <f t="shared" si="0"/>
        <v>6.790123456790198E-3</v>
      </c>
      <c r="I226" s="44">
        <f t="shared" si="1"/>
        <v>1.3381995133819879E-2</v>
      </c>
    </row>
    <row r="227" spans="1:9" x14ac:dyDescent="0.3">
      <c r="A227" t="s">
        <v>784</v>
      </c>
      <c r="B227" s="407">
        <v>80950</v>
      </c>
      <c r="C227" s="407">
        <v>81550</v>
      </c>
      <c r="D227" s="407">
        <v>465</v>
      </c>
      <c r="E227" s="407">
        <v>80900</v>
      </c>
      <c r="F227" s="407">
        <v>82150</v>
      </c>
      <c r="G227" s="407">
        <v>1657</v>
      </c>
      <c r="H227" s="44">
        <f t="shared" si="0"/>
        <v>6.180469715697523E-4</v>
      </c>
      <c r="I227" s="44">
        <f t="shared" si="1"/>
        <v>-5.4021608643457508E-3</v>
      </c>
    </row>
    <row r="228" spans="1:9" x14ac:dyDescent="0.3">
      <c r="A228" t="s">
        <v>785</v>
      </c>
      <c r="B228" s="409">
        <v>85000</v>
      </c>
      <c r="C228" s="409">
        <v>80950</v>
      </c>
      <c r="D228" s="409">
        <v>683</v>
      </c>
      <c r="E228" s="409">
        <v>82400</v>
      </c>
      <c r="F228" s="409">
        <v>81600</v>
      </c>
      <c r="G228" s="409">
        <v>1728</v>
      </c>
      <c r="H228" s="44">
        <f t="shared" si="0"/>
        <v>3.1553398058252524E-2</v>
      </c>
      <c r="I228" s="44">
        <f t="shared" si="1"/>
        <v>4.2848521424260655E-2</v>
      </c>
    </row>
    <row r="229" spans="1:9" x14ac:dyDescent="0.3">
      <c r="A229" t="s">
        <v>786</v>
      </c>
      <c r="B229" s="411">
        <v>84950</v>
      </c>
      <c r="C229" s="411">
        <v>85000</v>
      </c>
      <c r="D229" s="411">
        <v>1417</v>
      </c>
      <c r="E229" s="411">
        <v>83050</v>
      </c>
      <c r="F229" s="411">
        <v>84500</v>
      </c>
      <c r="G229" s="411">
        <v>2087</v>
      </c>
      <c r="H229" s="44">
        <f t="shared" ref="H229:H260" si="2">+B229/E229-1</f>
        <v>2.2877784467188356E-2</v>
      </c>
      <c r="I229" s="44">
        <f t="shared" si="1"/>
        <v>0.20775462962962954</v>
      </c>
    </row>
    <row r="230" spans="1:9" x14ac:dyDescent="0.3">
      <c r="A230" t="s">
        <v>787</v>
      </c>
      <c r="B230" s="413">
        <v>86850</v>
      </c>
      <c r="C230" s="413">
        <v>84950</v>
      </c>
      <c r="D230" s="413">
        <v>2256</v>
      </c>
      <c r="E230" s="413">
        <v>84700</v>
      </c>
      <c r="F230" s="413">
        <v>84800</v>
      </c>
      <c r="G230" s="413">
        <v>2888</v>
      </c>
      <c r="H230" s="44">
        <f t="shared" si="2"/>
        <v>2.5383707201888983E-2</v>
      </c>
      <c r="I230" s="44">
        <f t="shared" si="1"/>
        <v>0.38380450407283173</v>
      </c>
    </row>
    <row r="231" spans="1:9" x14ac:dyDescent="0.3">
      <c r="A231" t="s">
        <v>788</v>
      </c>
      <c r="B231" s="415">
        <v>83500</v>
      </c>
      <c r="C231" s="415">
        <v>86850</v>
      </c>
      <c r="D231" s="415">
        <v>3009</v>
      </c>
      <c r="E231" s="415">
        <v>85800</v>
      </c>
      <c r="F231" s="415">
        <v>86200</v>
      </c>
      <c r="G231" s="415">
        <v>3439</v>
      </c>
      <c r="H231" s="44">
        <f t="shared" si="2"/>
        <v>-2.6806526806526842E-2</v>
      </c>
      <c r="I231" s="44">
        <f t="shared" si="1"/>
        <v>0.19078947368421062</v>
      </c>
    </row>
    <row r="232" spans="1:9" x14ac:dyDescent="0.3">
      <c r="A232" t="s">
        <v>789</v>
      </c>
      <c r="B232" s="417">
        <v>82200</v>
      </c>
      <c r="C232" s="417">
        <v>83500</v>
      </c>
      <c r="D232" s="417">
        <v>1538</v>
      </c>
      <c r="E232" s="417">
        <v>85250</v>
      </c>
      <c r="F232" s="417">
        <v>83450</v>
      </c>
      <c r="G232" s="417">
        <v>3645</v>
      </c>
      <c r="H232" s="44">
        <f t="shared" si="2"/>
        <v>-3.5777126099706735E-2</v>
      </c>
      <c r="I232" s="44">
        <f t="shared" si="1"/>
        <v>5.9901134050596161E-2</v>
      </c>
    </row>
    <row r="233" spans="1:9" x14ac:dyDescent="0.3">
      <c r="A233" t="s">
        <v>790</v>
      </c>
      <c r="B233" s="419">
        <v>83450</v>
      </c>
      <c r="C233" s="419">
        <v>82200</v>
      </c>
      <c r="D233" s="419">
        <v>681</v>
      </c>
      <c r="E233" s="419">
        <v>82900</v>
      </c>
      <c r="F233" s="419">
        <v>82650</v>
      </c>
      <c r="G233" s="419">
        <v>3842</v>
      </c>
      <c r="H233" s="44">
        <f t="shared" si="2"/>
        <v>6.634499396863669E-3</v>
      </c>
      <c r="I233" s="44">
        <f t="shared" si="1"/>
        <v>5.40466392318244E-2</v>
      </c>
    </row>
    <row r="234" spans="1:9" x14ac:dyDescent="0.3">
      <c r="A234" t="s">
        <v>791</v>
      </c>
      <c r="B234" s="421">
        <v>84750</v>
      </c>
      <c r="C234" s="421">
        <v>83450</v>
      </c>
      <c r="D234" s="421">
        <v>693</v>
      </c>
      <c r="E234" s="421">
        <v>83050</v>
      </c>
      <c r="F234" s="421">
        <v>83600</v>
      </c>
      <c r="G234" s="421">
        <v>4027</v>
      </c>
      <c r="H234" s="44">
        <f t="shared" si="2"/>
        <v>2.046959662853709E-2</v>
      </c>
      <c r="I234" s="44">
        <f t="shared" si="1"/>
        <v>4.8152004164497608E-2</v>
      </c>
    </row>
    <row r="235" spans="1:9" x14ac:dyDescent="0.3">
      <c r="A235" t="s">
        <v>792</v>
      </c>
      <c r="B235" s="423">
        <v>84900</v>
      </c>
      <c r="C235" s="423">
        <v>84750</v>
      </c>
      <c r="D235" s="423">
        <v>1366</v>
      </c>
      <c r="E235" s="423">
        <v>84150</v>
      </c>
      <c r="F235" s="423">
        <v>85000</v>
      </c>
      <c r="G235" s="423">
        <v>4469</v>
      </c>
      <c r="H235" s="44">
        <f t="shared" si="2"/>
        <v>8.9126559714796105E-3</v>
      </c>
      <c r="I235" s="44">
        <f t="shared" si="1"/>
        <v>0.10975912590017378</v>
      </c>
    </row>
    <row r="236" spans="1:9" x14ac:dyDescent="0.3">
      <c r="A236" t="s">
        <v>793</v>
      </c>
      <c r="B236" s="425">
        <v>84750</v>
      </c>
      <c r="C236" s="425">
        <v>84900</v>
      </c>
      <c r="D236" s="425">
        <v>735</v>
      </c>
      <c r="E236" s="425">
        <v>84900</v>
      </c>
      <c r="F236" s="425">
        <v>85150</v>
      </c>
      <c r="G236" s="425">
        <v>4619</v>
      </c>
      <c r="H236" s="44">
        <f t="shared" si="2"/>
        <v>-1.7667844522968323E-3</v>
      </c>
      <c r="I236" s="44">
        <f t="shared" si="1"/>
        <v>3.3564555829044496E-2</v>
      </c>
    </row>
    <row r="237" spans="1:9" x14ac:dyDescent="0.3">
      <c r="A237" t="s">
        <v>794</v>
      </c>
      <c r="B237" s="427">
        <v>82700</v>
      </c>
      <c r="C237" s="427">
        <v>84750</v>
      </c>
      <c r="D237" s="427">
        <v>379</v>
      </c>
      <c r="E237" s="427">
        <v>85450</v>
      </c>
      <c r="F237" s="427">
        <v>83650</v>
      </c>
      <c r="G237" s="427">
        <v>4632</v>
      </c>
      <c r="H237" s="44">
        <f t="shared" si="2"/>
        <v>-3.2182562902282053E-2</v>
      </c>
      <c r="I237" s="44">
        <f t="shared" si="1"/>
        <v>2.8144620047629854E-3</v>
      </c>
    </row>
    <row r="238" spans="1:9" x14ac:dyDescent="0.3">
      <c r="A238" t="s">
        <v>795</v>
      </c>
      <c r="B238" s="429">
        <v>83450</v>
      </c>
      <c r="C238" s="429">
        <v>82700</v>
      </c>
      <c r="D238" s="429">
        <v>472</v>
      </c>
      <c r="E238" s="429">
        <v>83000</v>
      </c>
      <c r="F238" s="429">
        <v>83850</v>
      </c>
      <c r="G238" s="429">
        <v>4601</v>
      </c>
      <c r="H238" s="44">
        <f t="shared" si="2"/>
        <v>5.4216867469878416E-3</v>
      </c>
      <c r="I238" s="44">
        <f t="shared" si="1"/>
        <v>-6.6925734024179118E-3</v>
      </c>
    </row>
    <row r="239" spans="1:9" x14ac:dyDescent="0.3">
      <c r="A239" t="s">
        <v>796</v>
      </c>
      <c r="B239" s="431">
        <v>82000</v>
      </c>
      <c r="C239" s="431">
        <v>83450</v>
      </c>
      <c r="D239" s="431">
        <v>389</v>
      </c>
      <c r="E239" s="431">
        <v>83300</v>
      </c>
      <c r="F239" s="431">
        <v>83350</v>
      </c>
      <c r="G239" s="431">
        <v>4647</v>
      </c>
      <c r="H239" s="44">
        <f t="shared" si="2"/>
        <v>-1.5606242496998823E-2</v>
      </c>
      <c r="I239" s="44">
        <f t="shared" si="1"/>
        <v>9.99782655944359E-3</v>
      </c>
    </row>
    <row r="240" spans="1:9" x14ac:dyDescent="0.3">
      <c r="A240" t="s">
        <v>797</v>
      </c>
      <c r="B240" s="433">
        <v>82150</v>
      </c>
      <c r="C240" s="433">
        <v>82000</v>
      </c>
      <c r="D240" s="433">
        <v>220</v>
      </c>
      <c r="E240" s="433">
        <v>82250</v>
      </c>
      <c r="F240" s="433">
        <v>82200</v>
      </c>
      <c r="G240" s="433">
        <v>4678</v>
      </c>
      <c r="H240" s="44">
        <f t="shared" si="2"/>
        <v>-1.2158054711246535E-3</v>
      </c>
      <c r="I240" s="44">
        <f t="shared" si="1"/>
        <v>6.6709705186140944E-3</v>
      </c>
    </row>
    <row r="241" spans="1:9" x14ac:dyDescent="0.3">
      <c r="A241" t="s">
        <v>798</v>
      </c>
      <c r="B241" s="435">
        <v>81700</v>
      </c>
      <c r="C241" s="435">
        <v>82150</v>
      </c>
      <c r="D241" s="435">
        <v>291</v>
      </c>
      <c r="E241" s="435">
        <v>82150</v>
      </c>
      <c r="F241" s="435">
        <v>81800</v>
      </c>
      <c r="G241" s="435">
        <v>4709</v>
      </c>
      <c r="H241" s="44">
        <f t="shared" si="2"/>
        <v>-5.4777845404747616E-3</v>
      </c>
      <c r="I241" s="44">
        <f t="shared" si="1"/>
        <v>6.6267635741770192E-3</v>
      </c>
    </row>
    <row r="242" spans="1:9" x14ac:dyDescent="0.3">
      <c r="A242" t="s">
        <v>799</v>
      </c>
      <c r="B242" s="437">
        <v>82650</v>
      </c>
      <c r="C242" s="437">
        <v>81700</v>
      </c>
      <c r="D242" s="437">
        <v>233</v>
      </c>
      <c r="E242" s="437">
        <v>81400</v>
      </c>
      <c r="F242" s="437">
        <v>81500</v>
      </c>
      <c r="G242" s="437">
        <v>4717</v>
      </c>
      <c r="H242" s="44">
        <f t="shared" si="2"/>
        <v>1.5356265356265331E-2</v>
      </c>
      <c r="I242" s="44">
        <f t="shared" si="1"/>
        <v>1.6988744956465407E-3</v>
      </c>
    </row>
    <row r="243" spans="1:9" x14ac:dyDescent="0.3">
      <c r="A243" t="s">
        <v>800</v>
      </c>
      <c r="B243" s="439">
        <v>82250</v>
      </c>
      <c r="C243" s="439">
        <v>82650</v>
      </c>
      <c r="D243" s="439">
        <v>180</v>
      </c>
      <c r="E243" s="439">
        <v>82600</v>
      </c>
      <c r="F243" s="439">
        <v>82600</v>
      </c>
      <c r="G243" s="439">
        <v>4725</v>
      </c>
      <c r="H243" s="44">
        <f t="shared" si="2"/>
        <v>-4.237288135593209E-3</v>
      </c>
      <c r="I243" s="44">
        <f t="shared" si="1"/>
        <v>1.6959932160272029E-3</v>
      </c>
    </row>
    <row r="244" spans="1:9" x14ac:dyDescent="0.3">
      <c r="A244" t="s">
        <v>801</v>
      </c>
      <c r="B244" s="441">
        <v>82050</v>
      </c>
      <c r="C244" s="441">
        <v>82250</v>
      </c>
      <c r="D244" s="441">
        <v>149</v>
      </c>
      <c r="E244" s="441">
        <v>82700</v>
      </c>
      <c r="F244" s="441">
        <v>82800</v>
      </c>
      <c r="G244" s="441">
        <v>4718</v>
      </c>
      <c r="H244" s="44">
        <f t="shared" si="2"/>
        <v>-7.8597339782345843E-3</v>
      </c>
      <c r="I244" s="44">
        <f t="shared" si="1"/>
        <v>-1.481481481481528E-3</v>
      </c>
    </row>
    <row r="245" spans="1:9" x14ac:dyDescent="0.3">
      <c r="A245" t="s">
        <v>802</v>
      </c>
      <c r="B245" s="443">
        <v>80750</v>
      </c>
      <c r="C245" s="443">
        <v>82050</v>
      </c>
      <c r="D245" s="443">
        <v>312</v>
      </c>
      <c r="E245" s="443">
        <v>82600</v>
      </c>
      <c r="F245" s="443">
        <v>82350</v>
      </c>
      <c r="G245" s="443">
        <v>4760</v>
      </c>
      <c r="H245" s="44">
        <f t="shared" si="2"/>
        <v>-2.2397094430992692E-2</v>
      </c>
      <c r="I245" s="44">
        <f t="shared" si="1"/>
        <v>8.9020771513352859E-3</v>
      </c>
    </row>
    <row r="246" spans="1:9" x14ac:dyDescent="0.3">
      <c r="A246" t="s">
        <v>803</v>
      </c>
      <c r="B246" s="445">
        <v>80800</v>
      </c>
      <c r="C246" s="445">
        <v>80750</v>
      </c>
      <c r="D246" s="445">
        <v>199</v>
      </c>
      <c r="E246" s="445">
        <v>81450</v>
      </c>
      <c r="F246" s="445">
        <v>80550</v>
      </c>
      <c r="G246" s="445">
        <v>4740</v>
      </c>
      <c r="H246" s="44">
        <f t="shared" si="2"/>
        <v>-7.9803560466543688E-3</v>
      </c>
      <c r="I246" s="44">
        <f t="shared" si="1"/>
        <v>-4.2016806722688926E-3</v>
      </c>
    </row>
    <row r="247" spans="1:9" x14ac:dyDescent="0.3">
      <c r="A247" t="s">
        <v>804</v>
      </c>
      <c r="B247" s="447">
        <v>81200</v>
      </c>
      <c r="C247" s="447">
        <v>80800</v>
      </c>
      <c r="D247" s="447">
        <v>141</v>
      </c>
      <c r="E247" s="447">
        <v>80800</v>
      </c>
      <c r="F247" s="447">
        <v>80500</v>
      </c>
      <c r="G247" s="447">
        <v>4732</v>
      </c>
      <c r="H247" s="44">
        <f t="shared" si="2"/>
        <v>4.9504950495049549E-3</v>
      </c>
      <c r="I247" s="44">
        <f t="shared" si="1"/>
        <v>-1.6877637130802148E-3</v>
      </c>
    </row>
    <row r="248" spans="1:9" x14ac:dyDescent="0.3">
      <c r="A248" t="s">
        <v>805</v>
      </c>
      <c r="B248" s="449">
        <v>81100</v>
      </c>
      <c r="C248" s="449">
        <v>81200</v>
      </c>
      <c r="D248" s="449">
        <v>204</v>
      </c>
      <c r="E248" s="449">
        <v>81000</v>
      </c>
      <c r="F248" s="449">
        <v>80750</v>
      </c>
      <c r="G248" s="449">
        <v>4733</v>
      </c>
      <c r="H248" s="44">
        <f t="shared" si="2"/>
        <v>1.2345679012346622E-3</v>
      </c>
      <c r="I248" s="44">
        <f t="shared" si="1"/>
        <v>2.1132713440397133E-4</v>
      </c>
    </row>
    <row r="249" spans="1:9" x14ac:dyDescent="0.3">
      <c r="A249" t="s">
        <v>806</v>
      </c>
      <c r="B249" s="451">
        <v>81450</v>
      </c>
      <c r="C249" s="451">
        <v>81100</v>
      </c>
      <c r="D249" s="451">
        <v>337</v>
      </c>
      <c r="E249" s="451">
        <v>80500</v>
      </c>
      <c r="F249" s="451">
        <v>82500</v>
      </c>
      <c r="G249" s="451">
        <v>4765</v>
      </c>
      <c r="H249" s="44">
        <f t="shared" si="2"/>
        <v>1.1801242236024745E-2</v>
      </c>
      <c r="I249" s="44">
        <f t="shared" si="1"/>
        <v>6.7610395098245402E-3</v>
      </c>
    </row>
    <row r="250" spans="1:9" x14ac:dyDescent="0.3">
      <c r="A250" t="s">
        <v>807</v>
      </c>
      <c r="B250" s="453">
        <v>81950</v>
      </c>
      <c r="C250" s="453">
        <v>81450</v>
      </c>
      <c r="D250" s="453">
        <v>118</v>
      </c>
      <c r="E250" s="453">
        <v>82150</v>
      </c>
      <c r="F250" s="453">
        <v>81800</v>
      </c>
      <c r="G250" s="453">
        <v>4773</v>
      </c>
      <c r="H250" s="44">
        <f t="shared" si="2"/>
        <v>-2.4345709068777088E-3</v>
      </c>
      <c r="I250" s="44">
        <f t="shared" si="1"/>
        <v>1.6789087093389554E-3</v>
      </c>
    </row>
    <row r="251" spans="1:9" x14ac:dyDescent="0.3">
      <c r="A251" t="s">
        <v>808</v>
      </c>
      <c r="B251" s="455">
        <v>82450</v>
      </c>
      <c r="C251" s="455">
        <v>81950</v>
      </c>
      <c r="D251" s="455">
        <v>332</v>
      </c>
      <c r="E251" s="455">
        <v>81750</v>
      </c>
      <c r="F251" s="455">
        <v>81800</v>
      </c>
      <c r="G251" s="455">
        <v>4866</v>
      </c>
      <c r="H251" s="44">
        <f t="shared" si="2"/>
        <v>8.5626911314984344E-3</v>
      </c>
      <c r="I251" s="44">
        <f t="shared" si="1"/>
        <v>1.9484600879949632E-2</v>
      </c>
    </row>
    <row r="252" spans="1:9" x14ac:dyDescent="0.3">
      <c r="A252" t="s">
        <v>809</v>
      </c>
      <c r="B252" s="457">
        <v>81150</v>
      </c>
      <c r="C252" s="457">
        <v>82450</v>
      </c>
      <c r="D252" s="457">
        <v>300</v>
      </c>
      <c r="E252" s="457">
        <v>82350</v>
      </c>
      <c r="F252" s="457">
        <v>82100</v>
      </c>
      <c r="G252" s="457">
        <v>4842</v>
      </c>
      <c r="H252" s="44">
        <f t="shared" si="2"/>
        <v>-1.4571948998178486E-2</v>
      </c>
      <c r="I252" s="44">
        <f t="shared" si="1"/>
        <v>-4.9321824907521128E-3</v>
      </c>
    </row>
    <row r="253" spans="1:9" x14ac:dyDescent="0.3">
      <c r="A253" t="s">
        <v>810</v>
      </c>
      <c r="B253" s="459">
        <v>80900</v>
      </c>
      <c r="C253" s="459">
        <v>81150</v>
      </c>
      <c r="D253" s="459">
        <v>325</v>
      </c>
      <c r="E253" s="459">
        <v>81300</v>
      </c>
      <c r="F253" s="459">
        <v>81000</v>
      </c>
      <c r="G253" s="459">
        <v>4795</v>
      </c>
      <c r="H253" s="44">
        <f t="shared" si="2"/>
        <v>-4.9200492004920493E-3</v>
      </c>
      <c r="I253" s="44">
        <f t="shared" si="1"/>
        <v>-9.7067327550598437E-3</v>
      </c>
    </row>
    <row r="254" spans="1:9" x14ac:dyDescent="0.3">
      <c r="A254" t="s">
        <v>811</v>
      </c>
      <c r="B254" s="461">
        <v>80650</v>
      </c>
      <c r="C254" s="461">
        <v>80900</v>
      </c>
      <c r="D254" s="461">
        <v>605</v>
      </c>
      <c r="E254" s="461">
        <v>80850</v>
      </c>
      <c r="F254" s="461">
        <v>81000</v>
      </c>
      <c r="G254" s="461">
        <v>4872</v>
      </c>
      <c r="H254" s="44">
        <f t="shared" si="2"/>
        <v>-2.4737167594310883E-3</v>
      </c>
      <c r="I254" s="44">
        <f t="shared" si="1"/>
        <v>1.6058394160583855E-2</v>
      </c>
    </row>
    <row r="255" spans="1:9" x14ac:dyDescent="0.3">
      <c r="A255" t="s">
        <v>812</v>
      </c>
      <c r="B255" s="463">
        <v>80020</v>
      </c>
      <c r="C255" s="463">
        <v>80640</v>
      </c>
      <c r="D255" s="463">
        <v>350</v>
      </c>
      <c r="E255" s="463">
        <v>80760</v>
      </c>
      <c r="F255" s="463">
        <v>80580</v>
      </c>
      <c r="G255" s="463">
        <v>4940</v>
      </c>
      <c r="H255" s="44">
        <f t="shared" si="2"/>
        <v>-9.1629519564140338E-3</v>
      </c>
      <c r="I255" s="44">
        <f t="shared" si="1"/>
        <v>1.3957307060755264E-2</v>
      </c>
    </row>
    <row r="256" spans="1:9" x14ac:dyDescent="0.3">
      <c r="A256" t="s">
        <v>813</v>
      </c>
      <c r="B256" s="465">
        <v>79440</v>
      </c>
      <c r="C256" s="465">
        <v>80020</v>
      </c>
      <c r="D256" s="465">
        <v>221</v>
      </c>
      <c r="E256" s="465">
        <v>80240</v>
      </c>
      <c r="F256" s="465">
        <v>79480</v>
      </c>
      <c r="G256" s="465">
        <v>4889</v>
      </c>
      <c r="H256" s="44">
        <f t="shared" si="2"/>
        <v>-9.9700897308075964E-3</v>
      </c>
      <c r="I256" s="44">
        <f t="shared" si="1"/>
        <v>-1.0323886639676094E-2</v>
      </c>
    </row>
    <row r="257" spans="1:9" x14ac:dyDescent="0.3">
      <c r="A257" t="s">
        <v>814</v>
      </c>
      <c r="B257" s="467">
        <v>80540</v>
      </c>
      <c r="C257" s="467">
        <v>79440</v>
      </c>
      <c r="D257" s="467">
        <v>1497</v>
      </c>
      <c r="E257" s="467">
        <v>79500</v>
      </c>
      <c r="F257" s="467">
        <v>79340</v>
      </c>
      <c r="G257" s="467">
        <v>5218</v>
      </c>
      <c r="H257" s="44">
        <f t="shared" si="2"/>
        <v>1.3081761006289216E-2</v>
      </c>
      <c r="I257" s="44">
        <f t="shared" si="1"/>
        <v>6.7293925138065092E-2</v>
      </c>
    </row>
    <row r="258" spans="1:9" x14ac:dyDescent="0.3">
      <c r="A258" t="s">
        <v>815</v>
      </c>
      <c r="B258" s="469">
        <v>79840</v>
      </c>
      <c r="C258" s="469">
        <v>80540</v>
      </c>
      <c r="D258" s="469">
        <v>419</v>
      </c>
      <c r="E258" s="469">
        <v>80340</v>
      </c>
      <c r="F258" s="469">
        <v>80340</v>
      </c>
      <c r="G258" s="469">
        <v>5123</v>
      </c>
      <c r="H258" s="44">
        <f t="shared" si="2"/>
        <v>-6.2235499128703298E-3</v>
      </c>
      <c r="I258" s="44">
        <f t="shared" si="1"/>
        <v>-1.8206209275584473E-2</v>
      </c>
    </row>
    <row r="259" spans="1:9" x14ac:dyDescent="0.3">
      <c r="A259" t="s">
        <v>816</v>
      </c>
      <c r="B259" s="471">
        <v>80540</v>
      </c>
      <c r="C259" s="471">
        <v>79840</v>
      </c>
      <c r="D259" s="471">
        <v>344</v>
      </c>
      <c r="E259" s="471">
        <v>80140</v>
      </c>
      <c r="F259" s="471">
        <v>79980</v>
      </c>
      <c r="G259" s="471">
        <v>5151</v>
      </c>
      <c r="H259" s="44">
        <f t="shared" si="2"/>
        <v>4.9912652857500017E-3</v>
      </c>
      <c r="I259" s="44">
        <f t="shared" si="1"/>
        <v>5.4655475307436863E-3</v>
      </c>
    </row>
    <row r="260" spans="1:9" x14ac:dyDescent="0.3">
      <c r="A260" t="s">
        <v>817</v>
      </c>
      <c r="B260" s="473">
        <v>79820</v>
      </c>
      <c r="C260" s="473">
        <v>79840</v>
      </c>
      <c r="D260" s="473">
        <v>348</v>
      </c>
      <c r="E260" s="473">
        <v>79980</v>
      </c>
      <c r="F260" s="473">
        <v>80100</v>
      </c>
      <c r="G260" s="473">
        <v>5254</v>
      </c>
      <c r="H260" s="44">
        <f t="shared" si="2"/>
        <v>-2.0005001250312793E-3</v>
      </c>
      <c r="I260" s="44">
        <f t="shared" si="1"/>
        <v>1.9996117258784807E-2</v>
      </c>
    </row>
    <row r="261" spans="1:9" x14ac:dyDescent="0.3">
      <c r="A261" t="s">
        <v>818</v>
      </c>
      <c r="B261" s="475">
        <v>79140</v>
      </c>
      <c r="C261" s="475">
        <v>79820</v>
      </c>
      <c r="D261" s="475">
        <v>421</v>
      </c>
      <c r="E261" s="475">
        <v>80000</v>
      </c>
      <c r="F261" s="475">
        <v>79860</v>
      </c>
      <c r="G261" s="475">
        <v>5297</v>
      </c>
      <c r="H261" s="44">
        <f t="shared" ref="H261:H292" si="3">+B261/E261-1</f>
        <v>-1.0750000000000037E-2</v>
      </c>
      <c r="I261" s="44">
        <f t="shared" ref="I261:I324" si="4">+G261/G260-1</f>
        <v>8.1842405786067829E-3</v>
      </c>
    </row>
    <row r="262" spans="1:9" x14ac:dyDescent="0.3">
      <c r="A262" t="s">
        <v>819</v>
      </c>
      <c r="B262" s="477">
        <v>80500</v>
      </c>
      <c r="C262" s="477">
        <v>79140</v>
      </c>
      <c r="D262" s="477">
        <v>679</v>
      </c>
      <c r="E262" s="477">
        <v>79760</v>
      </c>
      <c r="F262" s="477">
        <v>79720</v>
      </c>
      <c r="G262" s="477">
        <v>5326</v>
      </c>
      <c r="H262" s="44">
        <f t="shared" si="3"/>
        <v>9.2778335005014867E-3</v>
      </c>
      <c r="I262" s="44">
        <f t="shared" si="4"/>
        <v>5.4747970549366975E-3</v>
      </c>
    </row>
    <row r="263" spans="1:9" x14ac:dyDescent="0.3">
      <c r="A263" t="s">
        <v>820</v>
      </c>
      <c r="B263" s="479">
        <v>78860</v>
      </c>
      <c r="C263" s="479">
        <v>80060</v>
      </c>
      <c r="D263" s="479">
        <v>841</v>
      </c>
      <c r="E263" s="479">
        <v>80140</v>
      </c>
      <c r="F263" s="479">
        <v>79620</v>
      </c>
      <c r="G263" s="479">
        <v>5405</v>
      </c>
      <c r="H263" s="44">
        <f t="shared" si="3"/>
        <v>-1.597204891439985E-2</v>
      </c>
      <c r="I263" s="44">
        <f t="shared" si="4"/>
        <v>1.4832895230942444E-2</v>
      </c>
    </row>
    <row r="264" spans="1:9" x14ac:dyDescent="0.3">
      <c r="A264" t="s">
        <v>821</v>
      </c>
      <c r="B264" s="482">
        <v>79880</v>
      </c>
      <c r="C264" s="482">
        <v>78860</v>
      </c>
      <c r="D264" s="482">
        <v>746</v>
      </c>
      <c r="E264" s="482">
        <v>79200</v>
      </c>
      <c r="F264" s="482">
        <v>78900</v>
      </c>
      <c r="G264" s="482">
        <v>5484</v>
      </c>
      <c r="H264" s="44">
        <f t="shared" si="3"/>
        <v>8.5858585858586967E-3</v>
      </c>
      <c r="I264" s="44">
        <f t="shared" si="4"/>
        <v>1.461609620721549E-2</v>
      </c>
    </row>
    <row r="265" spans="1:9" x14ac:dyDescent="0.3">
      <c r="A265" t="s">
        <v>822</v>
      </c>
      <c r="B265" s="484">
        <v>80860</v>
      </c>
      <c r="C265" s="484">
        <v>79880</v>
      </c>
      <c r="D265" s="484">
        <v>784</v>
      </c>
      <c r="E265" s="484">
        <v>80800</v>
      </c>
      <c r="F265" s="484">
        <v>79780</v>
      </c>
      <c r="G265" s="484">
        <v>5694</v>
      </c>
      <c r="H265" s="44">
        <f t="shared" si="3"/>
        <v>7.4257425742563221E-4</v>
      </c>
      <c r="I265" s="44">
        <f t="shared" si="4"/>
        <v>3.8293216630197024E-2</v>
      </c>
    </row>
    <row r="266" spans="1:9" x14ac:dyDescent="0.3">
      <c r="A266" t="s">
        <v>823</v>
      </c>
      <c r="B266" s="486">
        <v>79200</v>
      </c>
      <c r="C266" s="486">
        <v>80860</v>
      </c>
      <c r="D266" s="486">
        <v>417</v>
      </c>
      <c r="E266" s="486">
        <v>80760</v>
      </c>
      <c r="F266" s="486">
        <v>80880</v>
      </c>
      <c r="G266" s="486">
        <v>5754</v>
      </c>
      <c r="H266" s="44">
        <f t="shared" si="3"/>
        <v>-1.9316493313521588E-2</v>
      </c>
      <c r="I266" s="44">
        <f t="shared" si="4"/>
        <v>1.0537407797681864E-2</v>
      </c>
    </row>
    <row r="267" spans="1:9" x14ac:dyDescent="0.3">
      <c r="A267" t="s">
        <v>824</v>
      </c>
      <c r="B267" s="488">
        <v>80040</v>
      </c>
      <c r="C267" s="488">
        <v>79200</v>
      </c>
      <c r="D267" s="488">
        <v>287</v>
      </c>
      <c r="E267" s="488">
        <v>79860</v>
      </c>
      <c r="F267" s="488">
        <v>79260</v>
      </c>
      <c r="G267" s="488">
        <v>5874</v>
      </c>
      <c r="H267" s="44">
        <f t="shared" si="3"/>
        <v>2.2539444027047661E-3</v>
      </c>
      <c r="I267" s="44">
        <f t="shared" si="4"/>
        <v>2.0855057351407691E-2</v>
      </c>
    </row>
    <row r="268" spans="1:9" x14ac:dyDescent="0.3">
      <c r="A268" t="s">
        <v>825</v>
      </c>
      <c r="B268" s="490">
        <v>79740</v>
      </c>
      <c r="C268" s="490">
        <v>80040</v>
      </c>
      <c r="D268" s="490">
        <v>124</v>
      </c>
      <c r="E268" s="490">
        <v>79720</v>
      </c>
      <c r="F268" s="490">
        <v>79760</v>
      </c>
      <c r="G268" s="490">
        <v>5880</v>
      </c>
      <c r="H268" s="44">
        <f t="shared" si="3"/>
        <v>2.5087807325641087E-4</v>
      </c>
      <c r="I268" s="44">
        <f t="shared" si="4"/>
        <v>1.0214504596526286E-3</v>
      </c>
    </row>
    <row r="269" spans="1:9" x14ac:dyDescent="0.3">
      <c r="A269" t="s">
        <v>826</v>
      </c>
      <c r="B269" s="492">
        <v>80560</v>
      </c>
      <c r="C269" s="492">
        <v>79740</v>
      </c>
      <c r="D269" s="492">
        <v>525</v>
      </c>
      <c r="E269" s="492">
        <v>79800</v>
      </c>
      <c r="F269" s="492">
        <v>80740</v>
      </c>
      <c r="G269" s="492">
        <v>5915</v>
      </c>
      <c r="H269" s="44">
        <f t="shared" si="3"/>
        <v>9.52380952380949E-3</v>
      </c>
      <c r="I269" s="44">
        <f t="shared" si="4"/>
        <v>5.9523809523809312E-3</v>
      </c>
    </row>
    <row r="270" spans="1:9" x14ac:dyDescent="0.3">
      <c r="A270" t="s">
        <v>827</v>
      </c>
      <c r="B270" s="494">
        <v>80860</v>
      </c>
      <c r="C270" s="494">
        <v>80560</v>
      </c>
      <c r="D270" s="494">
        <v>823</v>
      </c>
      <c r="E270" s="494">
        <v>80600</v>
      </c>
      <c r="F270" s="494">
        <v>80360</v>
      </c>
      <c r="G270" s="494">
        <v>6168</v>
      </c>
      <c r="H270" s="44">
        <f t="shared" si="3"/>
        <v>3.225806451612856E-3</v>
      </c>
      <c r="I270" s="44">
        <f t="shared" si="4"/>
        <v>4.2772612003381338E-2</v>
      </c>
    </row>
    <row r="271" spans="1:9" x14ac:dyDescent="0.3">
      <c r="A271" t="s">
        <v>828</v>
      </c>
      <c r="B271" s="496">
        <v>81400</v>
      </c>
      <c r="C271" s="496">
        <v>80860</v>
      </c>
      <c r="D271" s="496">
        <v>2149</v>
      </c>
      <c r="E271" s="496">
        <v>80980</v>
      </c>
      <c r="F271" s="496">
        <v>80900</v>
      </c>
      <c r="G271" s="496">
        <v>6745</v>
      </c>
      <c r="H271" s="44">
        <f t="shared" si="3"/>
        <v>5.186465794023265E-3</v>
      </c>
      <c r="I271" s="44">
        <f t="shared" si="4"/>
        <v>9.354734111543439E-2</v>
      </c>
    </row>
    <row r="272" spans="1:9" x14ac:dyDescent="0.3">
      <c r="A272" t="s">
        <v>829</v>
      </c>
      <c r="B272" s="498">
        <v>81340</v>
      </c>
      <c r="C272" s="498">
        <v>81400</v>
      </c>
      <c r="D272" s="498">
        <v>636</v>
      </c>
      <c r="E272" s="498">
        <v>81740</v>
      </c>
      <c r="F272" s="498">
        <v>81980</v>
      </c>
      <c r="G272" s="498">
        <v>6869</v>
      </c>
      <c r="H272" s="44">
        <f t="shared" si="3"/>
        <v>-4.8935649620748256E-3</v>
      </c>
      <c r="I272" s="44">
        <f t="shared" si="4"/>
        <v>1.8383988139362595E-2</v>
      </c>
    </row>
    <row r="273" spans="1:9" x14ac:dyDescent="0.3">
      <c r="A273" t="s">
        <v>830</v>
      </c>
      <c r="B273" s="500">
        <v>82000</v>
      </c>
      <c r="C273" s="500">
        <v>81340</v>
      </c>
      <c r="D273" s="500">
        <v>2782</v>
      </c>
      <c r="E273" s="500">
        <v>81420</v>
      </c>
      <c r="F273" s="500">
        <v>81780</v>
      </c>
      <c r="G273" s="500">
        <v>8181</v>
      </c>
      <c r="H273" s="44">
        <f t="shared" si="3"/>
        <v>7.123556865634928E-3</v>
      </c>
      <c r="I273" s="44">
        <f t="shared" si="4"/>
        <v>0.19100305721356814</v>
      </c>
    </row>
    <row r="274" spans="1:9" x14ac:dyDescent="0.3">
      <c r="A274" t="s">
        <v>831</v>
      </c>
      <c r="B274" s="502">
        <v>82300</v>
      </c>
      <c r="C274" s="502">
        <v>82000</v>
      </c>
      <c r="D274" s="502">
        <v>1845</v>
      </c>
      <c r="E274" s="502">
        <v>82020</v>
      </c>
      <c r="F274" s="502">
        <v>82080</v>
      </c>
      <c r="G274" s="502">
        <v>8799</v>
      </c>
      <c r="H274" s="44">
        <f t="shared" si="3"/>
        <v>3.4138015118263532E-3</v>
      </c>
      <c r="I274" s="44">
        <f t="shared" si="4"/>
        <v>7.5540887422075542E-2</v>
      </c>
    </row>
    <row r="275" spans="1:9" x14ac:dyDescent="0.3">
      <c r="A275" t="s">
        <v>832</v>
      </c>
      <c r="B275" s="504">
        <v>80400</v>
      </c>
      <c r="C275" s="504">
        <v>82300</v>
      </c>
      <c r="D275" s="504">
        <v>3385</v>
      </c>
      <c r="E275" s="504">
        <v>82260</v>
      </c>
      <c r="F275" s="504">
        <v>82600</v>
      </c>
      <c r="G275" s="504">
        <v>8484</v>
      </c>
      <c r="H275" s="44">
        <f t="shared" si="3"/>
        <v>-2.2611232676878146E-2</v>
      </c>
      <c r="I275" s="44">
        <f t="shared" si="4"/>
        <v>-3.5799522673030992E-2</v>
      </c>
    </row>
    <row r="276" spans="1:9" x14ac:dyDescent="0.3">
      <c r="A276" t="s">
        <v>833</v>
      </c>
      <c r="B276" s="506">
        <v>80700</v>
      </c>
      <c r="C276" s="506">
        <v>80400</v>
      </c>
      <c r="D276" s="506">
        <v>739</v>
      </c>
      <c r="E276" s="506">
        <v>80980</v>
      </c>
      <c r="F276" s="506">
        <v>80340</v>
      </c>
      <c r="G276" s="506">
        <v>8723</v>
      </c>
      <c r="H276" s="44">
        <f t="shared" si="3"/>
        <v>-3.4576438626821027E-3</v>
      </c>
      <c r="I276" s="44">
        <f t="shared" si="4"/>
        <v>2.8170674210278079E-2</v>
      </c>
    </row>
    <row r="277" spans="1:9" x14ac:dyDescent="0.3">
      <c r="A277" t="s">
        <v>834</v>
      </c>
      <c r="B277" s="508">
        <v>81180</v>
      </c>
      <c r="C277" s="508">
        <v>80700</v>
      </c>
      <c r="D277" s="508">
        <v>823</v>
      </c>
      <c r="E277" s="508">
        <v>80640</v>
      </c>
      <c r="F277" s="508">
        <v>80940</v>
      </c>
      <c r="G277" s="508">
        <v>8856</v>
      </c>
      <c r="H277" s="44">
        <f t="shared" si="3"/>
        <v>6.6964285714286031E-3</v>
      </c>
      <c r="I277" s="44">
        <f t="shared" si="4"/>
        <v>1.5247048033933286E-2</v>
      </c>
    </row>
    <row r="278" spans="1:9" x14ac:dyDescent="0.3">
      <c r="A278" t="s">
        <v>835</v>
      </c>
      <c r="B278" s="510">
        <v>81300</v>
      </c>
      <c r="C278" s="510">
        <v>81180</v>
      </c>
      <c r="D278" s="510">
        <v>321</v>
      </c>
      <c r="E278" s="510">
        <v>81040</v>
      </c>
      <c r="F278" s="510">
        <v>80960</v>
      </c>
      <c r="G278" s="510">
        <v>8833</v>
      </c>
      <c r="H278" s="44">
        <f t="shared" si="3"/>
        <v>3.2082922013820792E-3</v>
      </c>
      <c r="I278" s="44">
        <f t="shared" si="4"/>
        <v>-2.5971093044263593E-3</v>
      </c>
    </row>
    <row r="279" spans="1:9" x14ac:dyDescent="0.3">
      <c r="A279" t="s">
        <v>836</v>
      </c>
      <c r="B279" s="512">
        <v>81400</v>
      </c>
      <c r="C279" s="512">
        <v>81300</v>
      </c>
      <c r="D279" s="512">
        <v>413</v>
      </c>
      <c r="E279" s="512">
        <v>81040</v>
      </c>
      <c r="F279" s="512">
        <v>80880</v>
      </c>
      <c r="G279" s="512">
        <v>8832</v>
      </c>
      <c r="H279" s="44">
        <f t="shared" si="3"/>
        <v>4.4422507403751865E-3</v>
      </c>
      <c r="I279" s="44">
        <f t="shared" si="4"/>
        <v>-1.1321181931389646E-4</v>
      </c>
    </row>
    <row r="280" spans="1:9" x14ac:dyDescent="0.3">
      <c r="A280" t="s">
        <v>837</v>
      </c>
      <c r="B280" s="516">
        <v>79620</v>
      </c>
      <c r="C280" s="516">
        <v>80020</v>
      </c>
      <c r="D280" s="516">
        <v>1487</v>
      </c>
      <c r="E280" s="516">
        <v>80160</v>
      </c>
      <c r="F280" s="516">
        <v>80080</v>
      </c>
      <c r="G280" s="516">
        <v>9049</v>
      </c>
      <c r="H280" s="44">
        <f t="shared" si="3"/>
        <v>-6.7365269461078237E-3</v>
      </c>
      <c r="I280" s="44">
        <f t="shared" si="4"/>
        <v>2.456974637681153E-2</v>
      </c>
    </row>
    <row r="281" spans="1:9" x14ac:dyDescent="0.3">
      <c r="A281" t="s">
        <v>838</v>
      </c>
      <c r="B281" s="518">
        <v>79940</v>
      </c>
      <c r="C281" s="518">
        <v>79620</v>
      </c>
      <c r="D281" s="518">
        <v>1788</v>
      </c>
      <c r="E281" s="518">
        <v>79660</v>
      </c>
      <c r="F281" s="518">
        <v>79620</v>
      </c>
      <c r="G281" s="518">
        <v>9372</v>
      </c>
      <c r="H281" s="44">
        <f t="shared" si="3"/>
        <v>3.5149384885764245E-3</v>
      </c>
      <c r="I281" s="44">
        <f t="shared" si="4"/>
        <v>3.5694551884186021E-2</v>
      </c>
    </row>
    <row r="282" spans="1:9" x14ac:dyDescent="0.3">
      <c r="A282" t="s">
        <v>839</v>
      </c>
      <c r="B282" s="520">
        <v>80680</v>
      </c>
      <c r="C282" s="520">
        <v>79940</v>
      </c>
      <c r="D282" s="520">
        <v>1976</v>
      </c>
      <c r="E282" s="520">
        <v>80180</v>
      </c>
      <c r="F282" s="520">
        <v>79440</v>
      </c>
      <c r="G282" s="520">
        <v>9692</v>
      </c>
      <c r="H282" s="44">
        <f t="shared" si="3"/>
        <v>6.23596906959345E-3</v>
      </c>
      <c r="I282" s="44">
        <f t="shared" si="4"/>
        <v>3.414425949637212E-2</v>
      </c>
    </row>
    <row r="283" spans="1:9" x14ac:dyDescent="0.3">
      <c r="A283" t="s">
        <v>840</v>
      </c>
      <c r="B283" s="522">
        <v>79600</v>
      </c>
      <c r="C283" s="522">
        <v>80680</v>
      </c>
      <c r="D283" s="522">
        <v>1352</v>
      </c>
      <c r="E283" s="522">
        <v>80480</v>
      </c>
      <c r="F283" s="522">
        <v>80320</v>
      </c>
      <c r="G283" s="522">
        <v>9697</v>
      </c>
      <c r="H283" s="44">
        <f t="shared" si="3"/>
        <v>-1.0934393638170947E-2</v>
      </c>
      <c r="I283" s="44">
        <f t="shared" si="4"/>
        <v>5.1588939331415062E-4</v>
      </c>
    </row>
    <row r="284" spans="1:9" x14ac:dyDescent="0.3">
      <c r="A284" t="s">
        <v>843</v>
      </c>
      <c r="B284" s="524">
        <v>79800</v>
      </c>
      <c r="C284" s="524">
        <v>79600</v>
      </c>
      <c r="D284" s="524">
        <v>902</v>
      </c>
      <c r="E284" s="524">
        <v>79820</v>
      </c>
      <c r="F284" s="524">
        <v>79720</v>
      </c>
      <c r="G284" s="524">
        <v>9641</v>
      </c>
      <c r="H284" s="44">
        <f t="shared" si="3"/>
        <v>-2.5056376847909512E-4</v>
      </c>
      <c r="I284" s="44">
        <f t="shared" si="4"/>
        <v>-5.7749819531813795E-3</v>
      </c>
    </row>
    <row r="285" spans="1:9" x14ac:dyDescent="0.3">
      <c r="A285" t="s">
        <v>841</v>
      </c>
      <c r="B285" s="526">
        <v>79700</v>
      </c>
      <c r="C285" s="526">
        <v>79800</v>
      </c>
      <c r="D285" s="526">
        <v>790</v>
      </c>
      <c r="E285" s="526">
        <v>79820</v>
      </c>
      <c r="F285" s="526">
        <v>79720</v>
      </c>
      <c r="G285" s="526">
        <v>9613</v>
      </c>
      <c r="H285" s="44">
        <f t="shared" si="3"/>
        <v>-1.5033826108744597E-3</v>
      </c>
      <c r="I285" s="44">
        <f t="shared" si="4"/>
        <v>-2.9042630432527528E-3</v>
      </c>
    </row>
    <row r="286" spans="1:9" x14ac:dyDescent="0.3">
      <c r="A286" t="s">
        <v>844</v>
      </c>
      <c r="B286" s="528">
        <v>79200</v>
      </c>
      <c r="C286" s="528">
        <v>79700</v>
      </c>
      <c r="D286" s="528">
        <v>1454</v>
      </c>
      <c r="E286" s="528">
        <v>79740</v>
      </c>
      <c r="F286" s="528">
        <v>79340</v>
      </c>
      <c r="G286" s="528">
        <v>9515</v>
      </c>
      <c r="H286" s="44">
        <f t="shared" si="3"/>
        <v>-6.7720090293453827E-3</v>
      </c>
      <c r="I286" s="44">
        <f t="shared" si="4"/>
        <v>-1.0194528243004264E-2</v>
      </c>
    </row>
    <row r="287" spans="1:9" x14ac:dyDescent="0.3">
      <c r="A287" t="s">
        <v>842</v>
      </c>
      <c r="B287" s="530">
        <v>79400</v>
      </c>
      <c r="C287" s="530">
        <v>79200</v>
      </c>
      <c r="D287" s="530">
        <v>893</v>
      </c>
      <c r="E287" s="530">
        <v>79340</v>
      </c>
      <c r="F287" s="530">
        <v>79220</v>
      </c>
      <c r="G287" s="530">
        <v>9645</v>
      </c>
      <c r="H287" s="44">
        <f t="shared" si="3"/>
        <v>7.5623897151499975E-4</v>
      </c>
      <c r="I287" s="44">
        <f t="shared" si="4"/>
        <v>1.3662637940094591E-2</v>
      </c>
    </row>
    <row r="288" spans="1:9" x14ac:dyDescent="0.3">
      <c r="A288" t="s">
        <v>845</v>
      </c>
      <c r="B288" s="532">
        <v>79340</v>
      </c>
      <c r="C288" s="532">
        <v>79400</v>
      </c>
      <c r="D288" s="532">
        <v>509</v>
      </c>
      <c r="E288" s="532">
        <v>79340</v>
      </c>
      <c r="F288" s="532">
        <v>79660</v>
      </c>
      <c r="G288" s="532">
        <v>9572</v>
      </c>
      <c r="H288" s="44">
        <f t="shared" si="3"/>
        <v>0</v>
      </c>
      <c r="I288" s="44">
        <f t="shared" si="4"/>
        <v>-7.5686884396060083E-3</v>
      </c>
    </row>
    <row r="289" spans="1:9" x14ac:dyDescent="0.3">
      <c r="A289" t="s">
        <v>846</v>
      </c>
      <c r="B289" s="534">
        <v>79540</v>
      </c>
      <c r="C289" s="534">
        <v>79340</v>
      </c>
      <c r="D289" s="534">
        <v>731</v>
      </c>
      <c r="E289" s="534">
        <v>79340</v>
      </c>
      <c r="F289" s="534">
        <v>79560</v>
      </c>
      <c r="G289" s="534">
        <v>9645</v>
      </c>
      <c r="H289" s="44">
        <f t="shared" si="3"/>
        <v>2.5207965717166658E-3</v>
      </c>
      <c r="I289" s="44">
        <f t="shared" si="4"/>
        <v>7.6264103635603764E-3</v>
      </c>
    </row>
    <row r="290" spans="1:9" x14ac:dyDescent="0.3">
      <c r="A290" t="s">
        <v>847</v>
      </c>
      <c r="B290" s="536">
        <v>79380</v>
      </c>
      <c r="C290" s="536">
        <v>79540</v>
      </c>
      <c r="D290" s="536">
        <v>589</v>
      </c>
      <c r="E290" s="536">
        <v>79640</v>
      </c>
      <c r="F290" s="536">
        <v>79560</v>
      </c>
      <c r="G290" s="536">
        <v>9840</v>
      </c>
      <c r="H290" s="44">
        <f t="shared" si="3"/>
        <v>-3.2646911099949438E-3</v>
      </c>
      <c r="I290" s="44">
        <f t="shared" si="4"/>
        <v>2.021772939346822E-2</v>
      </c>
    </row>
    <row r="291" spans="1:9" x14ac:dyDescent="0.3">
      <c r="A291" t="s">
        <v>848</v>
      </c>
      <c r="B291" s="540">
        <v>79100</v>
      </c>
      <c r="C291" s="540">
        <v>79380</v>
      </c>
      <c r="D291" s="540">
        <v>1763</v>
      </c>
      <c r="E291" s="540">
        <v>79500</v>
      </c>
      <c r="F291" s="540">
        <v>79240</v>
      </c>
      <c r="G291" s="540">
        <v>9565</v>
      </c>
      <c r="H291" s="44">
        <f t="shared" si="3"/>
        <v>-5.031446540880502E-3</v>
      </c>
      <c r="I291" s="44">
        <f t="shared" si="4"/>
        <v>-2.7947154471544722E-2</v>
      </c>
    </row>
    <row r="292" spans="1:9" x14ac:dyDescent="0.3">
      <c r="A292" t="s">
        <v>849</v>
      </c>
      <c r="B292" s="541">
        <v>77720</v>
      </c>
      <c r="C292" s="541">
        <v>77980</v>
      </c>
      <c r="D292" s="541">
        <v>820</v>
      </c>
      <c r="E292" s="541">
        <v>77980</v>
      </c>
      <c r="F292" s="541">
        <v>77840</v>
      </c>
      <c r="G292" s="541">
        <v>10240</v>
      </c>
      <c r="H292" s="44">
        <f t="shared" si="3"/>
        <v>-3.3341882533982625E-3</v>
      </c>
      <c r="I292" s="44">
        <f t="shared" si="4"/>
        <v>7.0569785676947161E-2</v>
      </c>
    </row>
    <row r="293" spans="1:9" x14ac:dyDescent="0.3">
      <c r="A293" t="s">
        <v>850</v>
      </c>
      <c r="B293" s="543">
        <v>77720</v>
      </c>
      <c r="C293" s="543">
        <v>77720</v>
      </c>
      <c r="D293" s="543">
        <v>899</v>
      </c>
      <c r="E293" s="543">
        <v>77800</v>
      </c>
      <c r="F293" s="543">
        <v>77620</v>
      </c>
      <c r="G293" s="543">
        <v>10317</v>
      </c>
      <c r="H293" s="44">
        <f t="shared" ref="H293:H324" si="5">+B293/E293-1</f>
        <v>-1.0282776349614942E-3</v>
      </c>
      <c r="I293" s="44">
        <f t="shared" si="4"/>
        <v>7.5195312500000444E-3</v>
      </c>
    </row>
    <row r="294" spans="1:9" x14ac:dyDescent="0.3">
      <c r="A294" t="s">
        <v>851</v>
      </c>
      <c r="B294" s="545">
        <v>78920</v>
      </c>
      <c r="C294" s="545">
        <v>77720</v>
      </c>
      <c r="D294" s="545">
        <v>2134</v>
      </c>
      <c r="E294" s="545">
        <v>77740</v>
      </c>
      <c r="F294" s="545">
        <v>77720</v>
      </c>
      <c r="G294" s="545">
        <v>10963</v>
      </c>
      <c r="H294" s="44">
        <f t="shared" si="5"/>
        <v>1.5178801131978448E-2</v>
      </c>
      <c r="I294" s="44">
        <f t="shared" si="4"/>
        <v>6.26151012891345E-2</v>
      </c>
    </row>
    <row r="295" spans="1:9" x14ac:dyDescent="0.3">
      <c r="A295" t="s">
        <v>852</v>
      </c>
      <c r="B295" s="547">
        <v>78500</v>
      </c>
      <c r="C295" s="547">
        <v>78920</v>
      </c>
      <c r="D295" s="547">
        <v>2997</v>
      </c>
      <c r="E295" s="547">
        <v>78380</v>
      </c>
      <c r="F295" s="547">
        <v>79000</v>
      </c>
      <c r="G295" s="547">
        <v>11970</v>
      </c>
      <c r="H295" s="44">
        <f t="shared" si="5"/>
        <v>1.5310028068384884E-3</v>
      </c>
      <c r="I295" s="44">
        <f t="shared" si="4"/>
        <v>9.1854419410745125E-2</v>
      </c>
    </row>
    <row r="296" spans="1:9" x14ac:dyDescent="0.3">
      <c r="A296" t="s">
        <v>853</v>
      </c>
      <c r="B296" s="549">
        <v>77980</v>
      </c>
      <c r="C296" s="549">
        <v>78500</v>
      </c>
      <c r="D296" s="549">
        <v>1900</v>
      </c>
      <c r="E296" s="549">
        <v>78840</v>
      </c>
      <c r="F296" s="549">
        <v>78520</v>
      </c>
      <c r="G296" s="549">
        <v>12416</v>
      </c>
      <c r="H296" s="44">
        <f t="shared" si="5"/>
        <v>-1.0908168442415045E-2</v>
      </c>
      <c r="I296" s="44">
        <f t="shared" si="4"/>
        <v>3.7259816207184659E-2</v>
      </c>
    </row>
    <row r="297" spans="1:9" x14ac:dyDescent="0.3">
      <c r="A297" t="s">
        <v>854</v>
      </c>
      <c r="B297" s="551">
        <v>78100</v>
      </c>
      <c r="C297" s="551">
        <v>77980</v>
      </c>
      <c r="D297" s="551">
        <v>1446</v>
      </c>
      <c r="E297" s="551">
        <v>78420</v>
      </c>
      <c r="F297" s="551">
        <v>77860</v>
      </c>
      <c r="G297" s="551">
        <v>12733</v>
      </c>
      <c r="H297" s="44">
        <f t="shared" si="5"/>
        <v>-4.0805916857944435E-3</v>
      </c>
      <c r="I297" s="44">
        <f t="shared" si="4"/>
        <v>2.5531572164948502E-2</v>
      </c>
    </row>
    <row r="298" spans="1:9" x14ac:dyDescent="0.3">
      <c r="A298" t="s">
        <v>855</v>
      </c>
      <c r="B298" s="553">
        <v>77820</v>
      </c>
      <c r="C298" s="553">
        <v>78100</v>
      </c>
      <c r="D298" s="553">
        <v>1577</v>
      </c>
      <c r="E298" s="553">
        <v>77900</v>
      </c>
      <c r="F298" s="553">
        <v>78280</v>
      </c>
      <c r="G298" s="553">
        <v>13167</v>
      </c>
      <c r="H298" s="44">
        <f t="shared" si="5"/>
        <v>-1.0269576379974277E-3</v>
      </c>
      <c r="I298" s="44">
        <f t="shared" si="4"/>
        <v>3.4084661902143987E-2</v>
      </c>
    </row>
    <row r="299" spans="1:9" x14ac:dyDescent="0.3">
      <c r="A299" t="s">
        <v>856</v>
      </c>
      <c r="B299" s="555">
        <v>77480</v>
      </c>
      <c r="C299" s="555">
        <v>77820</v>
      </c>
      <c r="D299" s="555">
        <v>848</v>
      </c>
      <c r="E299" s="555">
        <v>77940</v>
      </c>
      <c r="F299" s="555">
        <v>77940</v>
      </c>
      <c r="G299" s="555">
        <v>13393</v>
      </c>
      <c r="H299" s="44">
        <f t="shared" si="5"/>
        <v>-5.9019758788811938E-3</v>
      </c>
      <c r="I299" s="44">
        <f t="shared" si="4"/>
        <v>1.7164122427280271E-2</v>
      </c>
    </row>
    <row r="300" spans="1:9" x14ac:dyDescent="0.3">
      <c r="A300" t="s">
        <v>857</v>
      </c>
      <c r="B300" s="557">
        <v>77600</v>
      </c>
      <c r="C300" s="557">
        <v>77480</v>
      </c>
      <c r="D300" s="557">
        <v>1370</v>
      </c>
      <c r="E300" s="557">
        <v>77620</v>
      </c>
      <c r="F300" s="557">
        <v>77620</v>
      </c>
      <c r="G300" s="557">
        <v>13895</v>
      </c>
      <c r="H300" s="44">
        <f t="shared" si="5"/>
        <v>-2.5766555011597081E-4</v>
      </c>
      <c r="I300" s="44">
        <f t="shared" si="4"/>
        <v>3.7482266855820123E-2</v>
      </c>
    </row>
    <row r="301" spans="1:9" x14ac:dyDescent="0.3">
      <c r="A301" t="s">
        <v>858</v>
      </c>
      <c r="B301" s="559">
        <v>78140</v>
      </c>
      <c r="C301" s="559">
        <v>77600</v>
      </c>
      <c r="D301" s="559">
        <v>1925</v>
      </c>
      <c r="E301" s="559">
        <v>77800</v>
      </c>
      <c r="F301" s="559">
        <v>77760</v>
      </c>
      <c r="G301" s="559">
        <v>14622</v>
      </c>
      <c r="H301" s="44">
        <f t="shared" si="5"/>
        <v>4.3701799485860171E-3</v>
      </c>
      <c r="I301" s="44">
        <f t="shared" si="4"/>
        <v>5.2320978769341497E-2</v>
      </c>
    </row>
    <row r="302" spans="1:9" x14ac:dyDescent="0.3">
      <c r="A302" t="s">
        <v>859</v>
      </c>
      <c r="B302" s="561">
        <v>77520</v>
      </c>
      <c r="C302" s="561">
        <v>78140</v>
      </c>
      <c r="D302" s="561">
        <v>2717</v>
      </c>
      <c r="E302" s="561">
        <v>78080</v>
      </c>
      <c r="F302" s="561">
        <v>78200</v>
      </c>
      <c r="G302" s="561">
        <v>14563</v>
      </c>
      <c r="H302" s="44">
        <f t="shared" si="5"/>
        <v>-7.1721311475410054E-3</v>
      </c>
      <c r="I302" s="44">
        <f t="shared" si="4"/>
        <v>-4.0350157297223133E-3</v>
      </c>
    </row>
    <row r="303" spans="1:9" x14ac:dyDescent="0.3">
      <c r="A303" t="s">
        <v>860</v>
      </c>
      <c r="B303" s="563">
        <v>77200</v>
      </c>
      <c r="C303" s="563">
        <v>77520</v>
      </c>
      <c r="D303" s="563">
        <v>1126</v>
      </c>
      <c r="E303" s="563">
        <v>77680</v>
      </c>
      <c r="F303" s="563">
        <v>77400</v>
      </c>
      <c r="G303" s="563">
        <v>14514</v>
      </c>
      <c r="H303" s="44">
        <f t="shared" si="5"/>
        <v>-6.1791967044284579E-3</v>
      </c>
      <c r="I303" s="44">
        <f t="shared" si="4"/>
        <v>-3.3646913410698698E-3</v>
      </c>
    </row>
    <row r="304" spans="1:9" x14ac:dyDescent="0.3">
      <c r="A304" t="s">
        <v>861</v>
      </c>
      <c r="B304" s="565">
        <v>75400</v>
      </c>
      <c r="C304" s="565">
        <v>77200</v>
      </c>
      <c r="D304" s="565">
        <v>5617</v>
      </c>
      <c r="E304" s="565">
        <v>77320</v>
      </c>
      <c r="F304" s="565">
        <v>77120</v>
      </c>
      <c r="G304" s="565">
        <v>14488</v>
      </c>
      <c r="H304" s="44">
        <f t="shared" si="5"/>
        <v>-2.4831867563372967E-2</v>
      </c>
      <c r="I304" s="44">
        <f t="shared" si="4"/>
        <v>-1.7913738459418571E-3</v>
      </c>
    </row>
    <row r="305" spans="1:9" x14ac:dyDescent="0.3">
      <c r="A305" t="s">
        <v>862</v>
      </c>
      <c r="B305" s="567">
        <v>75300</v>
      </c>
      <c r="C305" s="567">
        <v>75400</v>
      </c>
      <c r="D305" s="567">
        <v>4119</v>
      </c>
      <c r="E305" s="567">
        <v>75860</v>
      </c>
      <c r="F305" s="567">
        <v>75000</v>
      </c>
      <c r="G305" s="567">
        <v>14184</v>
      </c>
      <c r="H305" s="44">
        <f t="shared" si="5"/>
        <v>-7.3820195096230279E-3</v>
      </c>
      <c r="I305" s="44">
        <f t="shared" si="4"/>
        <v>-2.0982882385422452E-2</v>
      </c>
    </row>
    <row r="306" spans="1:9" x14ac:dyDescent="0.3">
      <c r="A306" t="s">
        <v>863</v>
      </c>
      <c r="B306" s="569">
        <v>75620</v>
      </c>
      <c r="C306" s="569">
        <v>75300</v>
      </c>
      <c r="D306" s="569">
        <v>2134</v>
      </c>
      <c r="E306" s="569">
        <v>75140</v>
      </c>
      <c r="F306" s="569">
        <v>75300</v>
      </c>
      <c r="G306" s="569">
        <v>14341</v>
      </c>
      <c r="H306" s="44">
        <f t="shared" si="5"/>
        <v>6.3880755922278709E-3</v>
      </c>
      <c r="I306" s="44">
        <f t="shared" si="4"/>
        <v>1.1068809926678025E-2</v>
      </c>
    </row>
    <row r="307" spans="1:9" x14ac:dyDescent="0.3">
      <c r="A307" t="s">
        <v>864</v>
      </c>
      <c r="B307" s="572">
        <v>75420</v>
      </c>
      <c r="C307" s="572">
        <v>75620</v>
      </c>
      <c r="D307" s="572">
        <v>3180</v>
      </c>
      <c r="E307" s="572">
        <v>75520</v>
      </c>
      <c r="F307" s="572">
        <v>75620</v>
      </c>
      <c r="G307" s="572">
        <v>14773</v>
      </c>
      <c r="H307" s="44">
        <f t="shared" si="5"/>
        <v>-1.3241525423728362E-3</v>
      </c>
      <c r="I307" s="44">
        <f t="shared" si="4"/>
        <v>3.0123422355484264E-2</v>
      </c>
    </row>
    <row r="308" spans="1:9" x14ac:dyDescent="0.3">
      <c r="A308" t="s">
        <v>865</v>
      </c>
      <c r="B308" s="574">
        <v>75840</v>
      </c>
      <c r="C308" s="574">
        <v>75420</v>
      </c>
      <c r="D308" s="574">
        <v>2862</v>
      </c>
      <c r="E308" s="574">
        <v>75680</v>
      </c>
      <c r="F308" s="574">
        <v>75680</v>
      </c>
      <c r="G308" s="574">
        <v>15055</v>
      </c>
      <c r="H308" s="44">
        <f t="shared" si="5"/>
        <v>2.1141649048626032E-3</v>
      </c>
      <c r="I308" s="44">
        <f t="shared" si="4"/>
        <v>1.9088878359168726E-2</v>
      </c>
    </row>
    <row r="309" spans="1:9" x14ac:dyDescent="0.3">
      <c r="A309" t="s">
        <v>866</v>
      </c>
      <c r="B309" s="576">
        <v>75840</v>
      </c>
      <c r="C309" s="576">
        <v>75840</v>
      </c>
      <c r="D309" s="576">
        <v>2839</v>
      </c>
      <c r="E309" s="576">
        <v>75740</v>
      </c>
      <c r="F309" s="576">
        <v>75900</v>
      </c>
      <c r="G309" s="576">
        <v>15477</v>
      </c>
      <c r="H309" s="44">
        <f t="shared" si="5"/>
        <v>1.3203063110640567E-3</v>
      </c>
      <c r="I309" s="44">
        <f t="shared" si="4"/>
        <v>2.8030554633012184E-2</v>
      </c>
    </row>
    <row r="310" spans="1:9" x14ac:dyDescent="0.3">
      <c r="A310" t="s">
        <v>867</v>
      </c>
      <c r="B310" s="578">
        <v>75740</v>
      </c>
      <c r="C310" s="578">
        <v>75840</v>
      </c>
      <c r="D310" s="578">
        <v>1913</v>
      </c>
      <c r="E310" s="578">
        <v>75860</v>
      </c>
      <c r="F310" s="578">
        <v>75760</v>
      </c>
      <c r="G310" s="578">
        <v>15509</v>
      </c>
      <c r="H310" s="44">
        <f t="shared" si="5"/>
        <v>-1.5818613234905854E-3</v>
      </c>
      <c r="I310" s="44">
        <f t="shared" si="4"/>
        <v>2.0675841571364817E-3</v>
      </c>
    </row>
    <row r="311" spans="1:9" x14ac:dyDescent="0.3">
      <c r="A311" t="s">
        <v>868</v>
      </c>
      <c r="B311" s="580">
        <v>75960</v>
      </c>
      <c r="C311" s="580">
        <v>75720</v>
      </c>
      <c r="D311" s="580">
        <v>3446</v>
      </c>
      <c r="E311" s="580">
        <v>75540</v>
      </c>
      <c r="F311" s="580">
        <v>75820</v>
      </c>
      <c r="G311" s="580">
        <v>17370</v>
      </c>
      <c r="H311" s="44">
        <f t="shared" si="5"/>
        <v>5.5599682287530428E-3</v>
      </c>
      <c r="I311" s="44">
        <f t="shared" si="4"/>
        <v>0.11999484170481667</v>
      </c>
    </row>
    <row r="312" spans="1:9" x14ac:dyDescent="0.3">
      <c r="A312" t="s">
        <v>869</v>
      </c>
      <c r="B312" s="582">
        <v>75160</v>
      </c>
      <c r="C312" s="582">
        <v>75960</v>
      </c>
      <c r="D312" s="582">
        <v>3855</v>
      </c>
      <c r="E312" s="582">
        <v>75980</v>
      </c>
      <c r="F312" s="582">
        <v>75900</v>
      </c>
      <c r="G312" s="582">
        <v>18109</v>
      </c>
      <c r="H312" s="44">
        <f t="shared" si="5"/>
        <v>-1.0792313766780692E-2</v>
      </c>
      <c r="I312" s="44">
        <f t="shared" si="4"/>
        <v>4.2544617156016207E-2</v>
      </c>
    </row>
    <row r="313" spans="1:9" x14ac:dyDescent="0.3">
      <c r="A313" t="s">
        <v>870</v>
      </c>
      <c r="B313" s="584">
        <v>74980</v>
      </c>
      <c r="C313" s="584">
        <v>75160</v>
      </c>
      <c r="D313" s="584">
        <v>4418</v>
      </c>
      <c r="E313" s="584">
        <v>75580</v>
      </c>
      <c r="F313" s="584">
        <v>75020</v>
      </c>
      <c r="G313" s="584">
        <v>18348</v>
      </c>
      <c r="H313" s="44">
        <f t="shared" si="5"/>
        <v>-7.9386080973802287E-3</v>
      </c>
      <c r="I313" s="44">
        <f t="shared" si="4"/>
        <v>1.3197857418962844E-2</v>
      </c>
    </row>
    <row r="314" spans="1:9" x14ac:dyDescent="0.3">
      <c r="A314" t="s">
        <v>871</v>
      </c>
      <c r="B314" s="586">
        <v>72540</v>
      </c>
      <c r="C314" s="586">
        <v>74980</v>
      </c>
      <c r="D314" s="586">
        <v>8752</v>
      </c>
      <c r="E314" s="586">
        <v>75000</v>
      </c>
      <c r="F314" s="586">
        <v>71000</v>
      </c>
      <c r="G314" s="586">
        <v>17896</v>
      </c>
      <c r="H314" s="44">
        <f t="shared" si="5"/>
        <v>-3.2800000000000051E-2</v>
      </c>
      <c r="I314" s="44">
        <f t="shared" si="4"/>
        <v>-2.463483758447782E-2</v>
      </c>
    </row>
    <row r="315" spans="1:9" x14ac:dyDescent="0.3">
      <c r="A315" t="s">
        <v>872</v>
      </c>
      <c r="B315" s="588">
        <v>71900</v>
      </c>
      <c r="C315" s="588">
        <v>72540</v>
      </c>
      <c r="D315" s="588">
        <v>8015</v>
      </c>
      <c r="E315" s="588">
        <v>72780</v>
      </c>
      <c r="F315" s="588">
        <v>73000</v>
      </c>
      <c r="G315" s="588">
        <v>18852</v>
      </c>
      <c r="H315" s="44">
        <f t="shared" si="5"/>
        <v>-1.2091233855454742E-2</v>
      </c>
      <c r="I315" s="44">
        <f t="shared" si="4"/>
        <v>5.3419758605274925E-2</v>
      </c>
    </row>
    <row r="316" spans="1:9" x14ac:dyDescent="0.3">
      <c r="A316" t="s">
        <v>873</v>
      </c>
      <c r="B316" s="590">
        <v>71520</v>
      </c>
      <c r="C316" s="590">
        <v>71900</v>
      </c>
      <c r="D316" s="590">
        <v>7413</v>
      </c>
      <c r="E316" s="590">
        <v>72320</v>
      </c>
      <c r="F316" s="590">
        <v>71360</v>
      </c>
      <c r="G316" s="590">
        <v>19842</v>
      </c>
      <c r="H316" s="44">
        <f t="shared" si="5"/>
        <v>-1.1061946902654829E-2</v>
      </c>
      <c r="I316" s="44">
        <f t="shared" si="4"/>
        <v>5.2514322087842125E-2</v>
      </c>
    </row>
    <row r="317" spans="1:9" x14ac:dyDescent="0.3">
      <c r="A317" t="s">
        <v>874</v>
      </c>
      <c r="B317" s="592">
        <v>72080</v>
      </c>
      <c r="C317" s="592">
        <v>71520</v>
      </c>
      <c r="D317" s="592">
        <v>8040</v>
      </c>
      <c r="E317" s="592">
        <v>71080</v>
      </c>
      <c r="F317" s="592">
        <v>72600</v>
      </c>
      <c r="G317" s="592">
        <v>21843</v>
      </c>
      <c r="H317" s="44">
        <f t="shared" si="5"/>
        <v>1.4068655036578503E-2</v>
      </c>
      <c r="I317" s="44">
        <f t="shared" si="4"/>
        <v>0.10084668884185066</v>
      </c>
    </row>
    <row r="318" spans="1:9" x14ac:dyDescent="0.3">
      <c r="A318" t="s">
        <v>877</v>
      </c>
      <c r="B318" s="594">
        <v>71820</v>
      </c>
      <c r="C318" s="594">
        <v>72080</v>
      </c>
      <c r="D318" s="594">
        <v>5769</v>
      </c>
      <c r="E318" s="594">
        <v>72200</v>
      </c>
      <c r="F318" s="594">
        <v>71800</v>
      </c>
      <c r="G318" s="594">
        <v>20991</v>
      </c>
      <c r="H318" s="44">
        <f t="shared" si="5"/>
        <v>-5.2631578947368585E-3</v>
      </c>
      <c r="I318" s="44">
        <f t="shared" si="4"/>
        <v>-3.9005631094629845E-2</v>
      </c>
    </row>
    <row r="319" spans="1:9" x14ac:dyDescent="0.3">
      <c r="A319" t="s">
        <v>875</v>
      </c>
      <c r="B319" s="596">
        <v>72020</v>
      </c>
      <c r="C319" s="596">
        <v>71820</v>
      </c>
      <c r="D319" s="596">
        <v>6416</v>
      </c>
      <c r="E319" s="596">
        <v>71660</v>
      </c>
      <c r="F319" s="596">
        <v>72000</v>
      </c>
      <c r="G319" s="596">
        <v>22580</v>
      </c>
      <c r="H319" s="44">
        <f t="shared" si="5"/>
        <v>5.0237231370360291E-3</v>
      </c>
      <c r="I319" s="44">
        <f t="shared" si="4"/>
        <v>7.5699109142013166E-2</v>
      </c>
    </row>
    <row r="320" spans="1:9" x14ac:dyDescent="0.3">
      <c r="A320" t="s">
        <v>876</v>
      </c>
      <c r="B320" s="598">
        <v>71980</v>
      </c>
      <c r="C320" s="598">
        <v>72020</v>
      </c>
      <c r="D320" s="598">
        <v>2723</v>
      </c>
      <c r="E320" s="598">
        <v>72300</v>
      </c>
      <c r="F320" s="598">
        <v>72040</v>
      </c>
      <c r="G320" s="598">
        <v>22913</v>
      </c>
      <c r="H320" s="44">
        <f t="shared" si="5"/>
        <v>-4.4260027662517132E-3</v>
      </c>
      <c r="I320" s="44">
        <f t="shared" si="4"/>
        <v>1.4747564216120557E-2</v>
      </c>
    </row>
    <row r="321" spans="1:9" x14ac:dyDescent="0.3">
      <c r="A321" t="s">
        <v>878</v>
      </c>
      <c r="B321" s="600">
        <v>71560</v>
      </c>
      <c r="C321" s="600">
        <v>71980</v>
      </c>
      <c r="D321" s="600">
        <v>4122</v>
      </c>
      <c r="E321" s="600">
        <v>71900</v>
      </c>
      <c r="F321" s="600">
        <v>71980</v>
      </c>
      <c r="G321" s="600">
        <v>23125</v>
      </c>
      <c r="H321" s="44">
        <f t="shared" si="5"/>
        <v>-4.7287899860918303E-3</v>
      </c>
      <c r="I321" s="44">
        <f t="shared" si="4"/>
        <v>9.2523894732248202E-3</v>
      </c>
    </row>
    <row r="322" spans="1:9" x14ac:dyDescent="0.3">
      <c r="A322" t="s">
        <v>879</v>
      </c>
      <c r="B322" s="602">
        <v>71620</v>
      </c>
      <c r="C322" s="602">
        <v>71560</v>
      </c>
      <c r="D322" s="602">
        <v>3606</v>
      </c>
      <c r="E322" s="602">
        <v>71920</v>
      </c>
      <c r="F322" s="602">
        <v>71920</v>
      </c>
      <c r="G322" s="602">
        <v>23408</v>
      </c>
      <c r="H322" s="44">
        <f t="shared" si="5"/>
        <v>-4.1713014460511566E-3</v>
      </c>
      <c r="I322" s="44">
        <f t="shared" si="4"/>
        <v>1.2237837837837828E-2</v>
      </c>
    </row>
    <row r="323" spans="1:9" x14ac:dyDescent="0.3">
      <c r="A323" t="s">
        <v>880</v>
      </c>
      <c r="B323" s="606">
        <v>70380</v>
      </c>
      <c r="C323" s="606">
        <v>71460</v>
      </c>
      <c r="D323" s="606">
        <v>11583</v>
      </c>
      <c r="E323" s="606">
        <v>71300</v>
      </c>
      <c r="F323" s="606">
        <v>71740</v>
      </c>
      <c r="G323" s="606">
        <v>25423</v>
      </c>
      <c r="H323" s="44">
        <f t="shared" si="5"/>
        <v>-1.2903225806451646E-2</v>
      </c>
      <c r="I323" s="44">
        <f t="shared" si="4"/>
        <v>8.6081681476418259E-2</v>
      </c>
    </row>
    <row r="324" spans="1:9" x14ac:dyDescent="0.3">
      <c r="A324" t="s">
        <v>881</v>
      </c>
      <c r="B324" s="607">
        <v>69260</v>
      </c>
      <c r="C324" s="607">
        <v>70380</v>
      </c>
      <c r="D324" s="607">
        <v>11276</v>
      </c>
      <c r="E324" s="607">
        <v>70360</v>
      </c>
      <c r="F324" s="607">
        <v>70000</v>
      </c>
      <c r="G324" s="607">
        <v>26311</v>
      </c>
      <c r="H324" s="44">
        <f t="shared" si="5"/>
        <v>-1.5633882888004602E-2</v>
      </c>
      <c r="I324" s="44">
        <f t="shared" si="4"/>
        <v>3.4929001298037221E-2</v>
      </c>
    </row>
    <row r="325" spans="1:9" x14ac:dyDescent="0.3">
      <c r="A325" t="s">
        <v>882</v>
      </c>
      <c r="B325" s="609">
        <v>70100</v>
      </c>
      <c r="C325" s="609">
        <v>69260</v>
      </c>
      <c r="D325" s="609">
        <v>15275</v>
      </c>
      <c r="E325" s="609">
        <v>69560</v>
      </c>
      <c r="F325" s="609">
        <v>69620</v>
      </c>
      <c r="G325" s="609">
        <v>28266</v>
      </c>
      <c r="H325" s="44">
        <f t="shared" ref="H325:H356" si="6">+B325/E325-1</f>
        <v>7.7630822311673953E-3</v>
      </c>
      <c r="I325" s="44">
        <f t="shared" ref="I325:I388" si="7">+G325/G324-1</f>
        <v>7.4303523241229907E-2</v>
      </c>
    </row>
    <row r="326" spans="1:9" x14ac:dyDescent="0.3">
      <c r="A326" t="s">
        <v>883</v>
      </c>
      <c r="B326" s="611">
        <v>69600</v>
      </c>
      <c r="C326" s="611">
        <v>70100</v>
      </c>
      <c r="D326" s="611">
        <v>7767</v>
      </c>
      <c r="E326" s="611">
        <v>69600</v>
      </c>
      <c r="F326" s="611">
        <v>70100</v>
      </c>
      <c r="G326" s="611">
        <v>29138</v>
      </c>
      <c r="H326" s="44">
        <f t="shared" si="6"/>
        <v>0</v>
      </c>
      <c r="I326" s="44">
        <f t="shared" si="7"/>
        <v>3.0849784193023311E-2</v>
      </c>
    </row>
    <row r="327" spans="1:9" x14ac:dyDescent="0.3">
      <c r="A327" t="s">
        <v>884</v>
      </c>
      <c r="B327" s="613">
        <v>69400</v>
      </c>
      <c r="C327" s="613">
        <v>69600</v>
      </c>
      <c r="D327" s="613">
        <v>11285</v>
      </c>
      <c r="E327" s="613">
        <v>69640</v>
      </c>
      <c r="F327" s="613">
        <v>69760</v>
      </c>
      <c r="G327" s="613">
        <v>30119</v>
      </c>
      <c r="H327" s="44">
        <f t="shared" si="6"/>
        <v>-3.446295232624963E-3</v>
      </c>
      <c r="I327" s="44">
        <f t="shared" si="7"/>
        <v>3.3667375935204857E-2</v>
      </c>
    </row>
    <row r="328" spans="1:9" x14ac:dyDescent="0.3">
      <c r="A328" t="s">
        <v>885</v>
      </c>
      <c r="B328" s="615">
        <v>68320</v>
      </c>
      <c r="C328" s="615">
        <v>69400</v>
      </c>
      <c r="D328" s="615">
        <v>13279</v>
      </c>
      <c r="E328" s="615">
        <v>69580</v>
      </c>
      <c r="F328" s="615">
        <v>69280</v>
      </c>
      <c r="G328" s="615">
        <v>33348</v>
      </c>
      <c r="H328" s="44">
        <f t="shared" si="6"/>
        <v>-1.810865191146882E-2</v>
      </c>
      <c r="I328" s="44">
        <f t="shared" si="7"/>
        <v>0.10720807463727211</v>
      </c>
    </row>
    <row r="329" spans="1:9" x14ac:dyDescent="0.3">
      <c r="A329" t="s">
        <v>886</v>
      </c>
      <c r="B329" s="617">
        <v>67660</v>
      </c>
      <c r="C329" s="617">
        <v>68320</v>
      </c>
      <c r="D329" s="617">
        <v>12698</v>
      </c>
      <c r="E329" s="617">
        <v>68760</v>
      </c>
      <c r="F329" s="617">
        <v>68020</v>
      </c>
      <c r="G329" s="617">
        <v>34476</v>
      </c>
      <c r="H329" s="44">
        <f t="shared" si="6"/>
        <v>-1.5997673065735851E-2</v>
      </c>
      <c r="I329" s="44">
        <f t="shared" si="7"/>
        <v>3.3825116948542622E-2</v>
      </c>
    </row>
    <row r="330" spans="1:9" x14ac:dyDescent="0.3">
      <c r="A330" t="s">
        <v>887</v>
      </c>
      <c r="B330" s="619">
        <v>67220</v>
      </c>
      <c r="C330" s="619">
        <v>67660</v>
      </c>
      <c r="D330" s="619">
        <v>13046</v>
      </c>
      <c r="E330" s="619">
        <v>67760</v>
      </c>
      <c r="F330" s="619">
        <v>67500</v>
      </c>
      <c r="G330" s="619">
        <v>35957</v>
      </c>
      <c r="H330" s="44">
        <f t="shared" si="6"/>
        <v>-7.9693034238488281E-3</v>
      </c>
      <c r="I330" s="44">
        <f t="shared" si="7"/>
        <v>4.2957419654252149E-2</v>
      </c>
    </row>
    <row r="331" spans="1:9" x14ac:dyDescent="0.3">
      <c r="A331" t="s">
        <v>888</v>
      </c>
      <c r="B331" s="621">
        <v>66520</v>
      </c>
      <c r="C331" s="621">
        <v>67220</v>
      </c>
      <c r="D331" s="621">
        <v>17826</v>
      </c>
      <c r="E331" s="621">
        <v>67540</v>
      </c>
      <c r="F331" s="621">
        <v>67100</v>
      </c>
      <c r="G331" s="621">
        <v>42358</v>
      </c>
      <c r="H331" s="44">
        <f t="shared" si="6"/>
        <v>-1.5102161681966209E-2</v>
      </c>
      <c r="I331" s="44">
        <f t="shared" si="7"/>
        <v>0.17801818839169004</v>
      </c>
    </row>
    <row r="332" spans="1:9" x14ac:dyDescent="0.3">
      <c r="A332" t="s">
        <v>889</v>
      </c>
      <c r="B332" s="623">
        <v>65520</v>
      </c>
      <c r="C332" s="623">
        <v>66520</v>
      </c>
      <c r="D332" s="623">
        <v>26845</v>
      </c>
      <c r="E332" s="623">
        <v>66760</v>
      </c>
      <c r="F332" s="623">
        <v>66580</v>
      </c>
      <c r="G332" s="623">
        <v>49528</v>
      </c>
      <c r="H332" s="44">
        <f t="shared" si="6"/>
        <v>-1.8573996405032989E-2</v>
      </c>
      <c r="I332" s="44">
        <f t="shared" si="7"/>
        <v>0.1692714481325841</v>
      </c>
    </row>
    <row r="333" spans="1:9" x14ac:dyDescent="0.3">
      <c r="A333" t="s">
        <v>890</v>
      </c>
      <c r="B333" s="625">
        <v>65280</v>
      </c>
      <c r="C333" s="625">
        <v>65520</v>
      </c>
      <c r="D333" s="625">
        <v>36104</v>
      </c>
      <c r="E333" s="625">
        <v>66080</v>
      </c>
      <c r="F333" s="625">
        <v>65260</v>
      </c>
      <c r="G333" s="625">
        <v>53090</v>
      </c>
      <c r="H333" s="44">
        <f t="shared" si="6"/>
        <v>-1.2106537530266359E-2</v>
      </c>
      <c r="I333" s="44">
        <f t="shared" si="7"/>
        <v>7.1918914553383839E-2</v>
      </c>
    </row>
    <row r="334" spans="1:9" x14ac:dyDescent="0.3">
      <c r="A334" t="s">
        <v>891</v>
      </c>
      <c r="B334" s="627">
        <v>64300</v>
      </c>
      <c r="C334" s="627">
        <v>65280</v>
      </c>
      <c r="D334" s="627">
        <v>29750</v>
      </c>
      <c r="E334" s="627">
        <v>65060</v>
      </c>
      <c r="F334" s="627">
        <v>65000</v>
      </c>
      <c r="G334" s="627">
        <v>57710</v>
      </c>
      <c r="H334" s="44">
        <f t="shared" si="6"/>
        <v>-1.168152474638795E-2</v>
      </c>
      <c r="I334" s="44">
        <f t="shared" si="7"/>
        <v>8.702203804859665E-2</v>
      </c>
    </row>
    <row r="335" spans="1:9" x14ac:dyDescent="0.3">
      <c r="A335" t="s">
        <v>892</v>
      </c>
      <c r="B335" s="629">
        <v>65200</v>
      </c>
      <c r="C335" s="629">
        <v>64300</v>
      </c>
      <c r="D335" s="629">
        <v>37114</v>
      </c>
      <c r="E335" s="629">
        <v>64980</v>
      </c>
      <c r="F335" s="629">
        <v>65460</v>
      </c>
      <c r="G335" s="629">
        <v>58892</v>
      </c>
      <c r="H335" s="44">
        <f t="shared" si="6"/>
        <v>3.3856571252692813E-3</v>
      </c>
      <c r="I335" s="44">
        <f t="shared" si="7"/>
        <v>2.0481718939525217E-2</v>
      </c>
    </row>
    <row r="336" spans="1:9" x14ac:dyDescent="0.3">
      <c r="A336" t="s">
        <v>893</v>
      </c>
      <c r="B336" s="631">
        <v>64520</v>
      </c>
      <c r="C336" s="631">
        <v>65200</v>
      </c>
      <c r="D336" s="631">
        <v>24901</v>
      </c>
      <c r="E336" s="631">
        <v>64880</v>
      </c>
      <c r="F336" s="631">
        <v>65000</v>
      </c>
      <c r="G336" s="631">
        <v>62244</v>
      </c>
      <c r="H336" s="44">
        <f t="shared" si="6"/>
        <v>-5.5487053020961685E-3</v>
      </c>
      <c r="I336" s="44">
        <f t="shared" si="7"/>
        <v>5.6917747741628721E-2</v>
      </c>
    </row>
    <row r="337" spans="1:9" x14ac:dyDescent="0.3">
      <c r="A337" t="s">
        <v>894</v>
      </c>
      <c r="B337" s="633">
        <v>66280</v>
      </c>
      <c r="C337" s="633">
        <v>64520</v>
      </c>
      <c r="D337" s="633">
        <v>44885</v>
      </c>
      <c r="E337" s="633">
        <v>64620</v>
      </c>
      <c r="F337" s="633">
        <v>64800</v>
      </c>
      <c r="G337" s="633">
        <v>62539</v>
      </c>
      <c r="H337" s="44">
        <f t="shared" si="6"/>
        <v>2.5688641287527014E-2</v>
      </c>
      <c r="I337" s="44">
        <f t="shared" si="7"/>
        <v>4.7394126341495646E-3</v>
      </c>
    </row>
    <row r="338" spans="1:9" x14ac:dyDescent="0.3">
      <c r="A338" t="s">
        <v>895</v>
      </c>
      <c r="B338" s="635">
        <v>65400</v>
      </c>
      <c r="C338" s="635">
        <v>66280</v>
      </c>
      <c r="D338" s="635">
        <v>24717</v>
      </c>
      <c r="E338" s="635">
        <v>65920</v>
      </c>
      <c r="F338" s="635">
        <v>66400</v>
      </c>
      <c r="G338" s="635">
        <v>65932</v>
      </c>
      <c r="H338" s="44">
        <f t="shared" si="6"/>
        <v>-7.8883495145630755E-3</v>
      </c>
      <c r="I338" s="44">
        <f t="shared" si="7"/>
        <v>5.4254145413262123E-2</v>
      </c>
    </row>
    <row r="339" spans="1:9" x14ac:dyDescent="0.3">
      <c r="A339" t="s">
        <v>896</v>
      </c>
      <c r="B339" s="637">
        <v>63200</v>
      </c>
      <c r="C339" s="637">
        <v>65400</v>
      </c>
      <c r="D339" s="637">
        <v>46381</v>
      </c>
      <c r="E339" s="637">
        <v>65740</v>
      </c>
      <c r="F339" s="637">
        <v>65400</v>
      </c>
      <c r="G339" s="637">
        <v>77624</v>
      </c>
      <c r="H339" s="44">
        <f t="shared" si="6"/>
        <v>-3.8637055065409154E-2</v>
      </c>
      <c r="I339" s="44">
        <f t="shared" si="7"/>
        <v>0.17733422313899161</v>
      </c>
    </row>
    <row r="340" spans="1:9" x14ac:dyDescent="0.3">
      <c r="A340" t="s">
        <v>897</v>
      </c>
      <c r="B340" s="643">
        <v>62580</v>
      </c>
      <c r="C340" s="643">
        <v>63200</v>
      </c>
      <c r="D340" s="643">
        <v>37270</v>
      </c>
      <c r="E340" s="643">
        <v>63860</v>
      </c>
      <c r="F340" s="643">
        <v>58760</v>
      </c>
      <c r="G340" s="643">
        <v>83382</v>
      </c>
      <c r="H340" s="44">
        <f t="shared" si="6"/>
        <v>-2.004384591293451E-2</v>
      </c>
      <c r="I340" s="44">
        <f t="shared" si="7"/>
        <v>7.4178089250747092E-2</v>
      </c>
    </row>
    <row r="341" spans="1:9" x14ac:dyDescent="0.3">
      <c r="A341" t="s">
        <v>898</v>
      </c>
      <c r="B341" s="645">
        <v>62100</v>
      </c>
      <c r="C341" s="645">
        <v>62580</v>
      </c>
      <c r="D341" s="645">
        <v>35403</v>
      </c>
      <c r="E341" s="645">
        <v>62640</v>
      </c>
      <c r="F341" s="645">
        <v>62620</v>
      </c>
      <c r="G341" s="645">
        <v>87821</v>
      </c>
      <c r="H341" s="44">
        <f t="shared" si="6"/>
        <v>-8.6206896551723755E-3</v>
      </c>
      <c r="I341" s="44">
        <f t="shared" si="7"/>
        <v>5.323690964476735E-2</v>
      </c>
    </row>
    <row r="342" spans="1:9" x14ac:dyDescent="0.3">
      <c r="A342" t="s">
        <v>899</v>
      </c>
      <c r="B342" s="647">
        <v>63320</v>
      </c>
      <c r="C342" s="647">
        <v>62360</v>
      </c>
      <c r="D342" s="647">
        <v>62015</v>
      </c>
      <c r="E342" s="647">
        <v>62400</v>
      </c>
      <c r="F342" s="647">
        <v>62560</v>
      </c>
      <c r="G342" s="647">
        <v>95742</v>
      </c>
      <c r="H342" s="44">
        <f t="shared" si="6"/>
        <v>1.4743589743589691E-2</v>
      </c>
      <c r="I342" s="44">
        <f t="shared" si="7"/>
        <v>9.0194828116281878E-2</v>
      </c>
    </row>
    <row r="343" spans="1:9" x14ac:dyDescent="0.3">
      <c r="A343" t="s">
        <v>900</v>
      </c>
      <c r="B343" s="649">
        <v>62300</v>
      </c>
      <c r="C343" s="649">
        <v>63320</v>
      </c>
      <c r="D343" s="649">
        <v>49653</v>
      </c>
      <c r="E343" s="649">
        <v>63140</v>
      </c>
      <c r="F343" s="649">
        <v>63500</v>
      </c>
      <c r="G343" s="649">
        <v>102209</v>
      </c>
      <c r="H343" s="44">
        <f t="shared" si="6"/>
        <v>-1.3303769401330379E-2</v>
      </c>
      <c r="I343" s="44">
        <f t="shared" si="7"/>
        <v>6.7546113513400563E-2</v>
      </c>
    </row>
    <row r="344" spans="1:9" x14ac:dyDescent="0.3">
      <c r="A344" t="s">
        <v>901</v>
      </c>
      <c r="B344" s="651">
        <v>61300</v>
      </c>
      <c r="C344" s="651">
        <v>62300</v>
      </c>
      <c r="D344" s="651">
        <v>47243</v>
      </c>
      <c r="E344" s="651">
        <v>62760</v>
      </c>
      <c r="F344" s="651">
        <v>62300</v>
      </c>
      <c r="G344" s="651">
        <v>104452</v>
      </c>
      <c r="H344" s="44">
        <f t="shared" si="6"/>
        <v>-2.32632249840663E-2</v>
      </c>
      <c r="I344" s="44">
        <f t="shared" si="7"/>
        <v>2.1945229872124772E-2</v>
      </c>
    </row>
    <row r="345" spans="1:9" x14ac:dyDescent="0.3">
      <c r="A345" t="s">
        <v>902</v>
      </c>
      <c r="B345" s="653">
        <v>61260</v>
      </c>
      <c r="C345" s="653">
        <v>61300</v>
      </c>
      <c r="D345" s="653">
        <v>94000</v>
      </c>
      <c r="E345" s="653">
        <v>61560</v>
      </c>
      <c r="F345" s="653">
        <v>61000</v>
      </c>
      <c r="G345" s="653">
        <v>123395</v>
      </c>
      <c r="H345" s="44">
        <f t="shared" si="6"/>
        <v>-4.873294346978585E-3</v>
      </c>
      <c r="I345" s="44">
        <f t="shared" si="7"/>
        <v>0.1813560295638188</v>
      </c>
    </row>
    <row r="346" spans="1:9" x14ac:dyDescent="0.3">
      <c r="A346" t="s">
        <v>903</v>
      </c>
      <c r="B346" s="655">
        <v>60680</v>
      </c>
      <c r="C346" s="655">
        <v>61260</v>
      </c>
      <c r="D346" s="655">
        <v>95929</v>
      </c>
      <c r="E346" s="655">
        <v>61300</v>
      </c>
      <c r="F346" s="655">
        <v>60980</v>
      </c>
      <c r="G346" s="655">
        <v>134145</v>
      </c>
      <c r="H346" s="44">
        <f t="shared" si="6"/>
        <v>-1.0114192495921714E-2</v>
      </c>
      <c r="I346" s="44">
        <f t="shared" si="7"/>
        <v>8.7118602860731809E-2</v>
      </c>
    </row>
    <row r="347" spans="1:9" x14ac:dyDescent="0.3">
      <c r="A347" t="s">
        <v>904</v>
      </c>
      <c r="B347" s="657">
        <v>59100</v>
      </c>
      <c r="C347" s="657">
        <v>60680</v>
      </c>
      <c r="D347" s="657">
        <v>105761</v>
      </c>
      <c r="E347" s="657">
        <v>60500</v>
      </c>
      <c r="F347" s="657">
        <v>60680</v>
      </c>
      <c r="G347" s="657">
        <v>149266</v>
      </c>
      <c r="H347" s="44">
        <f t="shared" si="6"/>
        <v>-2.3140495867768562E-2</v>
      </c>
      <c r="I347" s="44">
        <f t="shared" si="7"/>
        <v>0.1127213090312722</v>
      </c>
    </row>
    <row r="348" spans="1:9" x14ac:dyDescent="0.3">
      <c r="A348" t="s">
        <v>905</v>
      </c>
      <c r="B348" s="659">
        <v>59840</v>
      </c>
      <c r="C348" s="659">
        <v>59100</v>
      </c>
      <c r="D348" s="659">
        <v>119089</v>
      </c>
      <c r="E348" s="659">
        <v>59340</v>
      </c>
      <c r="F348" s="659">
        <v>59200</v>
      </c>
      <c r="G348" s="659">
        <v>155785</v>
      </c>
      <c r="H348" s="44">
        <f t="shared" si="6"/>
        <v>8.4260195483654154E-3</v>
      </c>
      <c r="I348" s="44">
        <f t="shared" si="7"/>
        <v>4.3673710021036261E-2</v>
      </c>
    </row>
    <row r="349" spans="1:9" x14ac:dyDescent="0.3">
      <c r="A349" t="s">
        <v>906</v>
      </c>
      <c r="B349" s="661">
        <v>59820</v>
      </c>
      <c r="C349" s="661">
        <v>59840</v>
      </c>
      <c r="D349" s="661">
        <v>97816</v>
      </c>
      <c r="E349" s="661">
        <v>59880</v>
      </c>
      <c r="F349" s="661">
        <v>59840</v>
      </c>
      <c r="G349" s="661">
        <v>171446</v>
      </c>
      <c r="H349" s="44">
        <f t="shared" si="6"/>
        <v>-1.0020040080159776E-3</v>
      </c>
      <c r="I349" s="44">
        <f t="shared" si="7"/>
        <v>0.10052957601823032</v>
      </c>
    </row>
    <row r="350" spans="1:9" x14ac:dyDescent="0.3">
      <c r="A350" t="s">
        <v>907</v>
      </c>
      <c r="B350" s="663">
        <v>61220</v>
      </c>
      <c r="C350" s="663">
        <v>59820</v>
      </c>
      <c r="D350" s="663">
        <v>153267</v>
      </c>
      <c r="E350" s="663">
        <v>59580</v>
      </c>
      <c r="F350" s="663">
        <v>59920</v>
      </c>
      <c r="G350" s="663">
        <v>173452</v>
      </c>
      <c r="H350" s="44">
        <f t="shared" si="6"/>
        <v>2.7526015441423191E-2</v>
      </c>
      <c r="I350" s="44">
        <f t="shared" si="7"/>
        <v>1.1700477118159691E-2</v>
      </c>
    </row>
    <row r="351" spans="1:9" x14ac:dyDescent="0.3">
      <c r="A351" t="s">
        <v>908</v>
      </c>
      <c r="B351" s="665">
        <v>60540</v>
      </c>
      <c r="C351" s="665">
        <v>61220</v>
      </c>
      <c r="D351" s="665">
        <v>94322</v>
      </c>
      <c r="E351" s="665">
        <v>60660</v>
      </c>
      <c r="F351" s="665">
        <v>60860</v>
      </c>
      <c r="G351" s="665">
        <v>182257</v>
      </c>
      <c r="H351" s="44">
        <f t="shared" si="6"/>
        <v>-1.9782393669633969E-3</v>
      </c>
      <c r="I351" s="44">
        <f t="shared" si="7"/>
        <v>5.0763323570786056E-2</v>
      </c>
    </row>
    <row r="352" spans="1:9" x14ac:dyDescent="0.3">
      <c r="A352" t="s">
        <v>909</v>
      </c>
      <c r="B352" s="667">
        <v>60920</v>
      </c>
      <c r="C352" s="667">
        <v>60540</v>
      </c>
      <c r="D352" s="667">
        <v>111643</v>
      </c>
      <c r="E352" s="667">
        <v>60560</v>
      </c>
      <c r="F352" s="667">
        <v>61120</v>
      </c>
      <c r="G352" s="667">
        <v>183860</v>
      </c>
      <c r="H352" s="44">
        <f t="shared" si="6"/>
        <v>5.944517833553542E-3</v>
      </c>
      <c r="I352" s="44">
        <f t="shared" si="7"/>
        <v>8.7952726095568146E-3</v>
      </c>
    </row>
    <row r="353" spans="1:9" x14ac:dyDescent="0.3">
      <c r="A353" t="s">
        <v>914</v>
      </c>
      <c r="B353" s="669">
        <v>60960</v>
      </c>
      <c r="C353" s="669">
        <v>60920</v>
      </c>
      <c r="D353" s="669">
        <v>65331</v>
      </c>
      <c r="E353" s="669">
        <v>61160</v>
      </c>
      <c r="F353" s="669">
        <v>61000</v>
      </c>
      <c r="G353" s="669">
        <v>188030</v>
      </c>
      <c r="H353" s="44">
        <f t="shared" si="6"/>
        <v>-3.2701111837802888E-3</v>
      </c>
      <c r="I353" s="44">
        <f t="shared" si="7"/>
        <v>2.2680300228434591E-2</v>
      </c>
    </row>
    <row r="354" spans="1:9" x14ac:dyDescent="0.3">
      <c r="A354" t="s">
        <v>910</v>
      </c>
      <c r="B354" s="671">
        <v>60980</v>
      </c>
      <c r="C354" s="671">
        <v>60960</v>
      </c>
      <c r="D354" s="671">
        <v>112617</v>
      </c>
      <c r="E354" s="671">
        <v>60940</v>
      </c>
      <c r="F354" s="671">
        <v>60960</v>
      </c>
      <c r="G354" s="671">
        <v>194764</v>
      </c>
      <c r="H354" s="44">
        <f t="shared" si="6"/>
        <v>6.5638332786344122E-4</v>
      </c>
      <c r="I354" s="44">
        <f t="shared" si="7"/>
        <v>3.5813434026485069E-2</v>
      </c>
    </row>
    <row r="355" spans="1:9" x14ac:dyDescent="0.3">
      <c r="A355" t="s">
        <v>915</v>
      </c>
      <c r="B355" s="673">
        <v>60480</v>
      </c>
      <c r="C355" s="673">
        <v>61740</v>
      </c>
      <c r="D355" s="673">
        <v>154540</v>
      </c>
      <c r="E355" s="673">
        <v>61520</v>
      </c>
      <c r="F355" s="673">
        <v>61500</v>
      </c>
      <c r="G355" s="673">
        <v>238580</v>
      </c>
      <c r="H355" s="44">
        <f t="shared" si="6"/>
        <v>-1.6905071521456483E-2</v>
      </c>
      <c r="I355" s="44">
        <f t="shared" si="7"/>
        <v>0.22496970692735818</v>
      </c>
    </row>
    <row r="356" spans="1:9" x14ac:dyDescent="0.3">
      <c r="A356" t="s">
        <v>912</v>
      </c>
      <c r="B356" s="675">
        <v>59800</v>
      </c>
      <c r="C356" s="675">
        <v>60480</v>
      </c>
      <c r="D356" s="675">
        <v>177158</v>
      </c>
      <c r="E356" s="675">
        <v>60860</v>
      </c>
      <c r="F356" s="675">
        <v>60360</v>
      </c>
      <c r="G356" s="675">
        <v>266931</v>
      </c>
      <c r="H356" s="44">
        <f t="shared" si="6"/>
        <v>-1.7417022674991789E-2</v>
      </c>
      <c r="I356" s="44">
        <f t="shared" si="7"/>
        <v>0.11883225752368176</v>
      </c>
    </row>
    <row r="357" spans="1:9" x14ac:dyDescent="0.3">
      <c r="A357" t="s">
        <v>913</v>
      </c>
      <c r="B357" s="677">
        <v>59780</v>
      </c>
      <c r="C357" s="677">
        <v>59800</v>
      </c>
      <c r="D357" s="677">
        <v>218180</v>
      </c>
      <c r="E357" s="677">
        <v>60200</v>
      </c>
      <c r="F357" s="677">
        <v>60000</v>
      </c>
      <c r="G357" s="677">
        <v>300422</v>
      </c>
      <c r="H357" s="44">
        <f t="shared" ref="H357:H384" si="8">+B357/E357-1</f>
        <v>-6.9767441860465462E-3</v>
      </c>
      <c r="I357" s="44">
        <f t="shared" si="7"/>
        <v>0.12546688095425407</v>
      </c>
    </row>
    <row r="358" spans="1:9" x14ac:dyDescent="0.3">
      <c r="A358" t="s">
        <v>916</v>
      </c>
      <c r="B358" s="679">
        <v>59860</v>
      </c>
      <c r="C358" s="679">
        <v>59780</v>
      </c>
      <c r="D358" s="679">
        <v>181606</v>
      </c>
      <c r="E358" s="679">
        <v>59420</v>
      </c>
      <c r="F358" s="679">
        <v>59720</v>
      </c>
      <c r="G358" s="679">
        <v>307335</v>
      </c>
      <c r="H358" s="44">
        <f t="shared" si="8"/>
        <v>7.4049141703129706E-3</v>
      </c>
      <c r="I358" s="44">
        <f t="shared" si="7"/>
        <v>2.3010964576495763E-2</v>
      </c>
    </row>
    <row r="359" spans="1:9" x14ac:dyDescent="0.3">
      <c r="A359" t="s">
        <v>917</v>
      </c>
      <c r="B359" s="683">
        <v>59880</v>
      </c>
      <c r="C359" s="683">
        <v>59860</v>
      </c>
      <c r="D359" s="683">
        <v>181046</v>
      </c>
      <c r="E359" s="683">
        <v>59820</v>
      </c>
      <c r="F359" s="683">
        <v>60000</v>
      </c>
      <c r="G359" s="683">
        <v>306885</v>
      </c>
      <c r="H359" s="44">
        <f t="shared" si="8"/>
        <v>1.0030090270811698E-3</v>
      </c>
      <c r="I359" s="44">
        <f t="shared" si="7"/>
        <v>-1.464200302601415E-3</v>
      </c>
    </row>
    <row r="360" spans="1:9" x14ac:dyDescent="0.3">
      <c r="A360" t="s">
        <v>918</v>
      </c>
      <c r="B360" s="684">
        <v>60060</v>
      </c>
      <c r="C360" s="684">
        <v>59880</v>
      </c>
      <c r="D360" s="684">
        <v>167377</v>
      </c>
      <c r="E360" s="684">
        <v>60160</v>
      </c>
      <c r="F360" s="684">
        <v>59740</v>
      </c>
      <c r="G360" s="684">
        <v>307261</v>
      </c>
      <c r="H360" s="44">
        <f t="shared" si="8"/>
        <v>-1.6622340425531679E-3</v>
      </c>
      <c r="I360" s="44">
        <f t="shared" si="7"/>
        <v>1.2252146569562417E-3</v>
      </c>
    </row>
    <row r="361" spans="1:9" x14ac:dyDescent="0.3">
      <c r="A361" t="s">
        <v>919</v>
      </c>
      <c r="B361" s="686">
        <v>59120</v>
      </c>
      <c r="C361" s="686">
        <v>58900</v>
      </c>
      <c r="D361" s="686">
        <v>259487</v>
      </c>
      <c r="E361" s="686">
        <v>59580</v>
      </c>
      <c r="F361" s="686">
        <v>58860</v>
      </c>
      <c r="G361" s="686">
        <v>356954</v>
      </c>
      <c r="H361" s="44">
        <f t="shared" si="8"/>
        <v>-7.7207116482040927E-3</v>
      </c>
      <c r="I361" s="44">
        <f t="shared" si="7"/>
        <v>0.16172895356065364</v>
      </c>
    </row>
    <row r="362" spans="1:9" x14ac:dyDescent="0.3">
      <c r="A362" t="s">
        <v>920</v>
      </c>
      <c r="B362" s="688">
        <v>60700</v>
      </c>
      <c r="C362" s="688">
        <v>59120</v>
      </c>
      <c r="D362" s="688">
        <v>681747</v>
      </c>
      <c r="E362" s="688">
        <v>58900</v>
      </c>
      <c r="F362" s="688">
        <v>58940</v>
      </c>
      <c r="G362" s="688">
        <v>343564</v>
      </c>
      <c r="H362" s="44">
        <f t="shared" si="8"/>
        <v>3.056027164685915E-2</v>
      </c>
      <c r="I362" s="44">
        <f t="shared" si="7"/>
        <v>-3.7511836259013775E-2</v>
      </c>
    </row>
    <row r="363" spans="1:9" x14ac:dyDescent="0.3">
      <c r="A363" t="s">
        <v>921</v>
      </c>
      <c r="B363" s="690">
        <v>60880</v>
      </c>
      <c r="C363" s="690">
        <v>60700</v>
      </c>
      <c r="D363" s="690">
        <v>366743</v>
      </c>
      <c r="E363" s="690">
        <v>60300</v>
      </c>
      <c r="F363" s="690">
        <v>60700</v>
      </c>
      <c r="G363" s="690">
        <v>350406</v>
      </c>
      <c r="H363" s="44">
        <f t="shared" si="8"/>
        <v>9.6185737976781649E-3</v>
      </c>
      <c r="I363" s="44">
        <f t="shared" si="7"/>
        <v>1.991477570409006E-2</v>
      </c>
    </row>
    <row r="364" spans="1:9" x14ac:dyDescent="0.3">
      <c r="A364" t="s">
        <v>922</v>
      </c>
      <c r="B364" s="692">
        <v>61500</v>
      </c>
      <c r="C364" s="692">
        <v>60880</v>
      </c>
      <c r="D364" s="692">
        <v>386982</v>
      </c>
      <c r="E364" s="692">
        <v>60800</v>
      </c>
      <c r="F364" s="692">
        <v>60680</v>
      </c>
      <c r="G364" s="692">
        <v>345216</v>
      </c>
      <c r="H364" s="44">
        <f t="shared" si="8"/>
        <v>1.1513157894736947E-2</v>
      </c>
      <c r="I364" s="44">
        <f t="shared" si="7"/>
        <v>-1.4811390215920928E-2</v>
      </c>
    </row>
    <row r="365" spans="1:9" x14ac:dyDescent="0.3">
      <c r="A365" t="s">
        <v>923</v>
      </c>
      <c r="B365" s="694">
        <v>63300</v>
      </c>
      <c r="C365" s="694">
        <v>61500</v>
      </c>
      <c r="D365" s="694">
        <v>615010</v>
      </c>
      <c r="E365" s="694">
        <v>61260</v>
      </c>
      <c r="F365" s="694">
        <v>62000</v>
      </c>
      <c r="G365" s="694">
        <v>341448</v>
      </c>
      <c r="H365" s="44">
        <f t="shared" si="8"/>
        <v>3.3300685602350555E-2</v>
      </c>
      <c r="I365" s="44">
        <f t="shared" si="7"/>
        <v>-1.0914905450500556E-2</v>
      </c>
    </row>
    <row r="366" spans="1:9" x14ac:dyDescent="0.3">
      <c r="A366" t="s">
        <v>924</v>
      </c>
      <c r="B366" s="696">
        <v>62260</v>
      </c>
      <c r="C366" s="696">
        <v>63300</v>
      </c>
      <c r="D366" s="696">
        <v>389727</v>
      </c>
      <c r="E366" s="696">
        <v>62740</v>
      </c>
      <c r="F366" s="696">
        <v>63460</v>
      </c>
      <c r="G366" s="696">
        <v>330824</v>
      </c>
      <c r="H366" s="44">
        <f t="shared" si="8"/>
        <v>-7.6506216130060034E-3</v>
      </c>
      <c r="I366" s="44">
        <f t="shared" si="7"/>
        <v>-3.1114547456713715E-2</v>
      </c>
    </row>
    <row r="367" spans="1:9" x14ac:dyDescent="0.3">
      <c r="A367" t="s">
        <v>925</v>
      </c>
      <c r="B367" s="698">
        <v>62780</v>
      </c>
      <c r="C367" s="698">
        <v>62260</v>
      </c>
      <c r="D367" s="698">
        <v>398387</v>
      </c>
      <c r="E367" s="698">
        <v>62680</v>
      </c>
      <c r="F367" s="698">
        <v>62140</v>
      </c>
      <c r="G367" s="698">
        <v>326676</v>
      </c>
      <c r="H367" s="44">
        <f t="shared" si="8"/>
        <v>1.5954052329292256E-3</v>
      </c>
      <c r="I367" s="44">
        <f t="shared" si="7"/>
        <v>-1.2538388992334282E-2</v>
      </c>
    </row>
    <row r="368" spans="1:9" x14ac:dyDescent="0.3">
      <c r="A368" t="s">
        <v>926</v>
      </c>
      <c r="B368" s="700">
        <v>63960</v>
      </c>
      <c r="C368" s="700">
        <v>62780</v>
      </c>
      <c r="D368" s="700">
        <v>540435</v>
      </c>
      <c r="E368" s="700">
        <v>61980</v>
      </c>
      <c r="F368" s="700">
        <v>62800</v>
      </c>
      <c r="G368" s="700">
        <v>325574</v>
      </c>
      <c r="H368" s="44">
        <f t="shared" si="8"/>
        <v>3.1945788964182098E-2</v>
      </c>
      <c r="I368" s="44">
        <f t="shared" si="7"/>
        <v>-3.3733730056692002E-3</v>
      </c>
    </row>
    <row r="369" spans="1:9" x14ac:dyDescent="0.3">
      <c r="A369" t="s">
        <v>927</v>
      </c>
      <c r="B369" s="702">
        <v>64080</v>
      </c>
      <c r="C369" s="702">
        <v>63960</v>
      </c>
      <c r="D369" s="702">
        <v>420967</v>
      </c>
      <c r="E369" s="702">
        <v>63500</v>
      </c>
      <c r="F369" s="702">
        <v>64000</v>
      </c>
      <c r="G369" s="702">
        <v>334057</v>
      </c>
      <c r="H369" s="44">
        <f t="shared" si="8"/>
        <v>9.1338582677165103E-3</v>
      </c>
      <c r="I369" s="44">
        <f t="shared" si="7"/>
        <v>2.6055520403963417E-2</v>
      </c>
    </row>
    <row r="370" spans="1:9" x14ac:dyDescent="0.3">
      <c r="A370" t="s">
        <v>928</v>
      </c>
      <c r="B370" s="704">
        <v>63280</v>
      </c>
      <c r="C370" s="704">
        <v>64080</v>
      </c>
      <c r="D370" s="704">
        <v>347729</v>
      </c>
      <c r="E370" s="704">
        <v>63760</v>
      </c>
      <c r="F370" s="704">
        <v>64100</v>
      </c>
      <c r="G370" s="704">
        <v>325288</v>
      </c>
      <c r="H370" s="44">
        <f t="shared" si="8"/>
        <v>-7.5282308657464991E-3</v>
      </c>
      <c r="I370" s="44">
        <f t="shared" si="7"/>
        <v>-2.62500112256292E-2</v>
      </c>
    </row>
    <row r="371" spans="1:9" x14ac:dyDescent="0.3">
      <c r="A371" t="s">
        <v>929</v>
      </c>
      <c r="B371" s="706">
        <v>63660</v>
      </c>
      <c r="C371" s="706">
        <v>63280</v>
      </c>
      <c r="D371" s="706">
        <v>213304</v>
      </c>
      <c r="E371" s="706">
        <v>63660</v>
      </c>
      <c r="F371" s="706">
        <v>63200</v>
      </c>
      <c r="G371" s="706">
        <v>322534</v>
      </c>
      <c r="H371" s="44">
        <f t="shared" si="8"/>
        <v>0</v>
      </c>
      <c r="I371" s="44">
        <f t="shared" si="7"/>
        <v>-8.4663436708394268E-3</v>
      </c>
    </row>
    <row r="372" spans="1:9" x14ac:dyDescent="0.3">
      <c r="A372" t="s">
        <v>930</v>
      </c>
      <c r="B372" s="708">
        <v>63880</v>
      </c>
      <c r="C372" s="708">
        <v>63660</v>
      </c>
      <c r="D372" s="708">
        <v>545405</v>
      </c>
      <c r="E372" s="708">
        <v>63440</v>
      </c>
      <c r="F372" s="708">
        <v>63860</v>
      </c>
      <c r="G372" s="708">
        <v>338034</v>
      </c>
      <c r="H372" s="44">
        <f t="shared" si="8"/>
        <v>6.9356872635562006E-3</v>
      </c>
      <c r="I372" s="44">
        <f t="shared" si="7"/>
        <v>4.8056949034830376E-2</v>
      </c>
    </row>
    <row r="373" spans="1:9" x14ac:dyDescent="0.3">
      <c r="A373" t="s">
        <v>931</v>
      </c>
      <c r="B373" s="710">
        <v>64400</v>
      </c>
      <c r="C373" s="710">
        <v>63880</v>
      </c>
      <c r="D373" s="710">
        <v>350125</v>
      </c>
      <c r="E373" s="710">
        <v>64300</v>
      </c>
      <c r="F373" s="710">
        <v>63860</v>
      </c>
      <c r="G373" s="710">
        <v>326895</v>
      </c>
      <c r="H373" s="44">
        <f t="shared" si="8"/>
        <v>1.5552099533437946E-3</v>
      </c>
      <c r="I373" s="44">
        <f t="shared" si="7"/>
        <v>-3.2952306572711643E-2</v>
      </c>
    </row>
    <row r="374" spans="1:9" x14ac:dyDescent="0.3">
      <c r="A374" t="s">
        <v>932</v>
      </c>
      <c r="B374" s="712">
        <v>64180</v>
      </c>
      <c r="C374" s="712">
        <v>64400</v>
      </c>
      <c r="D374" s="712">
        <v>398022</v>
      </c>
      <c r="E374" s="712">
        <v>64460</v>
      </c>
      <c r="F374" s="712">
        <v>64560</v>
      </c>
      <c r="G374" s="712">
        <v>323683</v>
      </c>
      <c r="H374" s="44">
        <f t="shared" si="8"/>
        <v>-4.3437790878063653E-3</v>
      </c>
      <c r="I374" s="44">
        <f t="shared" si="7"/>
        <v>-9.8257850380091272E-3</v>
      </c>
    </row>
    <row r="375" spans="1:9" x14ac:dyDescent="0.3">
      <c r="A375" t="s">
        <v>933</v>
      </c>
      <c r="B375" s="714">
        <v>64280</v>
      </c>
      <c r="C375" s="714">
        <v>64180</v>
      </c>
      <c r="D375" s="714">
        <v>402816</v>
      </c>
      <c r="E375" s="714">
        <v>64460</v>
      </c>
      <c r="F375" s="714">
        <v>64160</v>
      </c>
      <c r="G375" s="714">
        <v>322860</v>
      </c>
      <c r="H375" s="44">
        <f t="shared" si="8"/>
        <v>-2.7924294135898142E-3</v>
      </c>
      <c r="I375" s="44">
        <f t="shared" si="7"/>
        <v>-2.5426111349684533E-3</v>
      </c>
    </row>
    <row r="376" spans="1:9" x14ac:dyDescent="0.3">
      <c r="A376" t="s">
        <v>934</v>
      </c>
      <c r="B376" s="716">
        <v>66480</v>
      </c>
      <c r="C376" s="716">
        <v>64280</v>
      </c>
      <c r="D376" s="716">
        <v>64100</v>
      </c>
      <c r="E376" s="716">
        <v>64300</v>
      </c>
      <c r="F376" s="716">
        <v>356161</v>
      </c>
      <c r="G376" s="714">
        <v>322860</v>
      </c>
      <c r="H376" s="44">
        <f t="shared" si="8"/>
        <v>3.3903576982892591E-2</v>
      </c>
      <c r="I376" s="44">
        <f t="shared" si="7"/>
        <v>0</v>
      </c>
    </row>
    <row r="377" spans="1:9" x14ac:dyDescent="0.3">
      <c r="A377" t="s">
        <v>935</v>
      </c>
      <c r="B377" s="718">
        <v>66660</v>
      </c>
      <c r="C377" s="718">
        <v>66480</v>
      </c>
      <c r="D377" s="718">
        <v>764028</v>
      </c>
      <c r="E377" s="718">
        <v>66520</v>
      </c>
      <c r="F377" s="718">
        <v>66140</v>
      </c>
      <c r="G377" s="718">
        <v>342146</v>
      </c>
      <c r="H377" s="44">
        <f t="shared" si="8"/>
        <v>2.1046301864100503E-3</v>
      </c>
      <c r="I377" s="44">
        <f t="shared" si="7"/>
        <v>5.9734869602923846E-2</v>
      </c>
    </row>
    <row r="378" spans="1:9" x14ac:dyDescent="0.3">
      <c r="A378" t="s">
        <v>936</v>
      </c>
      <c r="B378" s="720">
        <v>66420</v>
      </c>
      <c r="C378" s="720">
        <v>66660</v>
      </c>
      <c r="D378" s="720">
        <v>478114</v>
      </c>
      <c r="E378" s="720">
        <v>66160</v>
      </c>
      <c r="F378" s="720">
        <v>67300</v>
      </c>
      <c r="G378" s="720">
        <v>340618</v>
      </c>
      <c r="H378" s="44">
        <f t="shared" si="8"/>
        <v>3.9298669891172366E-3</v>
      </c>
      <c r="I378" s="44">
        <f t="shared" si="7"/>
        <v>-4.4659297492882777E-3</v>
      </c>
    </row>
    <row r="379" spans="1:9" x14ac:dyDescent="0.3">
      <c r="A379" t="s">
        <v>937</v>
      </c>
      <c r="B379" s="722">
        <v>67960</v>
      </c>
      <c r="C379" s="722">
        <v>66420</v>
      </c>
      <c r="D379" s="722">
        <v>826939</v>
      </c>
      <c r="E379" s="722">
        <v>66320</v>
      </c>
      <c r="F379" s="722">
        <v>66800</v>
      </c>
      <c r="G379" s="722">
        <v>363676</v>
      </c>
      <c r="H379" s="44">
        <f t="shared" si="8"/>
        <v>2.4728588661037332E-2</v>
      </c>
      <c r="I379" s="44">
        <f t="shared" si="7"/>
        <v>6.7694602164301454E-2</v>
      </c>
    </row>
    <row r="380" spans="1:9" x14ac:dyDescent="0.3">
      <c r="A380" t="s">
        <v>938</v>
      </c>
      <c r="B380" s="724">
        <v>69960</v>
      </c>
      <c r="C380" s="724">
        <v>67960</v>
      </c>
      <c r="D380" s="724">
        <v>68040</v>
      </c>
      <c r="E380" s="724">
        <v>68980</v>
      </c>
      <c r="F380" s="724">
        <v>377305</v>
      </c>
      <c r="G380" s="722">
        <v>363676</v>
      </c>
      <c r="H380" s="44">
        <f t="shared" si="8"/>
        <v>1.4207016526529337E-2</v>
      </c>
      <c r="I380" s="44">
        <f t="shared" si="7"/>
        <v>0</v>
      </c>
    </row>
    <row r="381" spans="1:9" x14ac:dyDescent="0.3">
      <c r="A381" t="s">
        <v>939</v>
      </c>
      <c r="B381" s="726">
        <v>71280</v>
      </c>
      <c r="C381" s="726">
        <v>69960</v>
      </c>
      <c r="D381" s="726">
        <v>848150</v>
      </c>
      <c r="E381" s="726">
        <v>69520</v>
      </c>
      <c r="F381" s="726">
        <v>71160</v>
      </c>
      <c r="G381" s="726">
        <v>381185</v>
      </c>
      <c r="H381" s="44">
        <f t="shared" si="8"/>
        <v>2.5316455696202445E-2</v>
      </c>
      <c r="I381" s="44">
        <f t="shared" si="7"/>
        <v>4.8144502249254817E-2</v>
      </c>
    </row>
    <row r="382" spans="1:9" x14ac:dyDescent="0.3">
      <c r="A382" t="s">
        <v>940</v>
      </c>
      <c r="B382" s="728">
        <v>72880</v>
      </c>
      <c r="C382" s="728">
        <v>71280</v>
      </c>
      <c r="D382" s="728">
        <v>70960</v>
      </c>
      <c r="E382" s="728">
        <v>71900</v>
      </c>
      <c r="F382" s="728">
        <v>411638</v>
      </c>
      <c r="G382" s="726">
        <v>381185</v>
      </c>
      <c r="H382" s="44">
        <f t="shared" si="8"/>
        <v>1.363004172461757E-2</v>
      </c>
      <c r="I382" s="44">
        <f t="shared" si="7"/>
        <v>0</v>
      </c>
    </row>
    <row r="383" spans="1:9" x14ac:dyDescent="0.3">
      <c r="A383" t="s">
        <v>941</v>
      </c>
      <c r="B383" s="730">
        <v>69380</v>
      </c>
      <c r="C383" s="730">
        <v>72880</v>
      </c>
      <c r="D383" s="730">
        <v>72320</v>
      </c>
      <c r="E383" s="730">
        <v>73500</v>
      </c>
      <c r="F383" s="730">
        <v>362054</v>
      </c>
      <c r="G383" s="726">
        <v>381185</v>
      </c>
      <c r="H383" s="44">
        <f t="shared" si="8"/>
        <v>-5.6054421768707452E-2</v>
      </c>
      <c r="I383" s="44">
        <f t="shared" si="7"/>
        <v>0</v>
      </c>
    </row>
    <row r="384" spans="1:9" x14ac:dyDescent="0.3">
      <c r="A384" t="s">
        <v>942</v>
      </c>
      <c r="B384" s="732">
        <v>76680</v>
      </c>
      <c r="C384" s="732">
        <v>69380</v>
      </c>
      <c r="D384" s="732">
        <v>1770283</v>
      </c>
      <c r="E384" s="732">
        <v>71520</v>
      </c>
      <c r="F384" s="732">
        <v>70180</v>
      </c>
      <c r="G384" s="732">
        <v>436727</v>
      </c>
      <c r="H384" s="44">
        <f t="shared" si="8"/>
        <v>7.2147651006711389E-2</v>
      </c>
      <c r="I384" s="44">
        <f t="shared" si="7"/>
        <v>0.14570877657830184</v>
      </c>
    </row>
    <row r="385" spans="1:9" x14ac:dyDescent="0.3">
      <c r="A385" t="s">
        <v>943</v>
      </c>
      <c r="B385" s="734">
        <v>80520</v>
      </c>
      <c r="C385" s="734">
        <v>76680</v>
      </c>
      <c r="D385" s="734">
        <v>1203424</v>
      </c>
      <c r="E385" s="734">
        <v>74560</v>
      </c>
      <c r="F385" s="734">
        <v>77500</v>
      </c>
      <c r="G385" s="734">
        <v>491088</v>
      </c>
      <c r="H385" s="44">
        <f>+B385/F385-1</f>
        <v>3.8967741935483913E-2</v>
      </c>
      <c r="I385" s="44">
        <f t="shared" si="7"/>
        <v>0.12447364142816908</v>
      </c>
    </row>
    <row r="386" spans="1:9" x14ac:dyDescent="0.3">
      <c r="A386" t="s">
        <v>944</v>
      </c>
      <c r="B386" s="736">
        <v>73120</v>
      </c>
      <c r="C386" s="736">
        <v>80520</v>
      </c>
      <c r="D386" s="736">
        <v>1005395</v>
      </c>
      <c r="E386" s="736">
        <v>79460</v>
      </c>
      <c r="F386" s="736">
        <v>73200</v>
      </c>
      <c r="G386" s="734">
        <v>378472</v>
      </c>
      <c r="H386" s="44">
        <f t="shared" ref="H386:H414" si="9">+B386/E386-1</f>
        <v>-7.9788572866851259E-2</v>
      </c>
      <c r="I386" s="44">
        <f t="shared" si="7"/>
        <v>-0.22931938878571656</v>
      </c>
    </row>
    <row r="387" spans="1:9" x14ac:dyDescent="0.3">
      <c r="A387" t="s">
        <v>945</v>
      </c>
      <c r="B387" s="738">
        <v>70840</v>
      </c>
      <c r="C387" s="738">
        <v>73120</v>
      </c>
      <c r="D387" s="738">
        <v>744160</v>
      </c>
      <c r="E387" s="738">
        <v>75280</v>
      </c>
      <c r="F387" s="738">
        <v>70160</v>
      </c>
      <c r="G387" s="738">
        <v>300620</v>
      </c>
      <c r="H387" s="44">
        <f t="shared" si="9"/>
        <v>-5.8979808714133886E-2</v>
      </c>
      <c r="I387" s="44">
        <f t="shared" si="7"/>
        <v>-0.20570081802616835</v>
      </c>
    </row>
    <row r="388" spans="1:9" x14ac:dyDescent="0.3">
      <c r="A388" t="s">
        <v>946</v>
      </c>
      <c r="B388" s="740">
        <v>70600</v>
      </c>
      <c r="C388" s="740">
        <v>70840</v>
      </c>
      <c r="D388" s="740">
        <v>792909</v>
      </c>
      <c r="E388" s="740">
        <v>70300</v>
      </c>
      <c r="F388" s="740">
        <v>72980</v>
      </c>
      <c r="G388" s="740">
        <v>272753</v>
      </c>
      <c r="H388" s="44">
        <f t="shared" si="9"/>
        <v>4.2674253200569723E-3</v>
      </c>
      <c r="I388" s="44">
        <f t="shared" si="7"/>
        <v>-9.2698423258598894E-2</v>
      </c>
    </row>
    <row r="389" spans="1:9" x14ac:dyDescent="0.3">
      <c r="A389" t="s">
        <v>947</v>
      </c>
      <c r="B389" s="742">
        <v>68280</v>
      </c>
      <c r="C389" s="742">
        <v>70600</v>
      </c>
      <c r="D389" s="742">
        <v>521849</v>
      </c>
      <c r="E389" s="742">
        <v>71620</v>
      </c>
      <c r="F389" s="742">
        <v>68540</v>
      </c>
      <c r="G389" s="742">
        <v>229368</v>
      </c>
      <c r="H389" s="44">
        <f t="shared" si="9"/>
        <v>-4.6635018151354402E-2</v>
      </c>
      <c r="I389" s="44">
        <f t="shared" ref="I389:I414" si="10">+G389/G388-1</f>
        <v>-0.1590633283593581</v>
      </c>
    </row>
    <row r="390" spans="1:9" x14ac:dyDescent="0.3">
      <c r="A390" t="s">
        <v>948</v>
      </c>
      <c r="B390" s="745">
        <v>68920</v>
      </c>
      <c r="C390" s="745">
        <v>68280</v>
      </c>
      <c r="D390" s="745">
        <v>340670</v>
      </c>
      <c r="E390" s="745">
        <v>67840</v>
      </c>
      <c r="F390" s="745">
        <v>69080</v>
      </c>
      <c r="G390" s="745">
        <v>216103</v>
      </c>
      <c r="H390" s="44">
        <f t="shared" si="9"/>
        <v>1.5919811320754818E-2</v>
      </c>
      <c r="I390" s="44">
        <f t="shared" si="10"/>
        <v>-5.7832827595828529E-2</v>
      </c>
    </row>
    <row r="391" spans="1:9" x14ac:dyDescent="0.3">
      <c r="A391" t="s">
        <v>949</v>
      </c>
      <c r="B391" s="747">
        <v>68920</v>
      </c>
      <c r="C391" s="747">
        <v>68920</v>
      </c>
      <c r="D391" s="747">
        <v>247898</v>
      </c>
      <c r="E391" s="747">
        <v>68860</v>
      </c>
      <c r="F391" s="747">
        <v>69280</v>
      </c>
      <c r="G391" s="747">
        <v>207770</v>
      </c>
      <c r="H391" s="44">
        <f t="shared" si="9"/>
        <v>8.7133313970366721E-4</v>
      </c>
      <c r="I391" s="44">
        <f t="shared" si="10"/>
        <v>-3.8560316145541673E-2</v>
      </c>
    </row>
    <row r="392" spans="1:9" x14ac:dyDescent="0.3">
      <c r="A392" t="s">
        <v>950</v>
      </c>
      <c r="B392" s="749">
        <v>67680</v>
      </c>
      <c r="C392" s="749">
        <v>68920</v>
      </c>
      <c r="D392" s="749">
        <v>173147</v>
      </c>
      <c r="E392" s="749">
        <v>69520</v>
      </c>
      <c r="F392" s="749">
        <v>69160</v>
      </c>
      <c r="G392" s="749">
        <v>175266</v>
      </c>
      <c r="H392" s="44">
        <f t="shared" si="9"/>
        <v>-2.6467203682393525E-2</v>
      </c>
      <c r="I392" s="44">
        <f t="shared" si="10"/>
        <v>-0.15644221976223704</v>
      </c>
    </row>
    <row r="393" spans="1:9" x14ac:dyDescent="0.3">
      <c r="A393" t="s">
        <v>951</v>
      </c>
      <c r="B393" s="751">
        <v>69260</v>
      </c>
      <c r="C393" s="751">
        <v>67680</v>
      </c>
      <c r="D393" s="751">
        <v>103705</v>
      </c>
      <c r="E393" s="751">
        <v>68400</v>
      </c>
      <c r="F393" s="751">
        <v>67680</v>
      </c>
      <c r="G393" s="751">
        <v>161898</v>
      </c>
      <c r="H393" s="44">
        <f t="shared" si="9"/>
        <v>1.257309941520468E-2</v>
      </c>
      <c r="I393" s="44">
        <f t="shared" si="10"/>
        <v>-7.6272637020300627E-2</v>
      </c>
    </row>
    <row r="394" spans="1:9" x14ac:dyDescent="0.3">
      <c r="A394" t="s">
        <v>952</v>
      </c>
      <c r="B394" s="753">
        <v>71920</v>
      </c>
      <c r="C394" s="753">
        <v>69260</v>
      </c>
      <c r="D394" s="753">
        <v>209645</v>
      </c>
      <c r="E394" s="753">
        <v>68300</v>
      </c>
      <c r="F394" s="753">
        <v>69600</v>
      </c>
      <c r="G394" s="753">
        <v>160551</v>
      </c>
      <c r="H394" s="44">
        <f t="shared" si="9"/>
        <v>5.3001464128843434E-2</v>
      </c>
      <c r="I394" s="44">
        <f t="shared" si="10"/>
        <v>-8.3200533669347543E-3</v>
      </c>
    </row>
    <row r="395" spans="1:9" x14ac:dyDescent="0.3">
      <c r="A395" t="s">
        <v>953</v>
      </c>
      <c r="B395" s="755">
        <v>76640</v>
      </c>
      <c r="C395" s="755">
        <v>71920</v>
      </c>
      <c r="D395" s="755">
        <v>145134</v>
      </c>
      <c r="E395" s="755">
        <v>71080</v>
      </c>
      <c r="F395" s="755">
        <v>72340</v>
      </c>
      <c r="G395" s="755">
        <v>149489</v>
      </c>
      <c r="H395" s="44">
        <f t="shared" si="9"/>
        <v>7.8221722003376515E-2</v>
      </c>
      <c r="I395" s="44">
        <f t="shared" si="10"/>
        <v>-6.8900224850670488E-2</v>
      </c>
    </row>
    <row r="396" spans="1:9" x14ac:dyDescent="0.3">
      <c r="A396" t="s">
        <v>954</v>
      </c>
      <c r="B396" s="757">
        <v>80560</v>
      </c>
      <c r="C396" s="757">
        <v>76640</v>
      </c>
      <c r="D396" s="757">
        <v>16374</v>
      </c>
      <c r="E396" s="757">
        <v>74600</v>
      </c>
      <c r="F396" s="757">
        <v>80560</v>
      </c>
      <c r="G396" s="757">
        <v>148084</v>
      </c>
      <c r="H396" s="44">
        <f t="shared" si="9"/>
        <v>7.9892761394101841E-2</v>
      </c>
      <c r="I396" s="44">
        <f t="shared" si="10"/>
        <v>-9.3986848530661637E-3</v>
      </c>
    </row>
    <row r="397" spans="1:9" x14ac:dyDescent="0.3">
      <c r="A397" t="s">
        <v>955</v>
      </c>
      <c r="B397" s="759">
        <v>82560</v>
      </c>
      <c r="C397" s="759">
        <v>80560</v>
      </c>
      <c r="D397" s="759">
        <v>162667</v>
      </c>
      <c r="E397" s="759">
        <v>80540</v>
      </c>
      <c r="F397" s="759">
        <v>89380</v>
      </c>
      <c r="G397" s="759">
        <v>117650</v>
      </c>
      <c r="H397" s="44">
        <f t="shared" si="9"/>
        <v>2.5080705239632461E-2</v>
      </c>
      <c r="I397" s="44">
        <f t="shared" si="10"/>
        <v>-0.20551848950595608</v>
      </c>
    </row>
    <row r="398" spans="1:9" x14ac:dyDescent="0.3">
      <c r="A398" t="s">
        <v>956</v>
      </c>
      <c r="B398" s="761">
        <v>85040</v>
      </c>
      <c r="C398" s="761">
        <v>82560</v>
      </c>
      <c r="D398" s="761">
        <v>75743</v>
      </c>
      <c r="E398" s="761">
        <v>85760</v>
      </c>
      <c r="F398" s="761">
        <v>83960</v>
      </c>
      <c r="G398" s="761">
        <v>108394</v>
      </c>
      <c r="H398" s="44">
        <f t="shared" si="9"/>
        <v>-8.3955223880597396E-3</v>
      </c>
      <c r="I398" s="44">
        <f t="shared" si="10"/>
        <v>-7.8674033149171319E-2</v>
      </c>
    </row>
    <row r="399" spans="1:9" x14ac:dyDescent="0.3">
      <c r="A399" t="s">
        <v>957</v>
      </c>
      <c r="B399" s="763">
        <v>85140</v>
      </c>
      <c r="C399" s="763">
        <v>85040</v>
      </c>
      <c r="D399" s="763">
        <v>62069</v>
      </c>
      <c r="E399" s="763">
        <v>84920</v>
      </c>
      <c r="F399" s="763">
        <v>84920</v>
      </c>
      <c r="G399" s="763">
        <v>98063</v>
      </c>
      <c r="H399" s="44">
        <f t="shared" si="9"/>
        <v>2.5906735751295429E-3</v>
      </c>
      <c r="I399" s="44">
        <f t="shared" si="10"/>
        <v>-9.5309703489123043E-2</v>
      </c>
    </row>
    <row r="400" spans="1:9" x14ac:dyDescent="0.3">
      <c r="A400" t="s">
        <v>958</v>
      </c>
      <c r="B400" s="766">
        <v>89300</v>
      </c>
      <c r="C400" s="766">
        <v>86920</v>
      </c>
      <c r="D400" s="766">
        <v>50353</v>
      </c>
      <c r="E400" s="766">
        <v>85160</v>
      </c>
      <c r="F400" s="766">
        <v>87740</v>
      </c>
      <c r="G400" s="766">
        <v>81117</v>
      </c>
      <c r="H400" s="44">
        <f t="shared" si="9"/>
        <v>4.8614372945044559E-2</v>
      </c>
      <c r="I400" s="44">
        <f t="shared" si="10"/>
        <v>-0.17280727695461084</v>
      </c>
    </row>
    <row r="401" spans="1:9" x14ac:dyDescent="0.3">
      <c r="A401" t="s">
        <v>959</v>
      </c>
      <c r="B401" s="768">
        <v>87580</v>
      </c>
      <c r="C401" s="768">
        <v>89300</v>
      </c>
      <c r="D401" s="768">
        <v>28450</v>
      </c>
      <c r="E401" s="768">
        <v>89040</v>
      </c>
      <c r="F401" s="768">
        <v>89300</v>
      </c>
      <c r="G401" s="768">
        <v>76200</v>
      </c>
      <c r="H401" s="44">
        <f t="shared" si="9"/>
        <v>-1.6397124887690961E-2</v>
      </c>
      <c r="I401" s="44">
        <f t="shared" si="10"/>
        <v>-6.0616147046858249E-2</v>
      </c>
    </row>
    <row r="402" spans="1:9" x14ac:dyDescent="0.3">
      <c r="A402" t="s">
        <v>960</v>
      </c>
      <c r="B402" s="770">
        <v>81040</v>
      </c>
      <c r="C402" s="770">
        <v>87580</v>
      </c>
      <c r="D402" s="770">
        <v>55748</v>
      </c>
      <c r="E402" s="770">
        <v>88080</v>
      </c>
      <c r="F402" s="770">
        <v>85400</v>
      </c>
      <c r="G402" s="770">
        <v>65157</v>
      </c>
      <c r="H402" s="44">
        <f t="shared" si="9"/>
        <v>-7.9927338782924573E-2</v>
      </c>
      <c r="I402" s="44">
        <f t="shared" si="10"/>
        <v>-0.14492125984251969</v>
      </c>
    </row>
    <row r="403" spans="1:9" x14ac:dyDescent="0.3">
      <c r="A403" t="s">
        <v>961</v>
      </c>
      <c r="B403" s="772">
        <v>83000</v>
      </c>
      <c r="C403" s="772">
        <v>81040</v>
      </c>
      <c r="D403" s="772">
        <v>30572</v>
      </c>
      <c r="E403" s="772">
        <v>82540</v>
      </c>
      <c r="F403" s="772">
        <v>80080</v>
      </c>
      <c r="G403" s="772">
        <v>57070</v>
      </c>
      <c r="H403" s="44">
        <f t="shared" si="9"/>
        <v>5.5730554882480465E-3</v>
      </c>
      <c r="I403" s="44">
        <f t="shared" si="10"/>
        <v>-0.12411559771014624</v>
      </c>
    </row>
    <row r="404" spans="1:9" x14ac:dyDescent="0.3">
      <c r="A404" t="s">
        <v>962</v>
      </c>
      <c r="B404" s="774">
        <v>79180</v>
      </c>
      <c r="C404" s="774">
        <v>83000</v>
      </c>
      <c r="D404" s="774">
        <v>23175</v>
      </c>
      <c r="E404" s="774">
        <v>82240</v>
      </c>
      <c r="F404" s="774">
        <v>83860</v>
      </c>
      <c r="G404" s="774">
        <v>51084</v>
      </c>
      <c r="H404" s="44">
        <f t="shared" si="9"/>
        <v>-3.720817120622566E-2</v>
      </c>
      <c r="I404" s="44">
        <f t="shared" si="10"/>
        <v>-0.10488873313474678</v>
      </c>
    </row>
    <row r="405" spans="1:9" x14ac:dyDescent="0.3">
      <c r="A405" t="s">
        <v>963</v>
      </c>
      <c r="B405" s="776">
        <v>79580</v>
      </c>
      <c r="C405" s="776">
        <v>79180</v>
      </c>
      <c r="D405" s="776">
        <v>15885</v>
      </c>
      <c r="E405" s="776">
        <v>80160</v>
      </c>
      <c r="F405" s="776">
        <v>82740</v>
      </c>
      <c r="G405" s="776">
        <v>44710</v>
      </c>
      <c r="H405" s="44">
        <f t="shared" si="9"/>
        <v>-7.2355289421157654E-3</v>
      </c>
      <c r="I405" s="44">
        <f t="shared" si="10"/>
        <v>-0.12477488058883413</v>
      </c>
    </row>
    <row r="406" spans="1:9" x14ac:dyDescent="0.3">
      <c r="A406" t="s">
        <v>964</v>
      </c>
      <c r="B406" s="779">
        <v>79260</v>
      </c>
      <c r="C406" s="779">
        <v>79580</v>
      </c>
      <c r="D406" s="779">
        <v>19572</v>
      </c>
      <c r="E406" s="779">
        <v>80100</v>
      </c>
      <c r="F406" s="779">
        <v>78680</v>
      </c>
      <c r="G406" s="779">
        <v>34045</v>
      </c>
      <c r="H406" s="44">
        <f t="shared" si="9"/>
        <v>-1.0486891385767749E-2</v>
      </c>
      <c r="I406" s="44">
        <f t="shared" si="10"/>
        <v>-0.23853723999105347</v>
      </c>
    </row>
    <row r="407" spans="1:9" x14ac:dyDescent="0.3">
      <c r="A407" t="s">
        <v>965</v>
      </c>
      <c r="B407" s="781">
        <v>79040</v>
      </c>
      <c r="C407" s="781">
        <v>79260</v>
      </c>
      <c r="D407" s="781">
        <v>15027</v>
      </c>
      <c r="E407" s="781">
        <v>79080</v>
      </c>
      <c r="F407" s="781">
        <v>78960</v>
      </c>
      <c r="G407" s="781">
        <v>29214</v>
      </c>
      <c r="H407" s="44">
        <f t="shared" si="9"/>
        <v>-5.0581689428430554E-4</v>
      </c>
      <c r="I407" s="44">
        <f t="shared" si="10"/>
        <v>-0.14190042590688789</v>
      </c>
    </row>
    <row r="408" spans="1:9" x14ac:dyDescent="0.3">
      <c r="A408" t="s">
        <v>966</v>
      </c>
      <c r="B408" s="783">
        <v>78140</v>
      </c>
      <c r="C408" s="783">
        <v>79040</v>
      </c>
      <c r="D408" s="783">
        <v>12780</v>
      </c>
      <c r="E408" s="783">
        <v>79880</v>
      </c>
      <c r="F408" s="783">
        <v>78600</v>
      </c>
      <c r="G408" s="783">
        <v>22844</v>
      </c>
      <c r="H408" s="44">
        <f t="shared" si="9"/>
        <v>-2.1782674011016523E-2</v>
      </c>
      <c r="I408" s="44">
        <f t="shared" si="10"/>
        <v>-0.21804614226055996</v>
      </c>
    </row>
    <row r="409" spans="1:9" x14ac:dyDescent="0.3">
      <c r="A409" t="s">
        <v>967</v>
      </c>
      <c r="B409" s="785">
        <v>77000</v>
      </c>
      <c r="C409" s="785">
        <v>78140</v>
      </c>
      <c r="D409" s="785">
        <v>10537</v>
      </c>
      <c r="E409" s="785">
        <v>77120</v>
      </c>
      <c r="F409" s="785">
        <v>77420</v>
      </c>
      <c r="G409" s="785">
        <v>17135</v>
      </c>
      <c r="H409" s="44">
        <f t="shared" si="9"/>
        <v>-1.5560165975103679E-3</v>
      </c>
      <c r="I409" s="44">
        <f t="shared" si="10"/>
        <v>-0.24991244965855364</v>
      </c>
    </row>
    <row r="410" spans="1:9" x14ac:dyDescent="0.3">
      <c r="A410" t="s">
        <v>968</v>
      </c>
      <c r="B410" s="787">
        <v>75540</v>
      </c>
      <c r="C410" s="787">
        <v>77000</v>
      </c>
      <c r="D410" s="787">
        <v>2426</v>
      </c>
      <c r="E410" s="787">
        <v>77620</v>
      </c>
      <c r="F410" s="787">
        <v>76500</v>
      </c>
      <c r="G410" s="787">
        <v>11332</v>
      </c>
      <c r="H410" s="44">
        <f t="shared" si="9"/>
        <v>-2.6797217212058744E-2</v>
      </c>
      <c r="I410" s="44">
        <f t="shared" si="10"/>
        <v>-0.33866355412897575</v>
      </c>
    </row>
    <row r="411" spans="1:9" x14ac:dyDescent="0.3">
      <c r="A411" t="s">
        <v>969</v>
      </c>
      <c r="B411" s="789">
        <v>73280</v>
      </c>
      <c r="C411" s="789">
        <v>75540</v>
      </c>
      <c r="D411" s="789">
        <v>880</v>
      </c>
      <c r="E411" s="789">
        <v>76320</v>
      </c>
      <c r="F411" s="789">
        <v>76300</v>
      </c>
      <c r="G411" s="789">
        <v>7694</v>
      </c>
      <c r="H411" s="44">
        <f t="shared" si="9"/>
        <v>-3.9832285115304011E-2</v>
      </c>
      <c r="I411" s="44">
        <f t="shared" si="10"/>
        <v>-0.3210377691493117</v>
      </c>
    </row>
    <row r="412" spans="1:9" x14ac:dyDescent="0.3">
      <c r="A412" t="s">
        <v>970</v>
      </c>
      <c r="B412" s="791">
        <v>72080</v>
      </c>
      <c r="C412" s="791">
        <v>73280</v>
      </c>
      <c r="D412" s="791">
        <v>94</v>
      </c>
      <c r="E412" s="791">
        <v>74980</v>
      </c>
      <c r="F412" s="791">
        <v>72780</v>
      </c>
      <c r="G412" s="791">
        <v>5571</v>
      </c>
      <c r="H412" s="44">
        <f t="shared" si="9"/>
        <v>-3.8676980528140836E-2</v>
      </c>
      <c r="I412" s="44">
        <f t="shared" si="10"/>
        <v>-0.27592929555497792</v>
      </c>
    </row>
    <row r="413" spans="1:9" x14ac:dyDescent="0.3">
      <c r="A413" t="s">
        <v>971</v>
      </c>
      <c r="B413" s="793">
        <v>73000</v>
      </c>
      <c r="C413" s="793">
        <v>72080</v>
      </c>
      <c r="D413" s="793">
        <v>550</v>
      </c>
      <c r="E413" s="793">
        <v>73200</v>
      </c>
      <c r="F413" s="793">
        <v>72180</v>
      </c>
      <c r="G413" s="793">
        <v>3868</v>
      </c>
      <c r="H413" s="44">
        <f t="shared" si="9"/>
        <v>-2.732240437158473E-3</v>
      </c>
      <c r="I413" s="44">
        <f t="shared" si="10"/>
        <v>-0.30569018129599712</v>
      </c>
    </row>
    <row r="414" spans="1:9" x14ac:dyDescent="0.3">
      <c r="A414" t="s">
        <v>972</v>
      </c>
      <c r="B414" s="795">
        <v>73880</v>
      </c>
      <c r="C414" s="795">
        <v>73000</v>
      </c>
      <c r="D414" s="795">
        <v>50</v>
      </c>
      <c r="E414" s="795">
        <v>73300</v>
      </c>
      <c r="F414" s="795">
        <v>73300</v>
      </c>
      <c r="G414" s="795">
        <v>3467</v>
      </c>
      <c r="H414" s="44">
        <f t="shared" si="9"/>
        <v>7.9126875852659762E-3</v>
      </c>
      <c r="I414" s="44">
        <f t="shared" si="10"/>
        <v>-0.10367114788004139</v>
      </c>
    </row>
  </sheetData>
  <conditionalFormatting sqref="H1:I70 H72">
    <cfRule type="cellIs" dxfId="57" priority="3" operator="lessThan">
      <formula>0</formula>
    </cfRule>
  </conditionalFormatting>
  <conditionalFormatting sqref="H2:I70 H72">
    <cfRule type="cellIs" dxfId="56" priority="4" operator="greaterThan">
      <formula>0</formula>
    </cfRule>
  </conditionalFormatting>
  <conditionalFormatting sqref="H73:I1048576">
    <cfRule type="cellIs" dxfId="55" priority="1" operator="lessThan">
      <formula>0</formula>
    </cfRule>
    <cfRule type="cellIs" dxfId="54"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410"/>
  <sheetViews>
    <sheetView showGridLines="0" workbookViewId="0">
      <pane xSplit="1" ySplit="1" topLeftCell="B388" activePane="bottomRight" state="frozen"/>
      <selection activeCell="B189" sqref="B189"/>
      <selection pane="topRight" activeCell="B189" sqref="B189"/>
      <selection pane="bottomLeft" activeCell="B189" sqref="B189"/>
      <selection pane="bottomRight" activeCell="A410" sqref="A410:XFD410"/>
    </sheetView>
  </sheetViews>
  <sheetFormatPr defaultColWidth="10.44140625" defaultRowHeight="14.4" x14ac:dyDescent="0.3"/>
  <cols>
    <col min="1" max="1" width="19.44140625" bestFit="1" customWidth="1"/>
    <col min="2" max="2" width="9.5546875" bestFit="1" customWidth="1"/>
    <col min="3" max="3" width="10.5546875" bestFit="1" customWidth="1"/>
    <col min="4" max="4" width="9.5546875" bestFit="1" customWidth="1"/>
    <col min="5" max="5" width="11.44140625" bestFit="1" customWidth="1"/>
    <col min="6" max="6" width="9.5546875" bestFit="1" customWidth="1"/>
    <col min="7" max="7" width="13.5546875" bestFit="1" customWidth="1"/>
    <col min="8" max="8" width="7.5546875" bestFit="1" customWidth="1"/>
    <col min="9" max="9" width="11.554687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640"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t="1.35" hidden="1" customHeight="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c r="H79" s="44"/>
      <c r="I79" s="43"/>
    </row>
    <row r="80" spans="1:9" hidden="1" x14ac:dyDescent="0.3">
      <c r="B80" s="81"/>
      <c r="C80" s="81"/>
      <c r="D80" s="81"/>
      <c r="E80" s="81"/>
      <c r="F80" s="81"/>
      <c r="G80" s="81"/>
      <c r="H80" s="44"/>
      <c r="I80" s="43"/>
    </row>
    <row r="81" spans="2:9" hidden="1" x14ac:dyDescent="0.3">
      <c r="B81" s="82"/>
      <c r="C81" s="82"/>
      <c r="D81" s="82"/>
      <c r="E81" s="82"/>
      <c r="F81" s="82"/>
      <c r="G81" s="82"/>
      <c r="H81" s="44"/>
      <c r="I81" s="43"/>
    </row>
    <row r="82" spans="2:9" hidden="1" x14ac:dyDescent="0.3">
      <c r="B82" s="83"/>
      <c r="C82" s="83"/>
      <c r="D82" s="83"/>
      <c r="E82" s="83"/>
      <c r="F82" s="83"/>
      <c r="G82" s="83"/>
      <c r="H82" s="44"/>
      <c r="I82" s="43"/>
    </row>
    <row r="83" spans="2:9" hidden="1" x14ac:dyDescent="0.3">
      <c r="B83" s="84"/>
      <c r="C83" s="84"/>
      <c r="D83" s="84"/>
      <c r="E83" s="84"/>
      <c r="F83" s="84"/>
      <c r="G83" s="84"/>
      <c r="H83" s="44"/>
      <c r="I83" s="43"/>
    </row>
    <row r="84" spans="2:9" hidden="1" x14ac:dyDescent="0.3">
      <c r="B84" s="85"/>
      <c r="C84" s="85"/>
      <c r="D84" s="85"/>
      <c r="E84" s="85"/>
      <c r="F84" s="85"/>
      <c r="G84" s="85"/>
      <c r="H84" s="44"/>
      <c r="I84" s="43"/>
    </row>
    <row r="85" spans="2:9" hidden="1" x14ac:dyDescent="0.3">
      <c r="B85" s="86"/>
      <c r="C85" s="86"/>
      <c r="D85" s="86"/>
      <c r="E85" s="86"/>
      <c r="F85" s="86"/>
      <c r="G85" s="86"/>
      <c r="H85" s="44"/>
      <c r="I85" s="43"/>
    </row>
    <row r="86" spans="2:9" hidden="1" x14ac:dyDescent="0.3">
      <c r="B86" s="89"/>
      <c r="C86" s="89"/>
      <c r="D86" s="89"/>
      <c r="E86" s="89"/>
      <c r="F86" s="89"/>
      <c r="G86" s="89"/>
      <c r="H86" s="44"/>
      <c r="I86" s="43"/>
    </row>
    <row r="87" spans="2:9" hidden="1" x14ac:dyDescent="0.3">
      <c r="B87" s="93"/>
      <c r="C87" s="93"/>
      <c r="D87" s="93"/>
      <c r="E87" s="93"/>
      <c r="F87" s="93"/>
      <c r="G87" s="93"/>
      <c r="H87" s="44"/>
      <c r="I87" s="43"/>
    </row>
    <row r="88" spans="2:9" hidden="1" x14ac:dyDescent="0.3">
      <c r="B88" s="96"/>
      <c r="C88" s="96"/>
      <c r="D88" s="96"/>
      <c r="E88" s="96"/>
      <c r="F88" s="96"/>
      <c r="G88" s="96"/>
      <c r="H88" s="44"/>
      <c r="I88" s="43"/>
    </row>
    <row r="89" spans="2:9" hidden="1" x14ac:dyDescent="0.3">
      <c r="B89" s="99"/>
      <c r="C89" s="99"/>
      <c r="D89" s="99"/>
      <c r="E89" s="99"/>
      <c r="F89" s="99"/>
      <c r="G89" s="99"/>
      <c r="H89" s="44"/>
      <c r="I89" s="43"/>
    </row>
    <row r="90" spans="2:9" hidden="1" x14ac:dyDescent="0.3">
      <c r="B90" s="102"/>
      <c r="C90" s="102"/>
      <c r="D90" s="102"/>
      <c r="E90" s="102"/>
      <c r="F90" s="102"/>
      <c r="G90" s="102"/>
      <c r="H90" s="44"/>
      <c r="I90" s="43"/>
    </row>
    <row r="91" spans="2:9" hidden="1" x14ac:dyDescent="0.3">
      <c r="B91" s="105"/>
      <c r="C91" s="105"/>
      <c r="D91" s="105"/>
      <c r="E91" s="105"/>
      <c r="F91" s="105"/>
      <c r="G91" s="105"/>
      <c r="H91" s="44"/>
      <c r="I91" s="43"/>
    </row>
    <row r="92" spans="2:9" hidden="1" x14ac:dyDescent="0.3">
      <c r="B92" s="108"/>
      <c r="C92" s="108"/>
      <c r="D92" s="108"/>
      <c r="E92" s="108"/>
      <c r="F92" s="108"/>
      <c r="G92" s="108"/>
      <c r="H92" s="44"/>
      <c r="I92" s="43"/>
    </row>
    <row r="93" spans="2:9" hidden="1" x14ac:dyDescent="0.3">
      <c r="B93" s="115"/>
      <c r="C93" s="115"/>
      <c r="D93" s="115"/>
      <c r="E93" s="115"/>
      <c r="F93" s="115"/>
      <c r="G93" s="115"/>
      <c r="H93" s="44"/>
      <c r="I93" s="43"/>
    </row>
    <row r="94" spans="2:9" hidden="1" x14ac:dyDescent="0.3">
      <c r="B94" s="118"/>
      <c r="C94" s="118"/>
      <c r="D94" s="118"/>
      <c r="E94" s="118"/>
      <c r="F94" s="118"/>
      <c r="G94" s="118"/>
      <c r="H94" s="44"/>
      <c r="I94" s="43"/>
    </row>
    <row r="95" spans="2:9" hidden="1" x14ac:dyDescent="0.3">
      <c r="B95" s="124"/>
      <c r="C95" s="124"/>
      <c r="D95" s="124"/>
      <c r="E95" s="124"/>
      <c r="F95" s="124"/>
      <c r="G95" s="124"/>
      <c r="H95" s="44"/>
      <c r="I95" s="43"/>
    </row>
    <row r="96" spans="2:9" hidden="1" x14ac:dyDescent="0.3">
      <c r="B96" s="126"/>
      <c r="C96" s="126"/>
      <c r="D96" s="126"/>
      <c r="E96" s="126"/>
      <c r="F96" s="126"/>
      <c r="G96" s="126"/>
      <c r="H96" s="44"/>
      <c r="I96" s="43"/>
    </row>
    <row r="97" spans="2:9" hidden="1" x14ac:dyDescent="0.3">
      <c r="B97" s="129"/>
      <c r="C97" s="129"/>
      <c r="D97" s="129"/>
      <c r="E97" s="129"/>
      <c r="F97" s="129"/>
      <c r="G97" s="129"/>
      <c r="H97" s="44"/>
      <c r="I97" s="43"/>
    </row>
    <row r="98" spans="2:9" hidden="1" x14ac:dyDescent="0.3">
      <c r="B98" s="132"/>
      <c r="C98" s="132"/>
      <c r="D98" s="132"/>
      <c r="E98" s="132"/>
      <c r="F98" s="132"/>
      <c r="G98" s="132"/>
      <c r="H98" s="44"/>
      <c r="I98" s="43"/>
    </row>
    <row r="99" spans="2:9" hidden="1" x14ac:dyDescent="0.3">
      <c r="B99" s="135"/>
      <c r="C99" s="135"/>
      <c r="D99" s="135"/>
      <c r="E99" s="135"/>
      <c r="F99" s="135"/>
      <c r="G99" s="135"/>
      <c r="H99" s="44"/>
      <c r="I99" s="43"/>
    </row>
    <row r="100" spans="2:9" hidden="1" x14ac:dyDescent="0.3">
      <c r="B100" s="138"/>
      <c r="C100" s="138"/>
      <c r="D100" s="138"/>
      <c r="E100" s="138"/>
      <c r="F100" s="138"/>
      <c r="G100" s="138"/>
      <c r="H100" s="44"/>
      <c r="I100" s="43"/>
    </row>
    <row r="101" spans="2:9" hidden="1" x14ac:dyDescent="0.3">
      <c r="B101" s="140"/>
      <c r="C101" s="140"/>
      <c r="D101" s="140"/>
      <c r="E101" s="140"/>
      <c r="F101" s="140"/>
      <c r="G101" s="140"/>
      <c r="H101" s="44"/>
      <c r="I101" s="43"/>
    </row>
    <row r="102" spans="2:9" hidden="1" x14ac:dyDescent="0.3">
      <c r="B102" s="143"/>
      <c r="C102" s="143"/>
      <c r="D102" s="143"/>
      <c r="E102" s="143"/>
      <c r="F102" s="143"/>
      <c r="G102" s="143"/>
      <c r="H102" s="44"/>
      <c r="I102" s="43"/>
    </row>
    <row r="103" spans="2:9" hidden="1" x14ac:dyDescent="0.3">
      <c r="B103" s="146"/>
      <c r="C103" s="146"/>
      <c r="D103" s="146"/>
      <c r="E103" s="146"/>
      <c r="F103" s="146"/>
      <c r="G103" s="146"/>
      <c r="H103" s="44"/>
      <c r="I103" s="43"/>
    </row>
    <row r="104" spans="2:9" hidden="1" x14ac:dyDescent="0.3">
      <c r="B104" s="151"/>
      <c r="C104" s="151"/>
      <c r="D104" s="151"/>
      <c r="E104" s="151"/>
      <c r="F104" s="151"/>
      <c r="G104" s="151"/>
      <c r="H104" s="44"/>
      <c r="I104" s="43"/>
    </row>
    <row r="105" spans="2:9" hidden="1" x14ac:dyDescent="0.3">
      <c r="B105" s="154"/>
      <c r="C105" s="154"/>
      <c r="D105" s="154"/>
      <c r="E105" s="154"/>
      <c r="F105" s="154"/>
      <c r="G105" s="154"/>
      <c r="H105" s="44"/>
      <c r="I105" s="43"/>
    </row>
    <row r="106" spans="2:9" hidden="1" x14ac:dyDescent="0.3">
      <c r="B106" s="156"/>
      <c r="C106" s="156"/>
      <c r="D106" s="156"/>
      <c r="E106" s="156"/>
      <c r="F106" s="156"/>
      <c r="G106" s="156"/>
      <c r="H106" s="44"/>
      <c r="I106" s="43"/>
    </row>
    <row r="107" spans="2:9" hidden="1" x14ac:dyDescent="0.3">
      <c r="B107" s="158"/>
      <c r="C107" s="158"/>
      <c r="D107" s="158"/>
      <c r="E107" s="158"/>
      <c r="F107" s="158"/>
      <c r="G107" s="158"/>
      <c r="H107" s="44"/>
      <c r="I107" s="43"/>
    </row>
    <row r="108" spans="2:9" hidden="1" x14ac:dyDescent="0.3">
      <c r="B108" s="160"/>
      <c r="C108" s="160"/>
      <c r="D108" s="160"/>
      <c r="E108" s="160"/>
      <c r="F108" s="160"/>
      <c r="G108" s="160"/>
      <c r="H108" s="44"/>
      <c r="I108" s="43"/>
    </row>
    <row r="109" spans="2:9" hidden="1" x14ac:dyDescent="0.3">
      <c r="B109" s="162"/>
      <c r="C109" s="162"/>
      <c r="D109" s="162"/>
      <c r="E109" s="162"/>
      <c r="F109" s="162"/>
      <c r="G109" s="162"/>
      <c r="H109" s="44"/>
      <c r="I109" s="43"/>
    </row>
    <row r="110" spans="2:9" ht="0.6" hidden="1" customHeight="1" x14ac:dyDescent="0.3">
      <c r="B110" s="164"/>
      <c r="C110" s="164"/>
      <c r="D110" s="164"/>
      <c r="E110" s="164"/>
      <c r="F110" s="164"/>
      <c r="G110" s="164"/>
      <c r="H110" s="44"/>
      <c r="I110" s="43"/>
    </row>
    <row r="111" spans="2:9" hidden="1" x14ac:dyDescent="0.3">
      <c r="B111" s="166"/>
      <c r="C111" s="166"/>
      <c r="D111" s="166"/>
      <c r="E111" s="166"/>
      <c r="F111" s="166"/>
      <c r="G111" s="166"/>
      <c r="H111" s="44"/>
      <c r="I111" s="43"/>
    </row>
    <row r="112" spans="2:9" hidden="1" x14ac:dyDescent="0.3">
      <c r="B112" s="173"/>
      <c r="C112" s="173"/>
      <c r="D112" s="173"/>
      <c r="E112" s="173"/>
      <c r="F112" s="173"/>
      <c r="G112" s="173"/>
      <c r="H112" s="44"/>
      <c r="I112" s="43"/>
    </row>
    <row r="113" spans="2:9" hidden="1" x14ac:dyDescent="0.3">
      <c r="B113" s="175"/>
      <c r="C113" s="175"/>
      <c r="D113" s="175"/>
      <c r="E113" s="175"/>
      <c r="F113" s="175"/>
      <c r="G113" s="175"/>
      <c r="H113" s="44"/>
      <c r="I113" s="43"/>
    </row>
    <row r="114" spans="2:9" hidden="1" x14ac:dyDescent="0.3">
      <c r="B114" s="177"/>
      <c r="C114" s="177"/>
      <c r="D114" s="177"/>
      <c r="E114" s="177"/>
      <c r="F114" s="177"/>
      <c r="G114" s="177"/>
      <c r="H114" s="44"/>
      <c r="I114" s="43"/>
    </row>
    <row r="115" spans="2:9" hidden="1" x14ac:dyDescent="0.3">
      <c r="B115" s="179"/>
      <c r="C115" s="179"/>
      <c r="D115" s="179"/>
      <c r="E115" s="179"/>
      <c r="F115" s="179"/>
      <c r="G115" s="179"/>
      <c r="H115" s="44"/>
      <c r="I115" s="43"/>
    </row>
    <row r="116" spans="2:9" hidden="1" x14ac:dyDescent="0.3">
      <c r="B116" s="181"/>
      <c r="C116" s="181"/>
      <c r="D116" s="181"/>
      <c r="E116" s="181"/>
      <c r="F116" s="181"/>
      <c r="G116" s="181"/>
      <c r="H116" s="44"/>
      <c r="I116" s="43"/>
    </row>
    <row r="117" spans="2:9" hidden="1" x14ac:dyDescent="0.3">
      <c r="B117" s="183"/>
      <c r="C117" s="183"/>
      <c r="D117" s="183"/>
      <c r="E117" s="183"/>
      <c r="F117" s="183"/>
      <c r="G117" s="183"/>
      <c r="H117" s="44"/>
      <c r="I117" s="43"/>
    </row>
    <row r="118" spans="2:9" hidden="1" x14ac:dyDescent="0.3">
      <c r="B118" s="185"/>
      <c r="C118" s="185"/>
      <c r="D118" s="185"/>
      <c r="E118" s="185"/>
      <c r="F118" s="185"/>
      <c r="G118" s="185"/>
      <c r="H118" s="44"/>
      <c r="I118" s="43"/>
    </row>
    <row r="119" spans="2:9" hidden="1" x14ac:dyDescent="0.3">
      <c r="B119" s="187"/>
      <c r="C119" s="187"/>
      <c r="D119" s="187"/>
      <c r="E119" s="187"/>
      <c r="F119" s="187"/>
      <c r="G119" s="187"/>
      <c r="H119" s="44"/>
      <c r="I119" s="43"/>
    </row>
    <row r="120" spans="2:9" hidden="1" x14ac:dyDescent="0.3">
      <c r="B120" s="189"/>
      <c r="C120" s="189"/>
      <c r="D120" s="189"/>
      <c r="E120" s="189"/>
      <c r="F120" s="189"/>
      <c r="G120" s="189"/>
      <c r="H120" s="44"/>
      <c r="I120" s="43"/>
    </row>
    <row r="121" spans="2:9" hidden="1" x14ac:dyDescent="0.3">
      <c r="B121" s="191"/>
      <c r="C121" s="191"/>
      <c r="D121" s="191"/>
      <c r="E121" s="191"/>
      <c r="F121" s="191"/>
      <c r="G121" s="191"/>
      <c r="H121" s="44"/>
      <c r="I121" s="43"/>
    </row>
    <row r="122" spans="2:9" hidden="1" x14ac:dyDescent="0.3">
      <c r="B122" s="192"/>
      <c r="C122" s="192"/>
      <c r="D122" s="192"/>
      <c r="E122" s="192"/>
      <c r="F122" s="192"/>
      <c r="G122" s="192"/>
      <c r="H122" s="44"/>
      <c r="I122" s="43"/>
    </row>
    <row r="123" spans="2:9" hidden="1" x14ac:dyDescent="0.3">
      <c r="B123" s="194"/>
      <c r="C123" s="194"/>
      <c r="D123" s="194"/>
      <c r="E123" s="194"/>
      <c r="F123" s="194"/>
      <c r="G123" s="194"/>
      <c r="H123" s="44"/>
      <c r="I123" s="43"/>
    </row>
    <row r="124" spans="2:9" hidden="1" x14ac:dyDescent="0.3">
      <c r="B124" s="196"/>
      <c r="C124" s="196"/>
      <c r="D124" s="196"/>
      <c r="E124" s="196"/>
      <c r="F124" s="196"/>
      <c r="G124" s="196"/>
      <c r="H124" s="44"/>
      <c r="I124" s="43"/>
    </row>
    <row r="125" spans="2:9" hidden="1" x14ac:dyDescent="0.3">
      <c r="B125" s="198"/>
      <c r="C125" s="198"/>
      <c r="D125" s="198"/>
      <c r="E125" s="198"/>
      <c r="F125" s="198"/>
      <c r="G125" s="198"/>
      <c r="H125" s="44"/>
      <c r="I125" s="43"/>
    </row>
    <row r="126" spans="2:9" hidden="1" x14ac:dyDescent="0.3">
      <c r="B126" s="200"/>
      <c r="C126" s="200"/>
      <c r="D126" s="200"/>
      <c r="E126" s="200"/>
      <c r="F126" s="200"/>
      <c r="G126" s="200"/>
      <c r="H126" s="44"/>
      <c r="I126" s="43"/>
    </row>
    <row r="127" spans="2:9" hidden="1" x14ac:dyDescent="0.3">
      <c r="B127" s="203"/>
      <c r="C127" s="203"/>
      <c r="D127" s="203"/>
      <c r="E127" s="203"/>
      <c r="F127" s="203"/>
      <c r="G127" s="203"/>
      <c r="H127" s="44"/>
      <c r="I127" s="43"/>
    </row>
    <row r="128" spans="2:9" hidden="1" x14ac:dyDescent="0.3">
      <c r="B128" s="205"/>
      <c r="C128" s="205"/>
      <c r="D128" s="205"/>
      <c r="E128" s="205"/>
      <c r="F128" s="205"/>
      <c r="G128" s="205"/>
      <c r="H128" s="44"/>
      <c r="I128" s="43"/>
    </row>
    <row r="129" spans="2:9" hidden="1" x14ac:dyDescent="0.3">
      <c r="B129" s="207"/>
      <c r="C129" s="207"/>
      <c r="D129" s="207"/>
      <c r="E129" s="207"/>
      <c r="F129" s="207"/>
      <c r="G129" s="207"/>
      <c r="H129" s="44"/>
      <c r="I129" s="43"/>
    </row>
    <row r="130" spans="2:9" hidden="1" x14ac:dyDescent="0.3">
      <c r="B130" s="209"/>
      <c r="C130" s="209"/>
      <c r="D130" s="209"/>
      <c r="E130" s="209"/>
      <c r="F130" s="209"/>
      <c r="G130" s="209"/>
      <c r="H130" s="44"/>
      <c r="I130" s="43"/>
    </row>
    <row r="131" spans="2:9" hidden="1" x14ac:dyDescent="0.3">
      <c r="B131" s="212"/>
      <c r="C131" s="212"/>
      <c r="D131" s="212"/>
      <c r="E131" s="212"/>
      <c r="F131" s="212"/>
      <c r="G131" s="212"/>
      <c r="H131" s="44"/>
      <c r="I131" s="43"/>
    </row>
    <row r="132" spans="2:9" hidden="1" x14ac:dyDescent="0.3">
      <c r="B132" s="254"/>
      <c r="C132" s="254"/>
      <c r="D132" s="254"/>
      <c r="E132" s="254"/>
      <c r="F132" s="254"/>
      <c r="G132" s="254"/>
      <c r="H132" s="44"/>
      <c r="I132" s="43"/>
    </row>
    <row r="133" spans="2:9" hidden="1" x14ac:dyDescent="0.3">
      <c r="B133" s="255"/>
      <c r="C133" s="255"/>
      <c r="D133" s="254"/>
      <c r="E133" s="255"/>
      <c r="F133" s="255"/>
      <c r="G133" s="254"/>
      <c r="H133" s="257"/>
      <c r="I133" s="641"/>
    </row>
    <row r="134" spans="2:9" hidden="1" x14ac:dyDescent="0.3">
      <c r="B134" s="258"/>
      <c r="C134" s="258"/>
      <c r="D134" s="258"/>
      <c r="E134" s="258"/>
      <c r="F134" s="258"/>
      <c r="G134" s="254"/>
      <c r="H134" s="257"/>
      <c r="I134" s="641"/>
    </row>
    <row r="135" spans="2:9" hidden="1" x14ac:dyDescent="0.3">
      <c r="B135" s="260"/>
      <c r="C135" s="260"/>
      <c r="D135" s="260"/>
      <c r="E135" s="260"/>
      <c r="F135" s="260"/>
      <c r="G135" s="254"/>
      <c r="H135" s="257"/>
      <c r="I135" s="641"/>
    </row>
    <row r="136" spans="2:9" hidden="1" x14ac:dyDescent="0.3">
      <c r="B136" s="262"/>
      <c r="C136" s="262"/>
      <c r="D136" s="262"/>
      <c r="E136" s="262"/>
      <c r="F136" s="262"/>
      <c r="G136" s="254"/>
      <c r="H136" s="257"/>
      <c r="I136" s="641"/>
    </row>
    <row r="137" spans="2:9" hidden="1" x14ac:dyDescent="0.3">
      <c r="B137" s="264"/>
      <c r="C137" s="264"/>
      <c r="D137" s="264"/>
      <c r="E137" s="264"/>
      <c r="F137" s="264"/>
      <c r="G137" s="254"/>
      <c r="H137" s="257"/>
      <c r="I137" s="641"/>
    </row>
    <row r="138" spans="2:9" hidden="1" x14ac:dyDescent="0.3">
      <c r="B138" s="266"/>
      <c r="C138" s="266"/>
      <c r="D138" s="266"/>
      <c r="E138" s="266"/>
      <c r="F138" s="266"/>
      <c r="G138" s="254"/>
      <c r="H138" s="257"/>
      <c r="I138" s="641"/>
    </row>
    <row r="139" spans="2:9" hidden="1" x14ac:dyDescent="0.3">
      <c r="B139" s="268"/>
      <c r="C139" s="268"/>
      <c r="D139" s="268"/>
      <c r="E139" s="268"/>
      <c r="F139" s="268"/>
      <c r="G139" s="254"/>
      <c r="H139" s="257"/>
      <c r="I139" s="641"/>
    </row>
    <row r="140" spans="2:9" hidden="1" x14ac:dyDescent="0.3">
      <c r="B140" s="270"/>
      <c r="C140" s="270"/>
      <c r="D140" s="270"/>
      <c r="E140" s="270"/>
      <c r="F140" s="270"/>
      <c r="G140" s="254"/>
      <c r="H140" s="257"/>
      <c r="I140" s="641"/>
    </row>
    <row r="141" spans="2:9" hidden="1" x14ac:dyDescent="0.3">
      <c r="B141" s="272"/>
      <c r="C141" s="272"/>
      <c r="D141" s="272"/>
      <c r="E141" s="272"/>
      <c r="F141" s="272"/>
      <c r="G141" s="254"/>
      <c r="H141" s="257"/>
      <c r="I141" s="641"/>
    </row>
    <row r="142" spans="2:9" hidden="1" x14ac:dyDescent="0.3">
      <c r="B142" s="274"/>
      <c r="C142" s="274"/>
      <c r="D142" s="274"/>
      <c r="E142" s="274"/>
      <c r="F142" s="274"/>
      <c r="G142" s="254"/>
      <c r="H142" s="257"/>
      <c r="I142" s="641"/>
    </row>
    <row r="143" spans="2:9" hidden="1" x14ac:dyDescent="0.3">
      <c r="B143" s="276"/>
      <c r="C143" s="276"/>
      <c r="D143" s="276"/>
      <c r="E143" s="276"/>
      <c r="F143" s="276"/>
      <c r="G143" s="254"/>
      <c r="H143" s="257"/>
      <c r="I143" s="641"/>
    </row>
    <row r="144" spans="2:9" hidden="1" x14ac:dyDescent="0.3">
      <c r="B144" s="278"/>
      <c r="C144" s="278"/>
      <c r="D144" s="278"/>
      <c r="E144" s="278"/>
      <c r="F144" s="278"/>
      <c r="G144" s="254"/>
      <c r="H144" s="257"/>
      <c r="I144" s="641"/>
    </row>
    <row r="145" spans="2:9" hidden="1" x14ac:dyDescent="0.3">
      <c r="B145" s="280"/>
      <c r="C145" s="280"/>
      <c r="D145" s="280"/>
      <c r="E145" s="280"/>
      <c r="F145" s="280"/>
      <c r="G145" s="254"/>
      <c r="H145" s="257"/>
      <c r="I145" s="641"/>
    </row>
    <row r="146" spans="2:9" hidden="1" x14ac:dyDescent="0.3">
      <c r="B146" s="282"/>
      <c r="C146" s="282"/>
      <c r="D146" s="282"/>
      <c r="E146" s="282"/>
      <c r="F146" s="282"/>
      <c r="G146" s="254"/>
      <c r="H146" s="257"/>
      <c r="I146" s="641"/>
    </row>
    <row r="147" spans="2:9" hidden="1" x14ac:dyDescent="0.3">
      <c r="B147" s="284"/>
      <c r="C147" s="284"/>
      <c r="D147" s="284"/>
      <c r="E147" s="284"/>
      <c r="F147" s="284"/>
      <c r="G147" s="254"/>
      <c r="H147" s="257"/>
      <c r="I147" s="641"/>
    </row>
    <row r="148" spans="2:9" hidden="1" x14ac:dyDescent="0.3">
      <c r="B148" s="286"/>
      <c r="C148" s="286"/>
      <c r="D148" s="286"/>
      <c r="E148" s="286"/>
      <c r="F148" s="286"/>
      <c r="G148" s="254"/>
      <c r="H148" s="257"/>
      <c r="I148" s="641"/>
    </row>
    <row r="149" spans="2:9" hidden="1" x14ac:dyDescent="0.3">
      <c r="B149" s="286"/>
      <c r="C149" s="286"/>
      <c r="D149" s="286"/>
      <c r="E149" s="286"/>
      <c r="F149" s="286"/>
      <c r="G149" s="254"/>
      <c r="H149" s="257"/>
      <c r="I149" s="641"/>
    </row>
    <row r="150" spans="2:9" hidden="1" x14ac:dyDescent="0.3">
      <c r="B150" s="290"/>
      <c r="C150" s="290"/>
      <c r="D150" s="290"/>
      <c r="E150" s="290"/>
      <c r="F150" s="290"/>
      <c r="G150" s="254"/>
      <c r="H150" s="257"/>
      <c r="I150" s="641"/>
    </row>
    <row r="151" spans="2:9" hidden="1" x14ac:dyDescent="0.3">
      <c r="B151" s="292"/>
      <c r="C151" s="292"/>
      <c r="D151" s="292"/>
      <c r="E151" s="292"/>
      <c r="F151" s="292"/>
      <c r="G151" s="254"/>
      <c r="H151" s="257"/>
      <c r="I151" s="641"/>
    </row>
    <row r="152" spans="2:9" hidden="1" x14ac:dyDescent="0.3">
      <c r="B152" s="294"/>
      <c r="C152" s="294"/>
      <c r="D152" s="294"/>
      <c r="E152" s="294"/>
      <c r="F152" s="294"/>
      <c r="G152" s="254"/>
      <c r="H152" s="257"/>
      <c r="I152" s="641"/>
    </row>
    <row r="153" spans="2:9" hidden="1" x14ac:dyDescent="0.3">
      <c r="B153" s="296"/>
      <c r="C153" s="296"/>
      <c r="D153" s="296"/>
      <c r="E153" s="296"/>
      <c r="F153" s="296"/>
      <c r="G153" s="254"/>
      <c r="H153" s="257"/>
      <c r="I153" s="641"/>
    </row>
    <row r="154" spans="2:9" hidden="1" x14ac:dyDescent="0.3">
      <c r="B154" s="298"/>
      <c r="C154" s="298"/>
      <c r="D154" s="298"/>
      <c r="E154" s="298"/>
      <c r="F154" s="298"/>
      <c r="G154" s="254"/>
      <c r="H154" s="257"/>
      <c r="I154" s="641"/>
    </row>
    <row r="155" spans="2:9" hidden="1" x14ac:dyDescent="0.3">
      <c r="B155" s="300"/>
      <c r="C155" s="300"/>
      <c r="D155" s="300"/>
      <c r="E155" s="300"/>
      <c r="F155" s="300"/>
      <c r="G155" s="254"/>
      <c r="H155" s="257"/>
      <c r="I155" s="641"/>
    </row>
    <row r="156" spans="2:9" hidden="1" x14ac:dyDescent="0.3">
      <c r="B156" s="302"/>
      <c r="C156" s="302"/>
      <c r="D156" s="302"/>
      <c r="E156" s="302"/>
      <c r="F156" s="302"/>
      <c r="G156" s="254"/>
      <c r="H156" s="257"/>
      <c r="I156" s="641"/>
    </row>
    <row r="157" spans="2:9" hidden="1" x14ac:dyDescent="0.3">
      <c r="B157" s="304"/>
      <c r="C157" s="304"/>
      <c r="D157" s="304"/>
      <c r="E157" s="304"/>
      <c r="F157" s="304"/>
      <c r="G157" s="254"/>
      <c r="H157" s="257"/>
      <c r="I157" s="641"/>
    </row>
    <row r="158" spans="2:9" hidden="1" x14ac:dyDescent="0.3">
      <c r="B158" s="306"/>
      <c r="C158" s="306"/>
      <c r="D158" s="306"/>
      <c r="E158" s="306"/>
      <c r="F158" s="306"/>
      <c r="G158" s="254"/>
      <c r="H158" s="257"/>
      <c r="I158" s="641"/>
    </row>
    <row r="159" spans="2:9" hidden="1" x14ac:dyDescent="0.3">
      <c r="B159" s="308"/>
      <c r="C159" s="308"/>
      <c r="D159" s="308"/>
      <c r="E159" s="308"/>
      <c r="F159" s="308"/>
      <c r="G159" s="254"/>
      <c r="H159" s="257"/>
      <c r="I159" s="641"/>
    </row>
    <row r="160" spans="2:9" hidden="1" x14ac:dyDescent="0.3">
      <c r="B160" s="310"/>
      <c r="C160" s="310"/>
      <c r="D160" s="310"/>
      <c r="E160" s="310"/>
      <c r="F160" s="310"/>
      <c r="G160" s="310"/>
      <c r="H160" s="257"/>
      <c r="I160" s="641"/>
    </row>
    <row r="161" spans="2:9" hidden="1" x14ac:dyDescent="0.3">
      <c r="B161" s="312"/>
      <c r="C161" s="312"/>
      <c r="D161" s="312"/>
      <c r="E161" s="312"/>
      <c r="F161" s="312"/>
      <c r="G161" s="312"/>
      <c r="H161" s="257"/>
      <c r="I161" s="641"/>
    </row>
    <row r="162" spans="2:9" hidden="1" x14ac:dyDescent="0.3">
      <c r="B162" s="314"/>
      <c r="C162" s="314"/>
      <c r="D162" s="314"/>
      <c r="E162" s="314"/>
      <c r="F162" s="314"/>
      <c r="G162" s="314"/>
      <c r="H162" s="257"/>
      <c r="I162" s="641"/>
    </row>
    <row r="163" spans="2:9" hidden="1" x14ac:dyDescent="0.3">
      <c r="B163" s="316"/>
      <c r="C163" s="316"/>
      <c r="D163" s="316"/>
      <c r="E163" s="316"/>
      <c r="F163" s="316"/>
      <c r="G163" s="316"/>
      <c r="H163" s="257"/>
      <c r="I163" s="641"/>
    </row>
    <row r="164" spans="2:9" hidden="1" x14ac:dyDescent="0.3">
      <c r="B164" s="318"/>
      <c r="C164" s="318"/>
      <c r="D164" s="318"/>
      <c r="E164" s="318"/>
      <c r="F164" s="318"/>
      <c r="G164" s="318"/>
      <c r="H164" s="257"/>
      <c r="I164" s="641"/>
    </row>
    <row r="165" spans="2:9" hidden="1" x14ac:dyDescent="0.3">
      <c r="B165" s="320"/>
      <c r="C165" s="320"/>
      <c r="D165" s="320"/>
      <c r="E165" s="320"/>
      <c r="F165" s="320"/>
      <c r="G165" s="320"/>
      <c r="H165" s="257"/>
      <c r="I165" s="641"/>
    </row>
    <row r="166" spans="2:9" hidden="1" x14ac:dyDescent="0.3">
      <c r="B166" s="322"/>
      <c r="C166" s="322"/>
      <c r="D166" s="322"/>
      <c r="E166" s="322"/>
      <c r="F166" s="322"/>
      <c r="G166" s="322"/>
      <c r="H166" s="257"/>
      <c r="I166" s="641"/>
    </row>
    <row r="167" spans="2:9" hidden="1" x14ac:dyDescent="0.3">
      <c r="B167" s="324"/>
      <c r="C167" s="324"/>
      <c r="D167" s="324"/>
      <c r="E167" s="324"/>
      <c r="F167" s="324"/>
      <c r="G167" s="324"/>
      <c r="H167" s="257"/>
      <c r="I167" s="641"/>
    </row>
    <row r="168" spans="2:9" hidden="1" x14ac:dyDescent="0.3">
      <c r="B168" s="326"/>
      <c r="C168" s="326"/>
      <c r="D168" s="326"/>
      <c r="E168" s="326"/>
      <c r="F168" s="326"/>
      <c r="G168" s="326"/>
      <c r="H168" s="257"/>
      <c r="I168" s="641"/>
    </row>
    <row r="169" spans="2:9" hidden="1" x14ac:dyDescent="0.3">
      <c r="B169" s="328"/>
      <c r="C169" s="328"/>
      <c r="D169" s="328"/>
      <c r="E169" s="328"/>
      <c r="F169" s="328"/>
      <c r="G169" s="328"/>
      <c r="H169" s="257"/>
      <c r="I169" s="641"/>
    </row>
    <row r="170" spans="2:9" hidden="1" x14ac:dyDescent="0.3">
      <c r="B170" s="330"/>
      <c r="C170" s="330"/>
      <c r="D170" s="330"/>
      <c r="E170" s="330"/>
      <c r="F170" s="330"/>
      <c r="G170" s="330"/>
      <c r="H170" s="257"/>
      <c r="I170" s="641"/>
    </row>
    <row r="171" spans="2:9" hidden="1" x14ac:dyDescent="0.3">
      <c r="B171" s="332"/>
      <c r="C171" s="332"/>
      <c r="D171" s="332"/>
      <c r="E171" s="332"/>
      <c r="F171" s="332"/>
      <c r="G171" s="332"/>
      <c r="H171" s="257"/>
      <c r="I171" s="641"/>
    </row>
    <row r="172" spans="2:9" hidden="1" x14ac:dyDescent="0.3">
      <c r="B172" s="334"/>
      <c r="C172" s="334"/>
      <c r="D172" s="334"/>
      <c r="E172" s="334"/>
      <c r="F172" s="334"/>
      <c r="G172" s="334"/>
      <c r="H172" s="257"/>
      <c r="I172" s="641"/>
    </row>
    <row r="173" spans="2:9" hidden="1" x14ac:dyDescent="0.3">
      <c r="B173" s="336"/>
      <c r="C173" s="336"/>
      <c r="D173" s="336"/>
      <c r="E173" s="336"/>
      <c r="F173" s="336"/>
      <c r="G173" s="336"/>
      <c r="H173" s="257"/>
      <c r="I173" s="641"/>
    </row>
    <row r="174" spans="2:9" hidden="1" x14ac:dyDescent="0.3">
      <c r="B174" s="338"/>
      <c r="C174" s="338"/>
      <c r="D174" s="338"/>
      <c r="E174" s="338"/>
      <c r="F174" s="338"/>
      <c r="G174" s="338"/>
      <c r="H174" s="257"/>
      <c r="I174" s="257"/>
    </row>
    <row r="175" spans="2:9" hidden="1" x14ac:dyDescent="0.3">
      <c r="B175" s="340"/>
      <c r="C175" s="340"/>
      <c r="D175" s="340"/>
      <c r="E175" s="340"/>
      <c r="F175" s="340"/>
      <c r="G175" s="340"/>
      <c r="H175" s="257"/>
      <c r="I175" s="257"/>
    </row>
    <row r="176" spans="2:9" hidden="1" x14ac:dyDescent="0.3">
      <c r="B176" s="344"/>
      <c r="C176" s="344"/>
      <c r="D176" s="344"/>
      <c r="E176" s="344"/>
      <c r="F176" s="344"/>
      <c r="G176" s="344"/>
      <c r="H176" s="257"/>
      <c r="I176" s="257"/>
    </row>
    <row r="177" spans="2:9" hidden="1" x14ac:dyDescent="0.3">
      <c r="B177" s="346"/>
      <c r="C177" s="346"/>
      <c r="D177" s="346"/>
      <c r="E177" s="346"/>
      <c r="F177" s="346"/>
      <c r="G177" s="346"/>
      <c r="H177" s="257"/>
      <c r="I177" s="257"/>
    </row>
    <row r="178" spans="2:9" hidden="1" x14ac:dyDescent="0.3">
      <c r="B178" s="348"/>
      <c r="C178" s="348"/>
      <c r="D178" s="348"/>
      <c r="E178" s="348"/>
      <c r="F178" s="348"/>
      <c r="G178" s="348"/>
      <c r="H178" s="257"/>
      <c r="I178" s="257"/>
    </row>
    <row r="179" spans="2:9" hidden="1" x14ac:dyDescent="0.3">
      <c r="B179" s="350"/>
      <c r="C179" s="350"/>
      <c r="D179" s="350"/>
      <c r="E179" s="350"/>
      <c r="F179" s="350"/>
      <c r="G179" s="350"/>
      <c r="H179" s="257"/>
      <c r="I179" s="257"/>
    </row>
    <row r="180" spans="2:9" hidden="1" x14ac:dyDescent="0.3">
      <c r="B180" s="352"/>
      <c r="C180" s="352"/>
      <c r="D180" s="352"/>
      <c r="E180" s="352"/>
      <c r="F180" s="352"/>
      <c r="G180" s="352"/>
      <c r="H180" s="257"/>
      <c r="I180" s="257"/>
    </row>
    <row r="181" spans="2:9" hidden="1" x14ac:dyDescent="0.3">
      <c r="B181" s="354"/>
      <c r="C181" s="354"/>
      <c r="D181" s="354"/>
      <c r="E181" s="354"/>
      <c r="F181" s="354"/>
      <c r="G181" s="354"/>
      <c r="H181" s="257"/>
      <c r="I181" s="257"/>
    </row>
    <row r="182" spans="2:9" hidden="1" x14ac:dyDescent="0.3">
      <c r="B182" s="356"/>
      <c r="C182" s="356"/>
      <c r="D182" s="356"/>
      <c r="E182" s="356"/>
      <c r="F182" s="356"/>
      <c r="G182" s="356"/>
      <c r="H182" s="257"/>
      <c r="I182" s="257"/>
    </row>
    <row r="183" spans="2:9" hidden="1" x14ac:dyDescent="0.3">
      <c r="B183" s="358"/>
      <c r="C183" s="358"/>
      <c r="D183" s="358"/>
      <c r="E183" s="358"/>
      <c r="F183" s="358"/>
      <c r="G183" s="358"/>
      <c r="H183" s="257"/>
      <c r="I183" s="257"/>
    </row>
    <row r="184" spans="2:9" hidden="1" x14ac:dyDescent="0.3">
      <c r="B184" s="360"/>
      <c r="C184" s="360"/>
      <c r="D184" s="360"/>
      <c r="E184" s="360"/>
      <c r="F184" s="360"/>
      <c r="G184" s="360"/>
      <c r="H184" s="257"/>
      <c r="I184" s="257"/>
    </row>
    <row r="185" spans="2:9" hidden="1" x14ac:dyDescent="0.3">
      <c r="B185" s="362"/>
      <c r="C185" s="362"/>
      <c r="D185" s="362"/>
      <c r="E185" s="362"/>
      <c r="F185" s="362"/>
      <c r="G185" s="362"/>
      <c r="H185" s="257"/>
      <c r="I185" s="257"/>
    </row>
    <row r="186" spans="2:9" hidden="1" x14ac:dyDescent="0.3">
      <c r="B186" s="364"/>
      <c r="C186" s="364"/>
      <c r="D186" s="364"/>
      <c r="E186" s="364"/>
      <c r="F186" s="364"/>
      <c r="G186" s="364"/>
      <c r="H186" s="257"/>
      <c r="I186" s="257"/>
    </row>
    <row r="187" spans="2:9" hidden="1" x14ac:dyDescent="0.3">
      <c r="B187" s="366"/>
      <c r="C187" s="366"/>
      <c r="D187" s="366"/>
      <c r="E187" s="366"/>
      <c r="F187" s="366"/>
      <c r="G187" s="366"/>
      <c r="H187" s="257"/>
      <c r="I187" s="257"/>
    </row>
    <row r="188" spans="2:9" hidden="1" x14ac:dyDescent="0.3">
      <c r="B188" s="368"/>
      <c r="C188" s="368"/>
      <c r="D188" s="368"/>
      <c r="E188" s="368"/>
      <c r="F188" s="368"/>
      <c r="G188" s="368"/>
      <c r="H188" s="257"/>
      <c r="I188" s="257"/>
    </row>
    <row r="189" spans="2:9" hidden="1" x14ac:dyDescent="0.3">
      <c r="B189" s="370"/>
      <c r="C189" s="370"/>
      <c r="D189" s="370"/>
      <c r="E189" s="370"/>
      <c r="F189" s="370"/>
      <c r="G189" s="370"/>
      <c r="H189" s="257"/>
      <c r="I189" s="257"/>
    </row>
    <row r="190" spans="2:9" hidden="1" x14ac:dyDescent="0.3">
      <c r="B190" s="372"/>
      <c r="C190" s="372"/>
      <c r="D190" s="372"/>
      <c r="E190" s="372"/>
      <c r="F190" s="372"/>
      <c r="G190" s="372"/>
      <c r="H190" s="257"/>
      <c r="I190" s="257"/>
    </row>
    <row r="191" spans="2:9" hidden="1" x14ac:dyDescent="0.3">
      <c r="B191" s="374"/>
      <c r="C191" s="374"/>
      <c r="D191" s="374"/>
      <c r="E191" s="374"/>
      <c r="F191" s="374"/>
      <c r="G191" s="374"/>
      <c r="H191" s="257"/>
      <c r="I191" s="257"/>
    </row>
    <row r="192" spans="2:9" hidden="1" x14ac:dyDescent="0.3">
      <c r="B192" s="376"/>
      <c r="C192" s="376"/>
      <c r="D192" s="376"/>
      <c r="E192" s="376"/>
      <c r="F192" s="376"/>
      <c r="G192" s="376"/>
      <c r="H192" s="257"/>
      <c r="I192" s="257"/>
    </row>
    <row r="193" spans="1:9" hidden="1" x14ac:dyDescent="0.3">
      <c r="B193" s="378"/>
      <c r="C193" s="378"/>
      <c r="D193" s="378"/>
      <c r="E193" s="378"/>
      <c r="F193" s="378"/>
      <c r="G193" s="378"/>
      <c r="H193" s="257"/>
      <c r="I193" s="257"/>
    </row>
    <row r="194" spans="1:9" hidden="1" x14ac:dyDescent="0.3">
      <c r="B194" s="380"/>
      <c r="C194" s="380"/>
      <c r="D194" s="380"/>
      <c r="E194" s="380"/>
      <c r="F194" s="380"/>
      <c r="G194" s="380"/>
      <c r="H194" s="257"/>
      <c r="I194" s="257"/>
    </row>
    <row r="195" spans="1:9" hidden="1" x14ac:dyDescent="0.3">
      <c r="B195" s="383"/>
      <c r="C195" s="383"/>
      <c r="D195" s="383"/>
      <c r="E195" s="383"/>
      <c r="F195" s="383"/>
      <c r="G195" s="383"/>
      <c r="H195" s="257"/>
      <c r="I195" s="257"/>
    </row>
    <row r="196" spans="1:9" x14ac:dyDescent="0.3">
      <c r="A196" t="s">
        <v>753</v>
      </c>
      <c r="B196" s="385">
        <v>81400</v>
      </c>
      <c r="C196" s="385">
        <v>82050</v>
      </c>
      <c r="D196" s="385">
        <v>9</v>
      </c>
      <c r="E196" s="385">
        <v>82050</v>
      </c>
      <c r="F196" s="385">
        <v>82000</v>
      </c>
      <c r="G196" s="385">
        <v>728500</v>
      </c>
      <c r="H196" s="642">
        <v>6</v>
      </c>
      <c r="I196" s="642"/>
    </row>
    <row r="197" spans="1:9" x14ac:dyDescent="0.3">
      <c r="A197" t="s">
        <v>754</v>
      </c>
      <c r="B197" s="387">
        <v>82350</v>
      </c>
      <c r="C197" s="387">
        <v>81400</v>
      </c>
      <c r="D197" s="387">
        <v>98</v>
      </c>
      <c r="E197" s="387">
        <v>80900</v>
      </c>
      <c r="F197" s="387">
        <v>82600</v>
      </c>
      <c r="G197" s="387">
        <v>35</v>
      </c>
      <c r="H197" s="257">
        <v>1.7923362175525259E-2</v>
      </c>
      <c r="I197" s="257">
        <v>-0.9999519560741249</v>
      </c>
    </row>
    <row r="198" spans="1:9" x14ac:dyDescent="0.3">
      <c r="A198" t="s">
        <v>755</v>
      </c>
      <c r="B198" s="389">
        <v>81850</v>
      </c>
      <c r="C198" s="389">
        <v>82350</v>
      </c>
      <c r="D198" s="389">
        <v>18</v>
      </c>
      <c r="E198" s="389">
        <v>80400</v>
      </c>
      <c r="F198" s="389">
        <v>81400</v>
      </c>
      <c r="G198" s="389">
        <v>34</v>
      </c>
      <c r="H198" s="257">
        <v>1.8034825870646861E-2</v>
      </c>
      <c r="I198" s="257">
        <v>-2.8571428571428581E-2</v>
      </c>
    </row>
    <row r="199" spans="1:9" x14ac:dyDescent="0.3">
      <c r="A199" t="s">
        <v>756</v>
      </c>
      <c r="B199" s="391">
        <v>80600</v>
      </c>
      <c r="C199" s="391">
        <v>81850</v>
      </c>
      <c r="D199" s="391">
        <v>39</v>
      </c>
      <c r="E199" s="391">
        <v>81900</v>
      </c>
      <c r="F199" s="391">
        <v>79000</v>
      </c>
      <c r="G199" s="391">
        <v>47</v>
      </c>
      <c r="H199" s="257">
        <v>-1.5873015873015931E-2</v>
      </c>
      <c r="I199" s="257">
        <v>0.38235294117647062</v>
      </c>
    </row>
    <row r="200" spans="1:9" x14ac:dyDescent="0.3">
      <c r="A200" t="s">
        <v>757</v>
      </c>
      <c r="B200" s="393">
        <v>81650</v>
      </c>
      <c r="C200" s="393">
        <v>80600</v>
      </c>
      <c r="D200" s="393">
        <v>10</v>
      </c>
      <c r="E200" s="393">
        <v>80800</v>
      </c>
      <c r="F200" s="393">
        <v>81150</v>
      </c>
      <c r="G200" s="393">
        <v>815450</v>
      </c>
      <c r="H200" s="257">
        <v>1.051980198019797E-2</v>
      </c>
      <c r="I200" s="257">
        <v>17349</v>
      </c>
    </row>
    <row r="201" spans="1:9" x14ac:dyDescent="0.3">
      <c r="A201" t="s">
        <v>758</v>
      </c>
      <c r="B201" s="395">
        <v>81750</v>
      </c>
      <c r="C201" s="395">
        <v>81650</v>
      </c>
      <c r="D201" s="395">
        <v>168</v>
      </c>
      <c r="E201" s="395">
        <v>81500</v>
      </c>
      <c r="F201" s="395">
        <v>83850</v>
      </c>
      <c r="G201" s="395">
        <v>133</v>
      </c>
      <c r="H201" s="257">
        <v>3.067484662576669E-3</v>
      </c>
      <c r="I201" s="257">
        <v>-0.9998368998712367</v>
      </c>
    </row>
    <row r="202" spans="1:9" x14ac:dyDescent="0.3">
      <c r="A202" t="s">
        <v>759</v>
      </c>
      <c r="B202" s="397">
        <v>83000</v>
      </c>
      <c r="C202" s="397">
        <v>81750</v>
      </c>
      <c r="D202" s="397">
        <v>28</v>
      </c>
      <c r="E202" s="397">
        <v>83850</v>
      </c>
      <c r="F202" s="397">
        <v>81750</v>
      </c>
      <c r="G202" s="397">
        <v>147</v>
      </c>
      <c r="H202" s="257">
        <v>-1.0137149672033391E-2</v>
      </c>
      <c r="I202" s="257">
        <v>0.10526315789473691</v>
      </c>
    </row>
    <row r="203" spans="1:9" x14ac:dyDescent="0.3">
      <c r="A203" t="s">
        <v>760</v>
      </c>
      <c r="B203" s="399">
        <v>83800</v>
      </c>
      <c r="C203" s="399">
        <v>83000</v>
      </c>
      <c r="D203" s="399">
        <v>268</v>
      </c>
      <c r="E203" s="399">
        <v>82200</v>
      </c>
      <c r="F203" s="399">
        <v>83600</v>
      </c>
      <c r="G203" s="399">
        <v>336</v>
      </c>
      <c r="H203" s="257">
        <v>1.9464720194647182E-2</v>
      </c>
      <c r="I203" s="257">
        <v>1.285714285714286</v>
      </c>
    </row>
    <row r="204" spans="1:9" x14ac:dyDescent="0.3">
      <c r="A204" t="s">
        <v>761</v>
      </c>
      <c r="B204" s="401">
        <v>86500</v>
      </c>
      <c r="C204" s="401">
        <v>83800</v>
      </c>
      <c r="D204" s="401">
        <v>347</v>
      </c>
      <c r="E204" s="401">
        <v>84000</v>
      </c>
      <c r="F204" s="401">
        <v>85000</v>
      </c>
      <c r="G204" s="401">
        <v>535</v>
      </c>
      <c r="H204" s="257">
        <v>2.976190476190466E-2</v>
      </c>
      <c r="I204" s="257">
        <v>0.59226190476190466</v>
      </c>
    </row>
    <row r="205" spans="1:9" x14ac:dyDescent="0.3">
      <c r="A205" t="s">
        <v>762</v>
      </c>
      <c r="B205" s="403">
        <v>83800</v>
      </c>
      <c r="C205" s="403">
        <v>86500</v>
      </c>
      <c r="D205" s="403">
        <v>612</v>
      </c>
      <c r="E205" s="403">
        <v>85150</v>
      </c>
      <c r="F205" s="403">
        <v>86900</v>
      </c>
      <c r="G205" s="403">
        <v>905</v>
      </c>
      <c r="H205" s="257">
        <v>-1.5854374633000549E-2</v>
      </c>
      <c r="I205" s="257">
        <v>0.69158878504672905</v>
      </c>
    </row>
    <row r="206" spans="1:9" x14ac:dyDescent="0.3">
      <c r="A206" t="s">
        <v>763</v>
      </c>
      <c r="B206" s="405">
        <v>84200</v>
      </c>
      <c r="C206" s="405">
        <v>83800</v>
      </c>
      <c r="D206" s="405">
        <v>389</v>
      </c>
      <c r="E206" s="405">
        <v>87950</v>
      </c>
      <c r="F206" s="405">
        <v>83450</v>
      </c>
      <c r="G206" s="405">
        <v>1077</v>
      </c>
      <c r="H206" s="257">
        <v>-4.2637862421830541E-2</v>
      </c>
      <c r="I206" s="257">
        <v>0.19005524861878451</v>
      </c>
    </row>
    <row r="207" spans="1:9" x14ac:dyDescent="0.3">
      <c r="A207" t="s">
        <v>764</v>
      </c>
      <c r="B207" s="407">
        <v>82500</v>
      </c>
      <c r="C207" s="407">
        <v>84200</v>
      </c>
      <c r="D207" s="407">
        <v>144</v>
      </c>
      <c r="E207" s="407">
        <v>84300</v>
      </c>
      <c r="F207" s="407">
        <v>85050</v>
      </c>
      <c r="G207" s="407">
        <v>1103</v>
      </c>
      <c r="H207" s="257">
        <v>-2.1352313167259829E-2</v>
      </c>
      <c r="I207" s="257">
        <v>2.4141132776230201E-2</v>
      </c>
    </row>
    <row r="208" spans="1:9" x14ac:dyDescent="0.3">
      <c r="A208" t="s">
        <v>765</v>
      </c>
      <c r="B208" s="409">
        <v>83550</v>
      </c>
      <c r="C208" s="409">
        <v>82500</v>
      </c>
      <c r="D208" s="409">
        <v>121</v>
      </c>
      <c r="E208" s="409">
        <v>83950</v>
      </c>
      <c r="F208" s="409">
        <v>83300</v>
      </c>
      <c r="G208" s="409">
        <v>1137</v>
      </c>
      <c r="H208" s="257">
        <v>-4.7647409172125732E-3</v>
      </c>
      <c r="I208" s="257">
        <v>3.0825022665457839E-2</v>
      </c>
    </row>
    <row r="209" spans="1:9" x14ac:dyDescent="0.3">
      <c r="A209" t="s">
        <v>766</v>
      </c>
      <c r="B209" s="411">
        <v>82500</v>
      </c>
      <c r="C209" s="411">
        <v>83550</v>
      </c>
      <c r="D209" s="411">
        <v>133</v>
      </c>
      <c r="E209" s="411">
        <v>82600</v>
      </c>
      <c r="F209" s="411">
        <v>83550</v>
      </c>
      <c r="G209" s="411">
        <v>1129</v>
      </c>
      <c r="H209" s="257">
        <v>-1.210653753026647E-3</v>
      </c>
      <c r="I209" s="257">
        <v>-7.0360598065083444E-3</v>
      </c>
    </row>
    <row r="210" spans="1:9" x14ac:dyDescent="0.3">
      <c r="A210" t="s">
        <v>767</v>
      </c>
      <c r="B210" s="413">
        <v>83400</v>
      </c>
      <c r="C210" s="413">
        <v>82500</v>
      </c>
      <c r="D210" s="413">
        <v>68</v>
      </c>
      <c r="E210" s="413">
        <v>83150</v>
      </c>
      <c r="F210" s="413">
        <v>82800</v>
      </c>
      <c r="G210" s="413">
        <v>1129</v>
      </c>
      <c r="H210" s="257">
        <v>3.0066145520144531E-3</v>
      </c>
      <c r="I210" s="257">
        <v>0</v>
      </c>
    </row>
    <row r="211" spans="1:9" x14ac:dyDescent="0.3">
      <c r="A211" t="s">
        <v>768</v>
      </c>
      <c r="B211" s="415">
        <v>80350</v>
      </c>
      <c r="C211" s="415">
        <v>83400</v>
      </c>
      <c r="D211" s="415">
        <v>212</v>
      </c>
      <c r="E211" s="415">
        <v>82900</v>
      </c>
      <c r="F211" s="415">
        <v>83300</v>
      </c>
      <c r="G211" s="415">
        <v>1121</v>
      </c>
      <c r="H211" s="257">
        <v>-3.075995174909529E-2</v>
      </c>
      <c r="I211" s="257">
        <v>-7.0859167404783152E-3</v>
      </c>
    </row>
    <row r="212" spans="1:9" x14ac:dyDescent="0.3">
      <c r="A212" t="s">
        <v>769</v>
      </c>
      <c r="B212" s="417">
        <v>78750</v>
      </c>
      <c r="C212" s="417">
        <v>80350</v>
      </c>
      <c r="D212" s="417">
        <v>284</v>
      </c>
      <c r="E212" s="417">
        <v>81750</v>
      </c>
      <c r="F212" s="417">
        <v>80350</v>
      </c>
      <c r="G212" s="417">
        <v>1172</v>
      </c>
      <c r="H212" s="257">
        <v>-3.669724770642202E-2</v>
      </c>
      <c r="I212" s="257">
        <v>4.5495093666369391E-2</v>
      </c>
    </row>
    <row r="213" spans="1:9" x14ac:dyDescent="0.3">
      <c r="A213" t="s">
        <v>771</v>
      </c>
      <c r="B213" s="419">
        <v>80300</v>
      </c>
      <c r="C213" s="419">
        <v>78750</v>
      </c>
      <c r="D213" s="419">
        <v>245</v>
      </c>
      <c r="E213" s="419">
        <v>79850</v>
      </c>
      <c r="F213" s="419">
        <v>79200</v>
      </c>
      <c r="G213" s="419">
        <v>1190</v>
      </c>
      <c r="H213" s="257">
        <v>5.635566687539173E-3</v>
      </c>
      <c r="I213" s="257">
        <v>1.5358361774743919E-2</v>
      </c>
    </row>
    <row r="214" spans="1:9" x14ac:dyDescent="0.3">
      <c r="A214" t="s">
        <v>770</v>
      </c>
      <c r="B214" s="421">
        <v>78900</v>
      </c>
      <c r="C214" s="421">
        <v>80300</v>
      </c>
      <c r="D214" s="421">
        <v>127</v>
      </c>
      <c r="E214" s="421">
        <v>80050</v>
      </c>
      <c r="F214" s="421">
        <v>80950</v>
      </c>
      <c r="G214" s="421">
        <v>1207</v>
      </c>
      <c r="H214" s="257">
        <v>-1.436602123672703E-2</v>
      </c>
      <c r="I214" s="257">
        <v>1.428571428571423E-2</v>
      </c>
    </row>
    <row r="215" spans="1:9" x14ac:dyDescent="0.3">
      <c r="A215" t="s">
        <v>772</v>
      </c>
      <c r="B215" s="423">
        <v>80300</v>
      </c>
      <c r="C215" s="423">
        <v>78900</v>
      </c>
      <c r="D215" s="423">
        <v>126</v>
      </c>
      <c r="E215" s="423">
        <v>79850</v>
      </c>
      <c r="F215" s="423">
        <v>78400</v>
      </c>
      <c r="G215" s="423">
        <v>1223</v>
      </c>
      <c r="H215" s="257">
        <v>5.635566687539173E-3</v>
      </c>
      <c r="I215" s="257">
        <v>1.325600662800341E-2</v>
      </c>
    </row>
    <row r="216" spans="1:9" x14ac:dyDescent="0.3">
      <c r="A216" t="s">
        <v>773</v>
      </c>
      <c r="B216" s="425">
        <v>81450</v>
      </c>
      <c r="C216" s="425">
        <v>80300</v>
      </c>
      <c r="D216" s="425">
        <v>119</v>
      </c>
      <c r="E216" s="425">
        <v>79550</v>
      </c>
      <c r="F216" s="425">
        <v>80400</v>
      </c>
      <c r="G216" s="425">
        <v>1228</v>
      </c>
      <c r="H216" s="257">
        <v>2.38843494657448E-2</v>
      </c>
      <c r="I216" s="257">
        <v>4.0883074407196407E-3</v>
      </c>
    </row>
    <row r="217" spans="1:9" x14ac:dyDescent="0.3">
      <c r="A217" t="s">
        <v>774</v>
      </c>
      <c r="B217" s="427">
        <v>80700</v>
      </c>
      <c r="C217" s="427">
        <v>81450</v>
      </c>
      <c r="D217" s="427">
        <v>214</v>
      </c>
      <c r="E217" s="427">
        <v>80900</v>
      </c>
      <c r="F217" s="427">
        <v>79450</v>
      </c>
      <c r="G217" s="427">
        <v>1290</v>
      </c>
      <c r="H217" s="257">
        <v>-2.4721878862793418E-3</v>
      </c>
      <c r="I217" s="257">
        <v>5.0488599348534217E-2</v>
      </c>
    </row>
    <row r="218" spans="1:9" x14ac:dyDescent="0.3">
      <c r="A218" t="s">
        <v>775</v>
      </c>
      <c r="B218" s="429">
        <v>81050</v>
      </c>
      <c r="C218" s="429">
        <v>80700</v>
      </c>
      <c r="D218" s="429">
        <v>216</v>
      </c>
      <c r="E218" s="429">
        <v>80450</v>
      </c>
      <c r="F218" s="429">
        <v>81450</v>
      </c>
      <c r="G218" s="429">
        <v>1271</v>
      </c>
      <c r="H218" s="257">
        <v>7.4580484773150157E-3</v>
      </c>
      <c r="I218" s="257">
        <v>-1.4728682170542681E-2</v>
      </c>
    </row>
    <row r="219" spans="1:9" x14ac:dyDescent="0.3">
      <c r="A219" t="s">
        <v>776</v>
      </c>
      <c r="B219" s="431">
        <v>82100</v>
      </c>
      <c r="C219" s="431">
        <v>81050</v>
      </c>
      <c r="D219" s="431">
        <v>311</v>
      </c>
      <c r="E219" s="431">
        <v>81100</v>
      </c>
      <c r="F219" s="431">
        <v>81300</v>
      </c>
      <c r="G219" s="431">
        <v>1342</v>
      </c>
      <c r="H219" s="257">
        <v>1.233045622688045E-2</v>
      </c>
      <c r="I219" s="257">
        <v>5.5861526357199098E-2</v>
      </c>
    </row>
    <row r="220" spans="1:9" x14ac:dyDescent="0.3">
      <c r="A220" t="s">
        <v>777</v>
      </c>
      <c r="B220" s="433">
        <v>80800</v>
      </c>
      <c r="C220" s="433">
        <v>82100</v>
      </c>
      <c r="D220" s="433">
        <v>210</v>
      </c>
      <c r="E220" s="433">
        <v>81900</v>
      </c>
      <c r="F220" s="433">
        <v>81900</v>
      </c>
      <c r="G220" s="433">
        <v>1445</v>
      </c>
      <c r="H220" s="257">
        <v>-1.343101343101338E-2</v>
      </c>
      <c r="I220" s="257">
        <v>7.6751117734724206E-2</v>
      </c>
    </row>
    <row r="221" spans="1:9" x14ac:dyDescent="0.3">
      <c r="A221" t="s">
        <v>778</v>
      </c>
      <c r="B221" s="435">
        <v>79800</v>
      </c>
      <c r="C221" s="435">
        <v>80800</v>
      </c>
      <c r="D221" s="435">
        <v>227</v>
      </c>
      <c r="E221" s="435">
        <v>81700</v>
      </c>
      <c r="F221" s="435">
        <v>80250</v>
      </c>
      <c r="G221" s="435">
        <v>1541</v>
      </c>
      <c r="H221" s="257">
        <v>-2.325581395348841E-2</v>
      </c>
      <c r="I221" s="257">
        <v>6.6435986159169458E-2</v>
      </c>
    </row>
    <row r="222" spans="1:9" x14ac:dyDescent="0.3">
      <c r="A222" t="s">
        <v>779</v>
      </c>
      <c r="B222" s="437">
        <v>80650</v>
      </c>
      <c r="C222" s="437">
        <v>79800</v>
      </c>
      <c r="D222" s="437">
        <v>94</v>
      </c>
      <c r="E222" s="437">
        <v>79550</v>
      </c>
      <c r="F222" s="437">
        <v>80100</v>
      </c>
      <c r="G222" s="437">
        <v>1544</v>
      </c>
      <c r="H222" s="257">
        <v>1.382778126964168E-2</v>
      </c>
      <c r="I222" s="257">
        <v>1.9467878001298009E-3</v>
      </c>
    </row>
    <row r="223" spans="1:9" x14ac:dyDescent="0.3">
      <c r="A223" t="s">
        <v>780</v>
      </c>
      <c r="B223" s="439">
        <v>82300</v>
      </c>
      <c r="C223" s="439">
        <v>81650</v>
      </c>
      <c r="D223" s="439">
        <v>318</v>
      </c>
      <c r="E223" s="439">
        <v>81550</v>
      </c>
      <c r="F223" s="439">
        <v>80950</v>
      </c>
      <c r="G223" s="439">
        <v>1597</v>
      </c>
      <c r="H223" s="257">
        <v>9.1968117719190001E-3</v>
      </c>
      <c r="I223" s="257">
        <v>3.4326424870466221E-2</v>
      </c>
    </row>
    <row r="224" spans="1:9" x14ac:dyDescent="0.3">
      <c r="A224" t="s">
        <v>781</v>
      </c>
      <c r="B224" s="441">
        <v>81900</v>
      </c>
      <c r="C224" s="441">
        <v>82300</v>
      </c>
      <c r="D224" s="441">
        <v>194</v>
      </c>
      <c r="E224" s="441">
        <v>82050</v>
      </c>
      <c r="F224" s="441">
        <v>81750</v>
      </c>
      <c r="G224" s="441">
        <v>1608</v>
      </c>
      <c r="H224" s="257">
        <v>-1.8281535648994041E-3</v>
      </c>
      <c r="I224" s="257">
        <v>6.8879148403255819E-3</v>
      </c>
    </row>
    <row r="225" spans="1:9" x14ac:dyDescent="0.3">
      <c r="A225" t="s">
        <v>782</v>
      </c>
      <c r="B225" s="443">
        <v>81000</v>
      </c>
      <c r="C225" s="443">
        <v>81900</v>
      </c>
      <c r="D225" s="443">
        <v>242</v>
      </c>
      <c r="E225" s="443">
        <v>82300</v>
      </c>
      <c r="F225" s="443">
        <v>81700</v>
      </c>
      <c r="G225" s="443">
        <v>1644</v>
      </c>
      <c r="H225" s="257">
        <v>-1.5795868772782499E-2</v>
      </c>
      <c r="I225" s="257">
        <v>2.2388059701492491E-2</v>
      </c>
    </row>
    <row r="226" spans="1:9" x14ac:dyDescent="0.3">
      <c r="A226" t="s">
        <v>783</v>
      </c>
      <c r="B226" s="445">
        <v>81550</v>
      </c>
      <c r="C226" s="445">
        <v>81000</v>
      </c>
      <c r="D226" s="445">
        <v>221</v>
      </c>
      <c r="E226" s="445">
        <v>81000</v>
      </c>
      <c r="F226" s="445">
        <v>80850</v>
      </c>
      <c r="G226" s="445">
        <v>1666</v>
      </c>
      <c r="H226" s="257">
        <v>6.790123456790198E-3</v>
      </c>
      <c r="I226" s="257">
        <v>1.3381995133819879E-2</v>
      </c>
    </row>
    <row r="227" spans="1:9" x14ac:dyDescent="0.3">
      <c r="A227" t="s">
        <v>784</v>
      </c>
      <c r="B227" s="447">
        <v>80950</v>
      </c>
      <c r="C227" s="447">
        <v>81550</v>
      </c>
      <c r="D227" s="447">
        <v>465</v>
      </c>
      <c r="E227" s="447">
        <v>80900</v>
      </c>
      <c r="F227" s="447">
        <v>82150</v>
      </c>
      <c r="G227" s="447">
        <v>1657</v>
      </c>
      <c r="H227" s="257">
        <v>6.180469715697523E-4</v>
      </c>
      <c r="I227" s="257">
        <v>-5.4021608643457508E-3</v>
      </c>
    </row>
    <row r="228" spans="1:9" x14ac:dyDescent="0.3">
      <c r="A228" t="s">
        <v>785</v>
      </c>
      <c r="B228" s="449">
        <v>85000</v>
      </c>
      <c r="C228" s="449">
        <v>80950</v>
      </c>
      <c r="D228" s="449">
        <v>683</v>
      </c>
      <c r="E228" s="449">
        <v>82400</v>
      </c>
      <c r="F228" s="449">
        <v>81600</v>
      </c>
      <c r="G228" s="449">
        <v>1728</v>
      </c>
      <c r="H228" s="257">
        <v>3.1553398058252517E-2</v>
      </c>
      <c r="I228" s="257">
        <v>4.2848521424260648E-2</v>
      </c>
    </row>
    <row r="229" spans="1:9" x14ac:dyDescent="0.3">
      <c r="A229" t="s">
        <v>786</v>
      </c>
      <c r="B229" s="451">
        <v>84950</v>
      </c>
      <c r="C229" s="451">
        <v>85000</v>
      </c>
      <c r="D229" s="451">
        <v>1417</v>
      </c>
      <c r="E229" s="451">
        <v>83050</v>
      </c>
      <c r="F229" s="451">
        <v>84500</v>
      </c>
      <c r="G229" s="451">
        <v>2087</v>
      </c>
      <c r="H229" s="257">
        <v>2.2877784467188359E-2</v>
      </c>
      <c r="I229" s="257">
        <v>0.20775462962962951</v>
      </c>
    </row>
    <row r="230" spans="1:9" x14ac:dyDescent="0.3">
      <c r="A230" t="s">
        <v>787</v>
      </c>
      <c r="B230" s="453">
        <v>86850</v>
      </c>
      <c r="C230" s="453">
        <v>84950</v>
      </c>
      <c r="D230" s="453">
        <v>2256</v>
      </c>
      <c r="E230" s="453">
        <v>84700</v>
      </c>
      <c r="F230" s="453">
        <v>84800</v>
      </c>
      <c r="G230" s="453">
        <v>2888</v>
      </c>
      <c r="H230" s="257">
        <v>2.538370720188898E-2</v>
      </c>
      <c r="I230" s="257">
        <v>0.38380450407283168</v>
      </c>
    </row>
    <row r="231" spans="1:9" x14ac:dyDescent="0.3">
      <c r="A231" t="s">
        <v>788</v>
      </c>
      <c r="B231" s="455">
        <v>83500</v>
      </c>
      <c r="C231" s="455">
        <v>86850</v>
      </c>
      <c r="D231" s="455">
        <v>3009</v>
      </c>
      <c r="E231" s="455">
        <v>85800</v>
      </c>
      <c r="F231" s="455">
        <v>86200</v>
      </c>
      <c r="G231" s="455">
        <v>3439</v>
      </c>
      <c r="H231" s="257">
        <v>-2.6806526806526839E-2</v>
      </c>
      <c r="I231" s="257">
        <v>0.19078947368421059</v>
      </c>
    </row>
    <row r="232" spans="1:9" x14ac:dyDescent="0.3">
      <c r="A232" t="s">
        <v>789</v>
      </c>
      <c r="B232" s="457">
        <v>82200</v>
      </c>
      <c r="C232" s="457">
        <v>83500</v>
      </c>
      <c r="D232" s="457">
        <v>1538</v>
      </c>
      <c r="E232" s="457">
        <v>85250</v>
      </c>
      <c r="F232" s="457">
        <v>83450</v>
      </c>
      <c r="G232" s="457">
        <v>3645</v>
      </c>
      <c r="H232" s="257">
        <v>-3.5777126099706742E-2</v>
      </c>
      <c r="I232" s="257">
        <v>5.9901134050596161E-2</v>
      </c>
    </row>
    <row r="233" spans="1:9" x14ac:dyDescent="0.3">
      <c r="A233" t="s">
        <v>790</v>
      </c>
      <c r="B233" s="459">
        <v>83450</v>
      </c>
      <c r="C233" s="459">
        <v>82200</v>
      </c>
      <c r="D233" s="459">
        <v>681</v>
      </c>
      <c r="E233" s="459">
        <v>82900</v>
      </c>
      <c r="F233" s="459">
        <v>82650</v>
      </c>
      <c r="G233" s="459">
        <v>3842</v>
      </c>
      <c r="H233" s="257">
        <v>6.634499396863669E-3</v>
      </c>
      <c r="I233" s="257">
        <v>5.40466392318244E-2</v>
      </c>
    </row>
    <row r="234" spans="1:9" x14ac:dyDescent="0.3">
      <c r="A234" t="s">
        <v>791</v>
      </c>
      <c r="B234" s="461">
        <v>84750</v>
      </c>
      <c r="C234" s="461">
        <v>83450</v>
      </c>
      <c r="D234" s="461">
        <v>693</v>
      </c>
      <c r="E234" s="461">
        <v>83050</v>
      </c>
      <c r="F234" s="461">
        <v>83600</v>
      </c>
      <c r="G234" s="461">
        <v>4027</v>
      </c>
      <c r="H234" s="257">
        <v>2.046959662853709E-2</v>
      </c>
      <c r="I234" s="257">
        <v>4.8152004164497608E-2</v>
      </c>
    </row>
    <row r="235" spans="1:9" x14ac:dyDescent="0.3">
      <c r="A235" t="s">
        <v>792</v>
      </c>
      <c r="B235" s="463">
        <v>84900</v>
      </c>
      <c r="C235" s="463">
        <v>84750</v>
      </c>
      <c r="D235" s="463">
        <v>1366</v>
      </c>
      <c r="E235" s="463">
        <v>84150</v>
      </c>
      <c r="F235" s="463">
        <v>85000</v>
      </c>
      <c r="G235" s="463">
        <v>4469</v>
      </c>
      <c r="H235" s="257">
        <v>8.9126559714796105E-3</v>
      </c>
      <c r="I235" s="257">
        <v>0.1097591259001738</v>
      </c>
    </row>
    <row r="236" spans="1:9" x14ac:dyDescent="0.3">
      <c r="A236" t="s">
        <v>793</v>
      </c>
      <c r="B236" s="465">
        <v>84750</v>
      </c>
      <c r="C236" s="465">
        <v>84900</v>
      </c>
      <c r="D236" s="465">
        <v>735</v>
      </c>
      <c r="E236" s="465">
        <v>84900</v>
      </c>
      <c r="F236" s="465">
        <v>85150</v>
      </c>
      <c r="G236" s="465">
        <v>4619</v>
      </c>
      <c r="H236" s="257">
        <v>-1.7667844522968319E-3</v>
      </c>
      <c r="I236" s="257">
        <v>3.3564555829044503E-2</v>
      </c>
    </row>
    <row r="237" spans="1:9" x14ac:dyDescent="0.3">
      <c r="A237" t="s">
        <v>794</v>
      </c>
      <c r="B237" s="467">
        <v>82700</v>
      </c>
      <c r="C237" s="467">
        <v>84750</v>
      </c>
      <c r="D237" s="467">
        <v>379</v>
      </c>
      <c r="E237" s="467">
        <v>85450</v>
      </c>
      <c r="F237" s="467">
        <v>83650</v>
      </c>
      <c r="G237" s="467">
        <v>4632</v>
      </c>
      <c r="H237" s="257">
        <v>-3.2182562902282053E-2</v>
      </c>
      <c r="I237" s="257">
        <v>2.8144620047629849E-3</v>
      </c>
    </row>
    <row r="238" spans="1:9" x14ac:dyDescent="0.3">
      <c r="A238" t="s">
        <v>795</v>
      </c>
      <c r="B238" s="469">
        <v>83450</v>
      </c>
      <c r="C238" s="469">
        <v>82700</v>
      </c>
      <c r="D238" s="469">
        <v>472</v>
      </c>
      <c r="E238" s="469">
        <v>83000</v>
      </c>
      <c r="F238" s="469">
        <v>83850</v>
      </c>
      <c r="G238" s="469">
        <v>4601</v>
      </c>
      <c r="H238" s="257">
        <v>5.4216867469878416E-3</v>
      </c>
      <c r="I238" s="257">
        <v>-6.6925734024179118E-3</v>
      </c>
    </row>
    <row r="239" spans="1:9" x14ac:dyDescent="0.3">
      <c r="A239" t="s">
        <v>796</v>
      </c>
      <c r="B239" s="471">
        <v>82000</v>
      </c>
      <c r="C239" s="471">
        <v>83450</v>
      </c>
      <c r="D239" s="471">
        <v>389</v>
      </c>
      <c r="E239" s="471">
        <v>83300</v>
      </c>
      <c r="F239" s="471">
        <v>83350</v>
      </c>
      <c r="G239" s="471">
        <v>4647</v>
      </c>
      <c r="H239" s="257">
        <v>-1.560624249699882E-2</v>
      </c>
      <c r="I239" s="257">
        <v>9.99782655944359E-3</v>
      </c>
    </row>
    <row r="240" spans="1:9" x14ac:dyDescent="0.3">
      <c r="A240" t="s">
        <v>797</v>
      </c>
      <c r="B240" s="473">
        <v>82150</v>
      </c>
      <c r="C240" s="473">
        <v>82000</v>
      </c>
      <c r="D240" s="473">
        <v>220</v>
      </c>
      <c r="E240" s="473">
        <v>82250</v>
      </c>
      <c r="F240" s="473">
        <v>82200</v>
      </c>
      <c r="G240" s="473">
        <v>4678</v>
      </c>
      <c r="H240" s="257">
        <v>-1.215805471124654E-3</v>
      </c>
      <c r="I240" s="257">
        <v>6.6709705186140944E-3</v>
      </c>
    </row>
    <row r="241" spans="1:9" x14ac:dyDescent="0.3">
      <c r="A241" t="s">
        <v>798</v>
      </c>
      <c r="B241" s="475">
        <v>81700</v>
      </c>
      <c r="C241" s="475">
        <v>82150</v>
      </c>
      <c r="D241" s="475">
        <v>291</v>
      </c>
      <c r="E241" s="475">
        <v>82150</v>
      </c>
      <c r="F241" s="475">
        <v>81800</v>
      </c>
      <c r="G241" s="475">
        <v>4709</v>
      </c>
      <c r="H241" s="257">
        <v>-5.4777845404747616E-3</v>
      </c>
      <c r="I241" s="257">
        <v>6.6267635741770192E-3</v>
      </c>
    </row>
    <row r="242" spans="1:9" x14ac:dyDescent="0.3">
      <c r="A242" t="s">
        <v>799</v>
      </c>
      <c r="B242" s="477">
        <v>82650</v>
      </c>
      <c r="C242" s="477">
        <v>81700</v>
      </c>
      <c r="D242" s="477">
        <v>233</v>
      </c>
      <c r="E242" s="477">
        <v>81400</v>
      </c>
      <c r="F242" s="477">
        <v>81500</v>
      </c>
      <c r="G242" s="477">
        <v>4717</v>
      </c>
      <c r="H242" s="257">
        <v>1.5356265356265331E-2</v>
      </c>
      <c r="I242" s="257">
        <v>1.6988744956465409E-3</v>
      </c>
    </row>
    <row r="243" spans="1:9" x14ac:dyDescent="0.3">
      <c r="A243" t="s">
        <v>800</v>
      </c>
      <c r="B243" s="479">
        <v>82250</v>
      </c>
      <c r="C243" s="479">
        <v>82650</v>
      </c>
      <c r="D243" s="479">
        <v>180</v>
      </c>
      <c r="E243" s="479">
        <v>82600</v>
      </c>
      <c r="F243" s="479">
        <v>82600</v>
      </c>
      <c r="G243" s="479">
        <v>4725</v>
      </c>
      <c r="H243" s="257">
        <v>-4.237288135593209E-3</v>
      </c>
      <c r="I243" s="257">
        <v>1.6959932160272031E-3</v>
      </c>
    </row>
    <row r="244" spans="1:9" x14ac:dyDescent="0.3">
      <c r="A244" t="s">
        <v>801</v>
      </c>
      <c r="B244" s="482">
        <v>82050</v>
      </c>
      <c r="C244" s="482">
        <v>82250</v>
      </c>
      <c r="D244" s="482">
        <v>149</v>
      </c>
      <c r="E244" s="482">
        <v>82700</v>
      </c>
      <c r="F244" s="482">
        <v>82800</v>
      </c>
      <c r="G244" s="482">
        <v>4718</v>
      </c>
      <c r="H244" s="257">
        <v>-7.8597339782345843E-3</v>
      </c>
      <c r="I244" s="257">
        <v>-1.481481481481528E-3</v>
      </c>
    </row>
    <row r="245" spans="1:9" x14ac:dyDescent="0.3">
      <c r="A245" t="s">
        <v>802</v>
      </c>
      <c r="B245" s="484">
        <v>80750</v>
      </c>
      <c r="C245" s="484">
        <v>82050</v>
      </c>
      <c r="D245" s="484">
        <v>312</v>
      </c>
      <c r="E245" s="484">
        <v>82600</v>
      </c>
      <c r="F245" s="484">
        <v>82350</v>
      </c>
      <c r="G245" s="484">
        <v>4760</v>
      </c>
      <c r="H245" s="257">
        <v>-2.2397094430992689E-2</v>
      </c>
      <c r="I245" s="257">
        <v>8.9020771513352859E-3</v>
      </c>
    </row>
    <row r="246" spans="1:9" x14ac:dyDescent="0.3">
      <c r="A246" t="s">
        <v>803</v>
      </c>
      <c r="B246" s="486">
        <v>80800</v>
      </c>
      <c r="C246" s="486">
        <v>80750</v>
      </c>
      <c r="D246" s="486">
        <v>199</v>
      </c>
      <c r="E246" s="486">
        <v>81450</v>
      </c>
      <c r="F246" s="486">
        <v>80550</v>
      </c>
      <c r="G246" s="486">
        <v>4740</v>
      </c>
      <c r="H246" s="257">
        <v>-7.9803560466543688E-3</v>
      </c>
      <c r="I246" s="257">
        <v>-4.2016806722688926E-3</v>
      </c>
    </row>
    <row r="247" spans="1:9" x14ac:dyDescent="0.3">
      <c r="A247" t="s">
        <v>804</v>
      </c>
      <c r="B247" s="488">
        <v>81200</v>
      </c>
      <c r="C247" s="488">
        <v>80800</v>
      </c>
      <c r="D247" s="488">
        <v>141</v>
      </c>
      <c r="E247" s="488">
        <v>80800</v>
      </c>
      <c r="F247" s="488">
        <v>80500</v>
      </c>
      <c r="G247" s="488">
        <v>4732</v>
      </c>
      <c r="H247" s="257">
        <v>4.9504950495049549E-3</v>
      </c>
      <c r="I247" s="257">
        <v>-1.687763713080215E-3</v>
      </c>
    </row>
    <row r="248" spans="1:9" x14ac:dyDescent="0.3">
      <c r="A248" t="s">
        <v>805</v>
      </c>
      <c r="B248" s="490">
        <v>81100</v>
      </c>
      <c r="C248" s="490">
        <v>81200</v>
      </c>
      <c r="D248" s="490">
        <v>204</v>
      </c>
      <c r="E248" s="490">
        <v>81000</v>
      </c>
      <c r="F248" s="490">
        <v>80750</v>
      </c>
      <c r="G248" s="490">
        <v>4733</v>
      </c>
      <c r="H248" s="257">
        <v>1.234567901234662E-3</v>
      </c>
      <c r="I248" s="257">
        <v>2.113271344039713E-4</v>
      </c>
    </row>
    <row r="249" spans="1:9" x14ac:dyDescent="0.3">
      <c r="A249" t="s">
        <v>806</v>
      </c>
      <c r="B249" s="492">
        <v>81450</v>
      </c>
      <c r="C249" s="492">
        <v>81100</v>
      </c>
      <c r="D249" s="492">
        <v>337</v>
      </c>
      <c r="E249" s="492">
        <v>80500</v>
      </c>
      <c r="F249" s="492">
        <v>82500</v>
      </c>
      <c r="G249" s="492">
        <v>4765</v>
      </c>
      <c r="H249" s="257">
        <v>1.180124223602474E-2</v>
      </c>
      <c r="I249" s="257">
        <v>6.7610395098245402E-3</v>
      </c>
    </row>
    <row r="250" spans="1:9" x14ac:dyDescent="0.3">
      <c r="A250" t="s">
        <v>807</v>
      </c>
      <c r="B250" s="494">
        <v>81950</v>
      </c>
      <c r="C250" s="494">
        <v>81450</v>
      </c>
      <c r="D250" s="494">
        <v>118</v>
      </c>
      <c r="E250" s="494">
        <v>82150</v>
      </c>
      <c r="F250" s="494">
        <v>81800</v>
      </c>
      <c r="G250" s="494">
        <v>4773</v>
      </c>
      <c r="H250" s="257">
        <v>-2.4345709068777088E-3</v>
      </c>
      <c r="I250" s="257">
        <v>1.678908709338955E-3</v>
      </c>
    </row>
    <row r="251" spans="1:9" x14ac:dyDescent="0.3">
      <c r="A251" t="s">
        <v>808</v>
      </c>
      <c r="B251" s="496">
        <v>82450</v>
      </c>
      <c r="C251" s="496">
        <v>81950</v>
      </c>
      <c r="D251" s="496">
        <v>332</v>
      </c>
      <c r="E251" s="496">
        <v>81750</v>
      </c>
      <c r="F251" s="496">
        <v>81800</v>
      </c>
      <c r="G251" s="496">
        <v>4866</v>
      </c>
      <c r="H251" s="257">
        <v>8.5626911314984344E-3</v>
      </c>
      <c r="I251" s="257">
        <v>1.9484600879949628E-2</v>
      </c>
    </row>
    <row r="252" spans="1:9" x14ac:dyDescent="0.3">
      <c r="A252" t="s">
        <v>809</v>
      </c>
      <c r="B252" s="153">
        <v>81150</v>
      </c>
      <c r="C252" s="153">
        <v>82450</v>
      </c>
      <c r="D252" s="153">
        <v>300</v>
      </c>
      <c r="E252" s="153">
        <v>82350</v>
      </c>
      <c r="F252" s="153">
        <v>82100</v>
      </c>
      <c r="G252" s="153">
        <v>4842</v>
      </c>
      <c r="H252" s="44">
        <v>-1.4571948998178491E-2</v>
      </c>
      <c r="I252" s="44">
        <v>-4.9321824907521128E-3</v>
      </c>
    </row>
    <row r="253" spans="1:9" x14ac:dyDescent="0.3">
      <c r="A253" t="s">
        <v>810</v>
      </c>
      <c r="B253" s="153">
        <v>80900</v>
      </c>
      <c r="C253" s="153">
        <v>81150</v>
      </c>
      <c r="D253" s="153">
        <v>325</v>
      </c>
      <c r="E253" s="153">
        <v>81300</v>
      </c>
      <c r="F253" s="153">
        <v>81000</v>
      </c>
      <c r="G253" s="153">
        <v>4795</v>
      </c>
      <c r="H253" s="44">
        <v>-4.9200492004920493E-3</v>
      </c>
      <c r="I253" s="44">
        <v>-9.7067327550598437E-3</v>
      </c>
    </row>
    <row r="254" spans="1:9" x14ac:dyDescent="0.3">
      <c r="A254" t="s">
        <v>811</v>
      </c>
      <c r="B254" s="153">
        <v>80650</v>
      </c>
      <c r="C254" s="153">
        <v>80900</v>
      </c>
      <c r="D254" s="153">
        <v>605</v>
      </c>
      <c r="E254" s="153">
        <v>80850</v>
      </c>
      <c r="F254" s="153">
        <v>81000</v>
      </c>
      <c r="G254" s="153">
        <v>4872</v>
      </c>
      <c r="H254" s="44">
        <v>-2.4737167594310878E-3</v>
      </c>
      <c r="I254" s="44">
        <v>1.6058394160583859E-2</v>
      </c>
    </row>
    <row r="255" spans="1:9" x14ac:dyDescent="0.3">
      <c r="A255" t="s">
        <v>812</v>
      </c>
      <c r="B255" s="153">
        <v>80020</v>
      </c>
      <c r="C255" s="153">
        <v>80640</v>
      </c>
      <c r="D255" s="153">
        <v>350</v>
      </c>
      <c r="E255" s="153">
        <v>80760</v>
      </c>
      <c r="F255" s="153">
        <v>80580</v>
      </c>
      <c r="G255" s="153">
        <v>4940</v>
      </c>
      <c r="H255" s="44">
        <v>-9.1629519564140338E-3</v>
      </c>
      <c r="I255" s="44">
        <v>1.3957307060755261E-2</v>
      </c>
    </row>
    <row r="256" spans="1:9" x14ac:dyDescent="0.3">
      <c r="A256" t="s">
        <v>813</v>
      </c>
      <c r="B256" s="153">
        <v>79440</v>
      </c>
      <c r="C256" s="153">
        <v>80020</v>
      </c>
      <c r="D256" s="153">
        <v>221</v>
      </c>
      <c r="E256" s="153">
        <v>80240</v>
      </c>
      <c r="F256" s="153">
        <v>79480</v>
      </c>
      <c r="G256" s="153">
        <v>4889</v>
      </c>
      <c r="H256" s="44">
        <v>-9.9700897308075964E-3</v>
      </c>
      <c r="I256" s="44">
        <v>-1.0323886639676091E-2</v>
      </c>
    </row>
    <row r="257" spans="1:9" x14ac:dyDescent="0.3">
      <c r="A257" t="s">
        <v>814</v>
      </c>
      <c r="B257" s="153">
        <v>80540</v>
      </c>
      <c r="C257" s="153">
        <v>79440</v>
      </c>
      <c r="D257" s="153">
        <v>1497</v>
      </c>
      <c r="E257" s="153">
        <v>79500</v>
      </c>
      <c r="F257" s="153">
        <v>79340</v>
      </c>
      <c r="G257" s="153">
        <v>5218</v>
      </c>
      <c r="H257" s="44">
        <v>1.308176100628922E-2</v>
      </c>
      <c r="I257" s="44">
        <v>6.7293925138065092E-2</v>
      </c>
    </row>
    <row r="258" spans="1:9" x14ac:dyDescent="0.3">
      <c r="A258" t="s">
        <v>815</v>
      </c>
      <c r="B258" s="153">
        <v>79840</v>
      </c>
      <c r="C258" s="153">
        <v>80540</v>
      </c>
      <c r="D258" s="153">
        <v>419</v>
      </c>
      <c r="E258" s="153">
        <v>80340</v>
      </c>
      <c r="F258" s="153">
        <v>80340</v>
      </c>
      <c r="G258" s="153">
        <v>5123</v>
      </c>
      <c r="H258" s="44">
        <v>-6.2235499128703298E-3</v>
      </c>
      <c r="I258" s="44">
        <v>-1.8206209275584469E-2</v>
      </c>
    </row>
    <row r="259" spans="1:9" x14ac:dyDescent="0.3">
      <c r="A259" t="s">
        <v>816</v>
      </c>
      <c r="B259" s="153">
        <v>80540</v>
      </c>
      <c r="C259" s="153">
        <v>79840</v>
      </c>
      <c r="D259" s="153">
        <v>344</v>
      </c>
      <c r="E259" s="153">
        <v>80140</v>
      </c>
      <c r="F259" s="153">
        <v>79980</v>
      </c>
      <c r="G259" s="153">
        <v>5151</v>
      </c>
      <c r="H259" s="44">
        <v>4.9912652857500017E-3</v>
      </c>
      <c r="I259" s="44">
        <v>5.4655475307436863E-3</v>
      </c>
    </row>
    <row r="260" spans="1:9" x14ac:dyDescent="0.3">
      <c r="A260" t="s">
        <v>817</v>
      </c>
      <c r="B260" s="153">
        <v>79820</v>
      </c>
      <c r="C260" s="153">
        <v>79840</v>
      </c>
      <c r="D260" s="153">
        <v>348</v>
      </c>
      <c r="E260" s="153">
        <v>79980</v>
      </c>
      <c r="F260" s="153">
        <v>80100</v>
      </c>
      <c r="G260" s="153">
        <v>5254</v>
      </c>
      <c r="H260" s="44">
        <v>-2.0005001250312788E-3</v>
      </c>
      <c r="I260" s="44">
        <v>1.999611725878481E-2</v>
      </c>
    </row>
    <row r="261" spans="1:9" x14ac:dyDescent="0.3">
      <c r="A261" t="s">
        <v>818</v>
      </c>
      <c r="B261" s="153">
        <v>79140</v>
      </c>
      <c r="C261" s="153">
        <v>79820</v>
      </c>
      <c r="D261" s="153">
        <v>421</v>
      </c>
      <c r="E261" s="153">
        <v>80000</v>
      </c>
      <c r="F261" s="153">
        <v>79860</v>
      </c>
      <c r="G261" s="153">
        <v>5297</v>
      </c>
      <c r="H261" s="44">
        <v>-1.0750000000000041E-2</v>
      </c>
      <c r="I261" s="44">
        <v>8.1842405786067829E-3</v>
      </c>
    </row>
    <row r="262" spans="1:9" x14ac:dyDescent="0.3">
      <c r="A262" t="s">
        <v>819</v>
      </c>
      <c r="B262" s="153">
        <v>80500</v>
      </c>
      <c r="C262" s="153">
        <v>79140</v>
      </c>
      <c r="D262" s="153">
        <v>679</v>
      </c>
      <c r="E262" s="153">
        <v>79760</v>
      </c>
      <c r="F262" s="153">
        <v>79720</v>
      </c>
      <c r="G262" s="153">
        <v>5326</v>
      </c>
      <c r="H262" s="44">
        <v>9.2778335005014867E-3</v>
      </c>
      <c r="I262" s="44">
        <v>5.4747970549366984E-3</v>
      </c>
    </row>
    <row r="263" spans="1:9" x14ac:dyDescent="0.3">
      <c r="A263" t="s">
        <v>820</v>
      </c>
      <c r="B263" s="153">
        <v>78860</v>
      </c>
      <c r="C263" s="153">
        <v>80060</v>
      </c>
      <c r="D263" s="153">
        <v>841</v>
      </c>
      <c r="E263" s="153">
        <v>80140</v>
      </c>
      <c r="F263" s="153">
        <v>79620</v>
      </c>
      <c r="G263" s="153">
        <v>5405</v>
      </c>
      <c r="H263" s="44">
        <v>-1.597204891439985E-2</v>
      </c>
      <c r="I263" s="44">
        <v>1.4832895230942439E-2</v>
      </c>
    </row>
    <row r="264" spans="1:9" x14ac:dyDescent="0.3">
      <c r="A264" t="s">
        <v>821</v>
      </c>
      <c r="B264" s="153">
        <v>79880</v>
      </c>
      <c r="C264" s="153">
        <v>78860</v>
      </c>
      <c r="D264" s="153">
        <v>746</v>
      </c>
      <c r="E264" s="153">
        <v>79200</v>
      </c>
      <c r="F264" s="153">
        <v>78900</v>
      </c>
      <c r="G264" s="153">
        <v>5484</v>
      </c>
      <c r="H264" s="44">
        <v>8.5858585858586967E-3</v>
      </c>
      <c r="I264" s="44">
        <v>1.461609620721549E-2</v>
      </c>
    </row>
    <row r="265" spans="1:9" x14ac:dyDescent="0.3">
      <c r="A265" t="s">
        <v>822</v>
      </c>
      <c r="B265" s="153">
        <v>80860</v>
      </c>
      <c r="C265" s="153">
        <v>79880</v>
      </c>
      <c r="D265" s="153">
        <v>784</v>
      </c>
      <c r="E265" s="153">
        <v>80800</v>
      </c>
      <c r="F265" s="153">
        <v>79780</v>
      </c>
      <c r="G265" s="153">
        <v>5694</v>
      </c>
      <c r="H265" s="44">
        <v>7.4257425742563221E-4</v>
      </c>
      <c r="I265" s="44">
        <v>3.8293216630197018E-2</v>
      </c>
    </row>
    <row r="266" spans="1:9" x14ac:dyDescent="0.3">
      <c r="A266" t="s">
        <v>823</v>
      </c>
      <c r="B266" s="153">
        <v>79200</v>
      </c>
      <c r="C266" s="153">
        <v>80860</v>
      </c>
      <c r="D266" s="153">
        <v>417</v>
      </c>
      <c r="E266" s="153">
        <v>80760</v>
      </c>
      <c r="F266" s="153">
        <v>80880</v>
      </c>
      <c r="G266" s="153">
        <v>5754</v>
      </c>
      <c r="H266" s="44">
        <v>-1.9316493313521591E-2</v>
      </c>
      <c r="I266" s="44">
        <v>1.053740779768186E-2</v>
      </c>
    </row>
    <row r="267" spans="1:9" x14ac:dyDescent="0.3">
      <c r="A267" t="s">
        <v>824</v>
      </c>
      <c r="B267" s="153">
        <v>80040</v>
      </c>
      <c r="C267" s="153">
        <v>79200</v>
      </c>
      <c r="D267" s="153">
        <v>287</v>
      </c>
      <c r="E267" s="153">
        <v>79860</v>
      </c>
      <c r="F267" s="153">
        <v>79260</v>
      </c>
      <c r="G267" s="153">
        <v>5874</v>
      </c>
      <c r="H267" s="44">
        <v>2.2539444027047661E-3</v>
      </c>
      <c r="I267" s="44">
        <v>2.0855057351407691E-2</v>
      </c>
    </row>
    <row r="268" spans="1:9" x14ac:dyDescent="0.3">
      <c r="A268" t="s">
        <v>825</v>
      </c>
      <c r="B268" s="153">
        <v>79740</v>
      </c>
      <c r="C268" s="153">
        <v>80040</v>
      </c>
      <c r="D268" s="153">
        <v>124</v>
      </c>
      <c r="E268" s="153">
        <v>79720</v>
      </c>
      <c r="F268" s="153">
        <v>79760</v>
      </c>
      <c r="G268" s="153">
        <v>5880</v>
      </c>
      <c r="H268" s="44">
        <v>2.5087807325641093E-4</v>
      </c>
      <c r="I268" s="44">
        <v>1.021450459652629E-3</v>
      </c>
    </row>
    <row r="269" spans="1:9" x14ac:dyDescent="0.3">
      <c r="A269" t="s">
        <v>826</v>
      </c>
      <c r="B269" s="153">
        <v>80560</v>
      </c>
      <c r="C269" s="153">
        <v>79740</v>
      </c>
      <c r="D269" s="153">
        <v>525</v>
      </c>
      <c r="E269" s="153">
        <v>79800</v>
      </c>
      <c r="F269" s="153">
        <v>80740</v>
      </c>
      <c r="G269" s="153">
        <v>5915</v>
      </c>
      <c r="H269" s="44">
        <v>9.52380952380949E-3</v>
      </c>
      <c r="I269" s="44">
        <v>5.9523809523809312E-3</v>
      </c>
    </row>
    <row r="270" spans="1:9" x14ac:dyDescent="0.3">
      <c r="A270" t="s">
        <v>827</v>
      </c>
      <c r="B270" s="153">
        <v>80860</v>
      </c>
      <c r="C270" s="153">
        <v>80560</v>
      </c>
      <c r="D270" s="153">
        <v>823</v>
      </c>
      <c r="E270" s="153">
        <v>80600</v>
      </c>
      <c r="F270" s="153">
        <v>80360</v>
      </c>
      <c r="G270" s="153">
        <v>6168</v>
      </c>
      <c r="H270" s="44">
        <v>3.225806451612856E-3</v>
      </c>
      <c r="I270" s="44">
        <v>4.2772612003381338E-2</v>
      </c>
    </row>
    <row r="271" spans="1:9" x14ac:dyDescent="0.3">
      <c r="A271" t="s">
        <v>828</v>
      </c>
      <c r="B271" s="153">
        <v>81400</v>
      </c>
      <c r="C271" s="153">
        <v>80860</v>
      </c>
      <c r="D271" s="153">
        <v>2149</v>
      </c>
      <c r="E271" s="153">
        <v>80980</v>
      </c>
      <c r="F271" s="153">
        <v>80900</v>
      </c>
      <c r="G271" s="153">
        <v>6745</v>
      </c>
      <c r="H271" s="44">
        <v>5.186465794023265E-3</v>
      </c>
      <c r="I271" s="44">
        <v>9.354734111543439E-2</v>
      </c>
    </row>
    <row r="272" spans="1:9" x14ac:dyDescent="0.3">
      <c r="A272" t="s">
        <v>829</v>
      </c>
      <c r="B272" s="153">
        <v>81340</v>
      </c>
      <c r="C272" s="153">
        <v>81400</v>
      </c>
      <c r="D272" s="153">
        <v>636</v>
      </c>
      <c r="E272" s="153">
        <v>81740</v>
      </c>
      <c r="F272" s="153">
        <v>81980</v>
      </c>
      <c r="G272" s="153">
        <v>6869</v>
      </c>
      <c r="H272" s="44">
        <v>-4.8935649620748256E-3</v>
      </c>
      <c r="I272" s="44">
        <v>1.8383988139362591E-2</v>
      </c>
    </row>
    <row r="273" spans="1:9" x14ac:dyDescent="0.3">
      <c r="A273" t="s">
        <v>830</v>
      </c>
      <c r="B273" s="153">
        <v>82000</v>
      </c>
      <c r="C273" s="153">
        <v>81340</v>
      </c>
      <c r="D273" s="153">
        <v>2782</v>
      </c>
      <c r="E273" s="153">
        <v>81420</v>
      </c>
      <c r="F273" s="153">
        <v>81780</v>
      </c>
      <c r="G273" s="153">
        <v>8181</v>
      </c>
      <c r="H273" s="44">
        <v>7.123556865634928E-3</v>
      </c>
      <c r="I273" s="44">
        <v>0.19100305721356811</v>
      </c>
    </row>
    <row r="274" spans="1:9" x14ac:dyDescent="0.3">
      <c r="A274" t="s">
        <v>831</v>
      </c>
      <c r="B274" s="153">
        <v>82300</v>
      </c>
      <c r="C274" s="153">
        <v>82000</v>
      </c>
      <c r="D274" s="153">
        <v>1845</v>
      </c>
      <c r="E274" s="153">
        <v>82020</v>
      </c>
      <c r="F274" s="153">
        <v>82080</v>
      </c>
      <c r="G274" s="153">
        <v>8799</v>
      </c>
      <c r="H274" s="44">
        <v>3.4138015118263532E-3</v>
      </c>
      <c r="I274" s="44">
        <v>7.5540887422075542E-2</v>
      </c>
    </row>
    <row r="275" spans="1:9" x14ac:dyDescent="0.3">
      <c r="A275" t="s">
        <v>832</v>
      </c>
      <c r="B275" s="153">
        <v>80400</v>
      </c>
      <c r="C275" s="153">
        <v>82300</v>
      </c>
      <c r="D275" s="153">
        <v>3385</v>
      </c>
      <c r="E275" s="153">
        <v>82260</v>
      </c>
      <c r="F275" s="153">
        <v>82600</v>
      </c>
      <c r="G275" s="153">
        <v>8484</v>
      </c>
      <c r="H275" s="44">
        <v>-2.2611232676878149E-2</v>
      </c>
      <c r="I275" s="44">
        <v>-3.5799522673030992E-2</v>
      </c>
    </row>
    <row r="276" spans="1:9" x14ac:dyDescent="0.3">
      <c r="A276" t="s">
        <v>833</v>
      </c>
      <c r="B276" s="153">
        <v>80700</v>
      </c>
      <c r="C276" s="153">
        <v>80400</v>
      </c>
      <c r="D276" s="153">
        <v>739</v>
      </c>
      <c r="E276" s="153">
        <v>80980</v>
      </c>
      <c r="F276" s="153">
        <v>80340</v>
      </c>
      <c r="G276" s="153">
        <v>8723</v>
      </c>
      <c r="H276" s="44">
        <v>-3.4576438626821031E-3</v>
      </c>
      <c r="I276" s="44">
        <v>2.8170674210278079E-2</v>
      </c>
    </row>
    <row r="277" spans="1:9" x14ac:dyDescent="0.3">
      <c r="A277" t="s">
        <v>834</v>
      </c>
      <c r="B277" s="153">
        <v>81180</v>
      </c>
      <c r="C277" s="153">
        <v>80700</v>
      </c>
      <c r="D277" s="153">
        <v>823</v>
      </c>
      <c r="E277" s="153">
        <v>80640</v>
      </c>
      <c r="F277" s="153">
        <v>80940</v>
      </c>
      <c r="G277" s="153">
        <v>8856</v>
      </c>
      <c r="H277" s="44">
        <v>6.6964285714286031E-3</v>
      </c>
      <c r="I277" s="44">
        <v>1.5247048033933289E-2</v>
      </c>
    </row>
    <row r="278" spans="1:9" x14ac:dyDescent="0.3">
      <c r="A278" t="s">
        <v>835</v>
      </c>
      <c r="B278" s="153">
        <v>81300</v>
      </c>
      <c r="C278" s="153">
        <v>81180</v>
      </c>
      <c r="D278" s="153">
        <v>321</v>
      </c>
      <c r="E278" s="153">
        <v>81040</v>
      </c>
      <c r="F278" s="153">
        <v>80960</v>
      </c>
      <c r="G278" s="153">
        <v>8833</v>
      </c>
      <c r="H278" s="44">
        <v>3.2082922013820792E-3</v>
      </c>
      <c r="I278" s="44">
        <v>-2.5971093044263589E-3</v>
      </c>
    </row>
    <row r="279" spans="1:9" x14ac:dyDescent="0.3">
      <c r="A279" t="s">
        <v>836</v>
      </c>
      <c r="B279" s="153">
        <v>81400</v>
      </c>
      <c r="C279" s="153">
        <v>81300</v>
      </c>
      <c r="D279" s="153">
        <v>413</v>
      </c>
      <c r="E279" s="153">
        <v>81040</v>
      </c>
      <c r="F279" s="153">
        <v>80880</v>
      </c>
      <c r="G279" s="153">
        <v>8832</v>
      </c>
      <c r="H279" s="44">
        <v>4.4422507403751874E-3</v>
      </c>
      <c r="I279" s="44">
        <v>-1.132118193138965E-4</v>
      </c>
    </row>
    <row r="280" spans="1:9" x14ac:dyDescent="0.3">
      <c r="A280" t="s">
        <v>837</v>
      </c>
      <c r="B280" s="153">
        <v>79620</v>
      </c>
      <c r="C280" s="153">
        <v>80020</v>
      </c>
      <c r="D280" s="153">
        <v>1487</v>
      </c>
      <c r="E280" s="153">
        <v>80160</v>
      </c>
      <c r="F280" s="153">
        <v>80080</v>
      </c>
      <c r="G280" s="153">
        <v>9049</v>
      </c>
      <c r="H280" s="44">
        <v>-6.7365269461078237E-3</v>
      </c>
      <c r="I280" s="44">
        <v>2.456974637681153E-2</v>
      </c>
    </row>
    <row r="281" spans="1:9" x14ac:dyDescent="0.3">
      <c r="A281" t="s">
        <v>838</v>
      </c>
      <c r="B281" s="153">
        <v>79940</v>
      </c>
      <c r="C281" s="153">
        <v>79620</v>
      </c>
      <c r="D281" s="153">
        <v>1788</v>
      </c>
      <c r="E281" s="153">
        <v>79660</v>
      </c>
      <c r="F281" s="153">
        <v>79620</v>
      </c>
      <c r="G281" s="153">
        <v>9372</v>
      </c>
      <c r="H281" s="44">
        <v>3.514938488576425E-3</v>
      </c>
      <c r="I281" s="44">
        <v>3.5694551884186021E-2</v>
      </c>
    </row>
    <row r="282" spans="1:9" x14ac:dyDescent="0.3">
      <c r="A282" t="s">
        <v>839</v>
      </c>
      <c r="B282" s="153">
        <v>80680</v>
      </c>
      <c r="C282" s="153">
        <v>79940</v>
      </c>
      <c r="D282" s="153">
        <v>1976</v>
      </c>
      <c r="E282" s="153">
        <v>80180</v>
      </c>
      <c r="F282" s="153">
        <v>79440</v>
      </c>
      <c r="G282" s="153">
        <v>9692</v>
      </c>
      <c r="H282" s="44">
        <v>6.23596906959345E-3</v>
      </c>
      <c r="I282" s="44">
        <v>3.414425949637212E-2</v>
      </c>
    </row>
    <row r="283" spans="1:9" x14ac:dyDescent="0.3">
      <c r="A283" t="s">
        <v>840</v>
      </c>
      <c r="B283" s="153">
        <v>79600</v>
      </c>
      <c r="C283" s="153">
        <v>80680</v>
      </c>
      <c r="D283" s="153">
        <v>1352</v>
      </c>
      <c r="E283" s="153">
        <v>80480</v>
      </c>
      <c r="F283" s="153">
        <v>80320</v>
      </c>
      <c r="G283" s="153">
        <v>9697</v>
      </c>
      <c r="H283" s="44">
        <v>-1.0934393638170951E-2</v>
      </c>
      <c r="I283" s="44">
        <v>5.1588939331415062E-4</v>
      </c>
    </row>
    <row r="284" spans="1:9" x14ac:dyDescent="0.3">
      <c r="A284" t="s">
        <v>843</v>
      </c>
      <c r="B284" s="153">
        <v>79800</v>
      </c>
      <c r="C284" s="153">
        <v>79600</v>
      </c>
      <c r="D284" s="153">
        <v>902</v>
      </c>
      <c r="E284" s="153">
        <v>79820</v>
      </c>
      <c r="F284" s="153">
        <v>79720</v>
      </c>
      <c r="G284" s="153">
        <v>9641</v>
      </c>
      <c r="H284" s="44">
        <v>-2.5056376847909512E-4</v>
      </c>
      <c r="I284" s="44">
        <v>-5.7749819531813804E-3</v>
      </c>
    </row>
    <row r="285" spans="1:9" x14ac:dyDescent="0.3">
      <c r="A285" t="s">
        <v>841</v>
      </c>
      <c r="B285" s="153">
        <v>79700</v>
      </c>
      <c r="C285" s="153">
        <v>79800</v>
      </c>
      <c r="D285" s="153">
        <v>790</v>
      </c>
      <c r="E285" s="153">
        <v>79820</v>
      </c>
      <c r="F285" s="153">
        <v>79720</v>
      </c>
      <c r="G285" s="153">
        <v>9613</v>
      </c>
      <c r="H285" s="44">
        <v>-1.5033826108744599E-3</v>
      </c>
      <c r="I285" s="44">
        <v>-2.9042630432527532E-3</v>
      </c>
    </row>
    <row r="286" spans="1:9" x14ac:dyDescent="0.3">
      <c r="A286" t="s">
        <v>844</v>
      </c>
      <c r="B286" s="153">
        <v>79200</v>
      </c>
      <c r="C286" s="153">
        <v>79700</v>
      </c>
      <c r="D286" s="153">
        <v>1454</v>
      </c>
      <c r="E286" s="153">
        <v>79740</v>
      </c>
      <c r="F286" s="153">
        <v>79340</v>
      </c>
      <c r="G286" s="153">
        <v>9515</v>
      </c>
      <c r="H286" s="44">
        <v>-6.7720090293453827E-3</v>
      </c>
      <c r="I286" s="44">
        <v>-1.019452824300426E-2</v>
      </c>
    </row>
    <row r="287" spans="1:9" x14ac:dyDescent="0.3">
      <c r="A287" t="s">
        <v>842</v>
      </c>
      <c r="B287" s="153">
        <v>79400</v>
      </c>
      <c r="C287" s="153">
        <v>79200</v>
      </c>
      <c r="D287" s="153">
        <v>893</v>
      </c>
      <c r="E287" s="153">
        <v>79340</v>
      </c>
      <c r="F287" s="153">
        <v>79220</v>
      </c>
      <c r="G287" s="153">
        <v>9645</v>
      </c>
      <c r="H287" s="44">
        <v>7.5623897151499975E-4</v>
      </c>
      <c r="I287" s="44">
        <v>1.3662637940094591E-2</v>
      </c>
    </row>
    <row r="288" spans="1:9" x14ac:dyDescent="0.3">
      <c r="A288" t="s">
        <v>845</v>
      </c>
      <c r="B288" s="153">
        <v>79340</v>
      </c>
      <c r="C288" s="153">
        <v>79400</v>
      </c>
      <c r="D288" s="153">
        <v>509</v>
      </c>
      <c r="E288" s="153">
        <v>79340</v>
      </c>
      <c r="F288" s="153">
        <v>79660</v>
      </c>
      <c r="G288" s="153">
        <v>9572</v>
      </c>
      <c r="H288" s="44">
        <v>0</v>
      </c>
      <c r="I288" s="44">
        <v>-7.5686884396060083E-3</v>
      </c>
    </row>
    <row r="289" spans="1:9" x14ac:dyDescent="0.3">
      <c r="A289" t="s">
        <v>846</v>
      </c>
      <c r="B289" s="153">
        <v>79540</v>
      </c>
      <c r="C289" s="153">
        <v>79340</v>
      </c>
      <c r="D289" s="153">
        <v>731</v>
      </c>
      <c r="E289" s="153">
        <v>79340</v>
      </c>
      <c r="F289" s="153">
        <v>79560</v>
      </c>
      <c r="G289" s="153">
        <v>9645</v>
      </c>
      <c r="H289" s="44">
        <v>2.5207965717166658E-3</v>
      </c>
      <c r="I289" s="44">
        <v>7.6264103635603764E-3</v>
      </c>
    </row>
    <row r="290" spans="1:9" x14ac:dyDescent="0.3">
      <c r="A290" t="s">
        <v>847</v>
      </c>
      <c r="B290" s="153">
        <v>79380</v>
      </c>
      <c r="C290" s="153">
        <v>79540</v>
      </c>
      <c r="D290" s="153">
        <v>589</v>
      </c>
      <c r="E290" s="153">
        <v>79640</v>
      </c>
      <c r="F290" s="153">
        <v>79560</v>
      </c>
      <c r="G290" s="153">
        <v>9840</v>
      </c>
      <c r="H290" s="44">
        <v>-3.2646911099949438E-3</v>
      </c>
      <c r="I290" s="44">
        <v>2.021772939346822E-2</v>
      </c>
    </row>
    <row r="291" spans="1:9" x14ac:dyDescent="0.3">
      <c r="A291" t="s">
        <v>848</v>
      </c>
      <c r="B291" s="153">
        <v>79100</v>
      </c>
      <c r="C291" s="153">
        <v>79380</v>
      </c>
      <c r="D291" s="153">
        <v>1763</v>
      </c>
      <c r="E291" s="153">
        <v>79500</v>
      </c>
      <c r="F291" s="153">
        <v>79240</v>
      </c>
      <c r="G291" s="153">
        <v>9565</v>
      </c>
      <c r="H291" s="44">
        <v>-5.031446540880502E-3</v>
      </c>
      <c r="I291" s="44">
        <v>-2.7947154471544718E-2</v>
      </c>
    </row>
    <row r="292" spans="1:9" x14ac:dyDescent="0.3">
      <c r="A292" t="s">
        <v>849</v>
      </c>
      <c r="B292" s="153">
        <v>77720</v>
      </c>
      <c r="C292" s="153">
        <v>77980</v>
      </c>
      <c r="D292" s="153">
        <v>820</v>
      </c>
      <c r="E292" s="153">
        <v>77980</v>
      </c>
      <c r="F292" s="153">
        <v>77840</v>
      </c>
      <c r="G292" s="153">
        <v>10240</v>
      </c>
      <c r="H292" s="44">
        <v>-3.334188253398263E-3</v>
      </c>
      <c r="I292" s="44">
        <v>7.0569785676947161E-2</v>
      </c>
    </row>
    <row r="293" spans="1:9" x14ac:dyDescent="0.3">
      <c r="A293" t="s">
        <v>850</v>
      </c>
      <c r="B293" s="153">
        <v>77720</v>
      </c>
      <c r="C293" s="153">
        <v>77720</v>
      </c>
      <c r="D293" s="153">
        <v>899</v>
      </c>
      <c r="E293" s="153">
        <v>77800</v>
      </c>
      <c r="F293" s="153">
        <v>77620</v>
      </c>
      <c r="G293" s="153">
        <v>10317</v>
      </c>
      <c r="H293" s="44">
        <v>-1.0282776349614939E-3</v>
      </c>
      <c r="I293" s="44">
        <v>7.5195312500000444E-3</v>
      </c>
    </row>
    <row r="294" spans="1:9" x14ac:dyDescent="0.3">
      <c r="A294" t="s">
        <v>851</v>
      </c>
      <c r="B294" s="153">
        <v>78920</v>
      </c>
      <c r="C294" s="153">
        <v>77720</v>
      </c>
      <c r="D294" s="153">
        <v>2134</v>
      </c>
      <c r="E294" s="153">
        <v>77740</v>
      </c>
      <c r="F294" s="153">
        <v>77720</v>
      </c>
      <c r="G294" s="153">
        <v>10963</v>
      </c>
      <c r="H294" s="44">
        <v>1.5178801131978449E-2</v>
      </c>
      <c r="I294" s="44">
        <v>6.26151012891345E-2</v>
      </c>
    </row>
    <row r="295" spans="1:9" x14ac:dyDescent="0.3">
      <c r="A295" t="s">
        <v>852</v>
      </c>
      <c r="B295" s="153">
        <v>78500</v>
      </c>
      <c r="C295" s="153">
        <v>78920</v>
      </c>
      <c r="D295" s="153">
        <v>2997</v>
      </c>
      <c r="E295" s="153">
        <v>78380</v>
      </c>
      <c r="F295" s="153">
        <v>79000</v>
      </c>
      <c r="G295" s="153">
        <v>11970</v>
      </c>
      <c r="H295" s="44">
        <v>1.531002806838488E-3</v>
      </c>
      <c r="I295" s="44">
        <v>9.1854419410745125E-2</v>
      </c>
    </row>
    <row r="296" spans="1:9" x14ac:dyDescent="0.3">
      <c r="A296" t="s">
        <v>853</v>
      </c>
      <c r="B296" s="153">
        <v>77980</v>
      </c>
      <c r="C296" s="153">
        <v>78500</v>
      </c>
      <c r="D296" s="153">
        <v>1900</v>
      </c>
      <c r="E296" s="153">
        <v>78840</v>
      </c>
      <c r="F296" s="153">
        <v>78520</v>
      </c>
      <c r="G296" s="153">
        <v>12416</v>
      </c>
      <c r="H296" s="44">
        <v>-1.090816844241504E-2</v>
      </c>
      <c r="I296" s="44">
        <v>3.7259816207184659E-2</v>
      </c>
    </row>
    <row r="297" spans="1:9" x14ac:dyDescent="0.3">
      <c r="A297" t="s">
        <v>854</v>
      </c>
      <c r="B297" s="153">
        <v>78100</v>
      </c>
      <c r="C297" s="153">
        <v>77980</v>
      </c>
      <c r="D297" s="153">
        <v>1446</v>
      </c>
      <c r="E297" s="153">
        <v>78420</v>
      </c>
      <c r="F297" s="153">
        <v>77860</v>
      </c>
      <c r="G297" s="153">
        <v>12733</v>
      </c>
      <c r="H297" s="44">
        <v>-4.0805916857944444E-3</v>
      </c>
      <c r="I297" s="44">
        <v>2.5531572164948502E-2</v>
      </c>
    </row>
    <row r="298" spans="1:9" x14ac:dyDescent="0.3">
      <c r="A298" t="s">
        <v>855</v>
      </c>
      <c r="B298" s="153">
        <v>77820</v>
      </c>
      <c r="C298" s="153">
        <v>78100</v>
      </c>
      <c r="D298" s="153">
        <v>1577</v>
      </c>
      <c r="E298" s="153">
        <v>77900</v>
      </c>
      <c r="F298" s="153">
        <v>78280</v>
      </c>
      <c r="G298" s="153">
        <v>13167</v>
      </c>
      <c r="H298" s="44">
        <v>-1.0269576379974279E-3</v>
      </c>
      <c r="I298" s="44">
        <v>3.4084661902143987E-2</v>
      </c>
    </row>
    <row r="299" spans="1:9" x14ac:dyDescent="0.3">
      <c r="A299" t="s">
        <v>856</v>
      </c>
      <c r="B299" s="153">
        <v>77480</v>
      </c>
      <c r="C299" s="153">
        <v>77820</v>
      </c>
      <c r="D299" s="153">
        <v>848</v>
      </c>
      <c r="E299" s="153">
        <v>77940</v>
      </c>
      <c r="F299" s="153">
        <v>77940</v>
      </c>
      <c r="G299" s="153">
        <v>13393</v>
      </c>
      <c r="H299" s="44">
        <v>-5.9019758788811938E-3</v>
      </c>
      <c r="I299" s="44">
        <v>1.7164122427280271E-2</v>
      </c>
    </row>
    <row r="300" spans="1:9" x14ac:dyDescent="0.3">
      <c r="A300" t="s">
        <v>857</v>
      </c>
      <c r="B300" s="153">
        <v>77600</v>
      </c>
      <c r="C300" s="153">
        <v>77480</v>
      </c>
      <c r="D300" s="153">
        <v>1370</v>
      </c>
      <c r="E300" s="153">
        <v>77620</v>
      </c>
      <c r="F300" s="153">
        <v>77620</v>
      </c>
      <c r="G300" s="153">
        <v>13895</v>
      </c>
      <c r="H300" s="44">
        <v>-2.5766555011597081E-4</v>
      </c>
      <c r="I300" s="44">
        <v>3.7482266855820123E-2</v>
      </c>
    </row>
    <row r="301" spans="1:9" x14ac:dyDescent="0.3">
      <c r="A301" t="s">
        <v>858</v>
      </c>
      <c r="B301" s="153">
        <v>78140</v>
      </c>
      <c r="C301" s="153">
        <v>77600</v>
      </c>
      <c r="D301" s="153">
        <v>1925</v>
      </c>
      <c r="E301" s="153">
        <v>77800</v>
      </c>
      <c r="F301" s="153">
        <v>77760</v>
      </c>
      <c r="G301" s="153">
        <v>14622</v>
      </c>
      <c r="H301" s="44">
        <v>4.3701799485860171E-3</v>
      </c>
      <c r="I301" s="44">
        <v>5.2320978769341497E-2</v>
      </c>
    </row>
    <row r="302" spans="1:9" x14ac:dyDescent="0.3">
      <c r="A302" t="s">
        <v>859</v>
      </c>
      <c r="B302" s="153">
        <v>77520</v>
      </c>
      <c r="C302" s="153">
        <v>78140</v>
      </c>
      <c r="D302" s="153">
        <v>2717</v>
      </c>
      <c r="E302" s="153">
        <v>78080</v>
      </c>
      <c r="F302" s="153">
        <v>78200</v>
      </c>
      <c r="G302" s="153">
        <v>14563</v>
      </c>
      <c r="H302" s="44">
        <v>-7.1721311475410046E-3</v>
      </c>
      <c r="I302" s="44">
        <v>-4.0350157297223133E-3</v>
      </c>
    </row>
    <row r="303" spans="1:9" x14ac:dyDescent="0.3">
      <c r="A303" t="s">
        <v>860</v>
      </c>
      <c r="B303" s="153">
        <v>77200</v>
      </c>
      <c r="C303" s="153">
        <v>77520</v>
      </c>
      <c r="D303" s="153">
        <v>1126</v>
      </c>
      <c r="E303" s="153">
        <v>77680</v>
      </c>
      <c r="F303" s="153">
        <v>77400</v>
      </c>
      <c r="G303" s="153">
        <v>14514</v>
      </c>
      <c r="H303" s="44">
        <v>-6.1791967044284579E-3</v>
      </c>
      <c r="I303" s="44">
        <v>-3.3646913410698702E-3</v>
      </c>
    </row>
    <row r="304" spans="1:9" x14ac:dyDescent="0.3">
      <c r="A304" t="s">
        <v>861</v>
      </c>
      <c r="B304" s="153">
        <v>75400</v>
      </c>
      <c r="C304" s="153">
        <v>77200</v>
      </c>
      <c r="D304" s="153">
        <v>5617</v>
      </c>
      <c r="E304" s="153">
        <v>77320</v>
      </c>
      <c r="F304" s="153">
        <v>77120</v>
      </c>
      <c r="G304" s="153">
        <v>14488</v>
      </c>
      <c r="H304" s="44">
        <v>-2.483186756337297E-2</v>
      </c>
      <c r="I304" s="44">
        <v>-1.7913738459418569E-3</v>
      </c>
    </row>
    <row r="305" spans="1:9" x14ac:dyDescent="0.3">
      <c r="A305" t="s">
        <v>862</v>
      </c>
      <c r="B305" s="153">
        <v>75300</v>
      </c>
      <c r="C305" s="153">
        <v>75400</v>
      </c>
      <c r="D305" s="153">
        <v>4119</v>
      </c>
      <c r="E305" s="153">
        <v>75860</v>
      </c>
      <c r="F305" s="153">
        <v>75000</v>
      </c>
      <c r="G305" s="153">
        <v>14184</v>
      </c>
      <c r="H305" s="44">
        <v>-7.3820195096230279E-3</v>
      </c>
      <c r="I305" s="44">
        <v>-2.0982882385422449E-2</v>
      </c>
    </row>
    <row r="306" spans="1:9" x14ac:dyDescent="0.3">
      <c r="A306" t="s">
        <v>863</v>
      </c>
      <c r="B306" s="153">
        <v>75620</v>
      </c>
      <c r="C306" s="153">
        <v>75300</v>
      </c>
      <c r="D306" s="153">
        <v>2134</v>
      </c>
      <c r="E306" s="153">
        <v>75140</v>
      </c>
      <c r="F306" s="153">
        <v>75300</v>
      </c>
      <c r="G306" s="153">
        <v>14341</v>
      </c>
      <c r="H306" s="44">
        <v>6.3880755922278709E-3</v>
      </c>
      <c r="I306" s="44">
        <v>1.106880992667802E-2</v>
      </c>
    </row>
    <row r="307" spans="1:9" x14ac:dyDescent="0.3">
      <c r="A307" t="s">
        <v>864</v>
      </c>
      <c r="B307" s="153">
        <v>75420</v>
      </c>
      <c r="C307" s="153">
        <v>75620</v>
      </c>
      <c r="D307" s="153">
        <v>3180</v>
      </c>
      <c r="E307" s="153">
        <v>75520</v>
      </c>
      <c r="F307" s="153">
        <v>75620</v>
      </c>
      <c r="G307" s="153">
        <v>14773</v>
      </c>
      <c r="H307" s="44">
        <v>-1.324152542372836E-3</v>
      </c>
      <c r="I307" s="44">
        <v>3.012342235548426E-2</v>
      </c>
    </row>
    <row r="308" spans="1:9" x14ac:dyDescent="0.3">
      <c r="A308" t="s">
        <v>865</v>
      </c>
      <c r="B308" s="153">
        <v>75840</v>
      </c>
      <c r="C308" s="153">
        <v>75420</v>
      </c>
      <c r="D308" s="153">
        <v>2862</v>
      </c>
      <c r="E308" s="153">
        <v>75680</v>
      </c>
      <c r="F308" s="153">
        <v>75680</v>
      </c>
      <c r="G308" s="153">
        <v>15055</v>
      </c>
      <c r="H308" s="44">
        <v>2.1141649048626028E-3</v>
      </c>
      <c r="I308" s="44">
        <v>1.908887835916873E-2</v>
      </c>
    </row>
    <row r="309" spans="1:9" x14ac:dyDescent="0.3">
      <c r="A309" t="s">
        <v>866</v>
      </c>
      <c r="B309" s="153">
        <v>75840</v>
      </c>
      <c r="C309" s="153">
        <v>75840</v>
      </c>
      <c r="D309" s="153">
        <v>2839</v>
      </c>
      <c r="E309" s="153">
        <v>75740</v>
      </c>
      <c r="F309" s="153">
        <v>75900</v>
      </c>
      <c r="G309" s="153">
        <v>15477</v>
      </c>
      <c r="H309" s="44">
        <v>1.3203063110640569E-3</v>
      </c>
      <c r="I309" s="44">
        <v>2.803055463301218E-2</v>
      </c>
    </row>
    <row r="310" spans="1:9" x14ac:dyDescent="0.3">
      <c r="A310" t="s">
        <v>867</v>
      </c>
      <c r="B310" s="153">
        <v>75740</v>
      </c>
      <c r="C310" s="153">
        <v>75840</v>
      </c>
      <c r="D310" s="153">
        <v>1913</v>
      </c>
      <c r="E310" s="153">
        <v>75860</v>
      </c>
      <c r="F310" s="153">
        <v>75760</v>
      </c>
      <c r="G310" s="153">
        <v>15509</v>
      </c>
      <c r="H310" s="44">
        <v>-1.581861323490585E-3</v>
      </c>
      <c r="I310" s="44">
        <v>2.0675841571364821E-3</v>
      </c>
    </row>
    <row r="311" spans="1:9" x14ac:dyDescent="0.3">
      <c r="A311" t="s">
        <v>868</v>
      </c>
      <c r="B311" s="153">
        <v>75960</v>
      </c>
      <c r="C311" s="153">
        <v>75720</v>
      </c>
      <c r="D311" s="153">
        <v>3446</v>
      </c>
      <c r="E311" s="153">
        <v>75540</v>
      </c>
      <c r="F311" s="153">
        <v>75820</v>
      </c>
      <c r="G311" s="153">
        <v>17370</v>
      </c>
      <c r="H311" s="44">
        <v>5.5599682287530428E-3</v>
      </c>
      <c r="I311" s="44">
        <v>0.1199948417048167</v>
      </c>
    </row>
    <row r="312" spans="1:9" x14ac:dyDescent="0.3">
      <c r="A312" t="s">
        <v>869</v>
      </c>
      <c r="B312" s="153">
        <v>75160</v>
      </c>
      <c r="C312" s="153">
        <v>75960</v>
      </c>
      <c r="D312" s="153">
        <v>3855</v>
      </c>
      <c r="E312" s="153">
        <v>75980</v>
      </c>
      <c r="F312" s="153">
        <v>75900</v>
      </c>
      <c r="G312" s="153">
        <v>18109</v>
      </c>
      <c r="H312" s="44">
        <v>-1.0792313766780691E-2</v>
      </c>
      <c r="I312" s="44">
        <v>4.2544617156016207E-2</v>
      </c>
    </row>
    <row r="313" spans="1:9" x14ac:dyDescent="0.3">
      <c r="A313" t="s">
        <v>870</v>
      </c>
      <c r="B313" s="153">
        <v>74980</v>
      </c>
      <c r="C313" s="153">
        <v>75160</v>
      </c>
      <c r="D313" s="153">
        <v>4418</v>
      </c>
      <c r="E313" s="153">
        <v>75580</v>
      </c>
      <c r="F313" s="153">
        <v>75020</v>
      </c>
      <c r="G313" s="153">
        <v>18348</v>
      </c>
      <c r="H313" s="44">
        <v>-7.9386080973802287E-3</v>
      </c>
      <c r="I313" s="44">
        <v>1.319785741896284E-2</v>
      </c>
    </row>
    <row r="314" spans="1:9" x14ac:dyDescent="0.3">
      <c r="A314" t="s">
        <v>871</v>
      </c>
      <c r="B314" s="153">
        <v>72540</v>
      </c>
      <c r="C314" s="153">
        <v>74980</v>
      </c>
      <c r="D314" s="153">
        <v>8752</v>
      </c>
      <c r="E314" s="153">
        <v>75000</v>
      </c>
      <c r="F314" s="153">
        <v>71000</v>
      </c>
      <c r="G314" s="153">
        <v>17896</v>
      </c>
      <c r="H314" s="44">
        <v>-3.2800000000000051E-2</v>
      </c>
      <c r="I314" s="44">
        <v>-2.463483758447782E-2</v>
      </c>
    </row>
    <row r="315" spans="1:9" x14ac:dyDescent="0.3">
      <c r="A315" t="s">
        <v>872</v>
      </c>
      <c r="B315" s="153">
        <v>71900</v>
      </c>
      <c r="C315" s="153">
        <v>72540</v>
      </c>
      <c r="D315" s="153">
        <v>8015</v>
      </c>
      <c r="E315" s="153">
        <v>72780</v>
      </c>
      <c r="F315" s="153">
        <v>73000</v>
      </c>
      <c r="G315" s="153">
        <v>18852</v>
      </c>
      <c r="H315" s="44">
        <v>-1.209123385545474E-2</v>
      </c>
      <c r="I315" s="44">
        <v>5.3419758605274932E-2</v>
      </c>
    </row>
    <row r="316" spans="1:9" x14ac:dyDescent="0.3">
      <c r="A316" t="s">
        <v>873</v>
      </c>
      <c r="B316" s="153">
        <v>71520</v>
      </c>
      <c r="C316" s="153">
        <v>71900</v>
      </c>
      <c r="D316" s="153">
        <v>7413</v>
      </c>
      <c r="E316" s="153">
        <v>72320</v>
      </c>
      <c r="F316" s="153">
        <v>71360</v>
      </c>
      <c r="G316" s="153">
        <v>19842</v>
      </c>
      <c r="H316" s="44">
        <v>-1.1061946902654831E-2</v>
      </c>
      <c r="I316" s="44">
        <v>5.2514322087842118E-2</v>
      </c>
    </row>
    <row r="317" spans="1:9" x14ac:dyDescent="0.3">
      <c r="A317" t="s">
        <v>874</v>
      </c>
      <c r="B317" s="153">
        <v>72080</v>
      </c>
      <c r="C317" s="153">
        <v>71520</v>
      </c>
      <c r="D317" s="153">
        <v>8040</v>
      </c>
      <c r="E317" s="153">
        <v>71080</v>
      </c>
      <c r="F317" s="153">
        <v>72600</v>
      </c>
      <c r="G317" s="153">
        <v>21843</v>
      </c>
      <c r="H317" s="44">
        <v>1.40686550365785E-2</v>
      </c>
      <c r="I317" s="44">
        <v>0.1008466888418507</v>
      </c>
    </row>
    <row r="318" spans="1:9" x14ac:dyDescent="0.3">
      <c r="A318" t="s">
        <v>877</v>
      </c>
      <c r="B318" s="153">
        <v>71820</v>
      </c>
      <c r="C318" s="153">
        <v>72080</v>
      </c>
      <c r="D318" s="153">
        <v>5769</v>
      </c>
      <c r="E318" s="153">
        <v>72200</v>
      </c>
      <c r="F318" s="153">
        <v>71800</v>
      </c>
      <c r="G318" s="153">
        <v>20991</v>
      </c>
      <c r="H318" s="44">
        <v>-5.2631578947368576E-3</v>
      </c>
      <c r="I318" s="44">
        <v>-3.9005631094629838E-2</v>
      </c>
    </row>
    <row r="319" spans="1:9" x14ac:dyDescent="0.3">
      <c r="A319" t="s">
        <v>875</v>
      </c>
      <c r="B319" s="153">
        <v>72020</v>
      </c>
      <c r="C319" s="153">
        <v>71820</v>
      </c>
      <c r="D319" s="153">
        <v>6416</v>
      </c>
      <c r="E319" s="153">
        <v>71660</v>
      </c>
      <c r="F319" s="153">
        <v>72000</v>
      </c>
      <c r="G319" s="153">
        <v>22580</v>
      </c>
      <c r="H319" s="44">
        <v>5.0237231370360291E-3</v>
      </c>
      <c r="I319" s="44">
        <v>7.5699109142013166E-2</v>
      </c>
    </row>
    <row r="320" spans="1:9" x14ac:dyDescent="0.3">
      <c r="A320" t="s">
        <v>876</v>
      </c>
      <c r="B320" s="153">
        <v>71980</v>
      </c>
      <c r="C320" s="153">
        <v>72020</v>
      </c>
      <c r="D320" s="153">
        <v>2723</v>
      </c>
      <c r="E320" s="153">
        <v>72300</v>
      </c>
      <c r="F320" s="153">
        <v>72040</v>
      </c>
      <c r="G320" s="153">
        <v>22913</v>
      </c>
      <c r="H320" s="44">
        <v>-4.4260027662517132E-3</v>
      </c>
      <c r="I320" s="44">
        <v>1.474756421612056E-2</v>
      </c>
    </row>
    <row r="321" spans="1:9" x14ac:dyDescent="0.3">
      <c r="A321" t="s">
        <v>878</v>
      </c>
      <c r="B321" s="153">
        <v>71560</v>
      </c>
      <c r="C321" s="153">
        <v>71980</v>
      </c>
      <c r="D321" s="153">
        <v>4122</v>
      </c>
      <c r="E321" s="153">
        <v>71900</v>
      </c>
      <c r="F321" s="153">
        <v>71980</v>
      </c>
      <c r="G321" s="153">
        <v>23125</v>
      </c>
      <c r="H321" s="44">
        <v>-4.7287899860918303E-3</v>
      </c>
      <c r="I321" s="44">
        <v>9.2523894732248202E-3</v>
      </c>
    </row>
    <row r="322" spans="1:9" x14ac:dyDescent="0.3">
      <c r="A322" t="s">
        <v>879</v>
      </c>
      <c r="B322" s="153">
        <v>71620</v>
      </c>
      <c r="C322" s="153">
        <v>71560</v>
      </c>
      <c r="D322" s="153">
        <v>3606</v>
      </c>
      <c r="E322" s="153">
        <v>71920</v>
      </c>
      <c r="F322" s="153">
        <v>71920</v>
      </c>
      <c r="G322" s="153">
        <v>23408</v>
      </c>
      <c r="H322" s="44">
        <v>-4.1713014460511566E-3</v>
      </c>
      <c r="I322" s="44">
        <v>1.223783783783783E-2</v>
      </c>
    </row>
    <row r="323" spans="1:9" x14ac:dyDescent="0.3">
      <c r="A323" t="s">
        <v>880</v>
      </c>
      <c r="B323" s="153">
        <v>70380</v>
      </c>
      <c r="C323" s="153">
        <v>71460</v>
      </c>
      <c r="D323" s="153">
        <v>11583</v>
      </c>
      <c r="E323" s="153">
        <v>71300</v>
      </c>
      <c r="F323" s="153">
        <v>71740</v>
      </c>
      <c r="G323" s="153">
        <v>25423</v>
      </c>
      <c r="H323" s="44">
        <v>-1.2903225806451649E-2</v>
      </c>
      <c r="I323" s="44">
        <v>8.6081681476418259E-2</v>
      </c>
    </row>
    <row r="324" spans="1:9" x14ac:dyDescent="0.3">
      <c r="A324" t="s">
        <v>881</v>
      </c>
      <c r="B324" s="153">
        <v>69260</v>
      </c>
      <c r="C324" s="153">
        <v>70380</v>
      </c>
      <c r="D324" s="153">
        <v>11276</v>
      </c>
      <c r="E324" s="153">
        <v>70360</v>
      </c>
      <c r="F324" s="153">
        <v>70000</v>
      </c>
      <c r="G324" s="153">
        <v>26311</v>
      </c>
      <c r="H324" s="44">
        <v>-1.5633882888004599E-2</v>
      </c>
      <c r="I324" s="44">
        <v>3.4929001298037221E-2</v>
      </c>
    </row>
    <row r="325" spans="1:9" x14ac:dyDescent="0.3">
      <c r="A325" t="s">
        <v>882</v>
      </c>
      <c r="B325" s="153">
        <v>70100</v>
      </c>
      <c r="C325" s="153">
        <v>69260</v>
      </c>
      <c r="D325" s="153">
        <v>15275</v>
      </c>
      <c r="E325" s="153">
        <v>69560</v>
      </c>
      <c r="F325" s="153">
        <v>69620</v>
      </c>
      <c r="G325" s="153">
        <v>28266</v>
      </c>
      <c r="H325" s="44">
        <v>7.7630822311673953E-3</v>
      </c>
      <c r="I325" s="44">
        <v>7.4303523241229907E-2</v>
      </c>
    </row>
    <row r="326" spans="1:9" x14ac:dyDescent="0.3">
      <c r="A326" t="s">
        <v>883</v>
      </c>
      <c r="B326" s="153">
        <v>69600</v>
      </c>
      <c r="C326" s="153">
        <v>70100</v>
      </c>
      <c r="D326" s="153">
        <v>7767</v>
      </c>
      <c r="E326" s="153">
        <v>69600</v>
      </c>
      <c r="F326" s="153">
        <v>70100</v>
      </c>
      <c r="G326" s="153">
        <v>29138</v>
      </c>
      <c r="H326" s="44">
        <v>0</v>
      </c>
      <c r="I326" s="44">
        <v>3.0849784193023311E-2</v>
      </c>
    </row>
    <row r="327" spans="1:9" x14ac:dyDescent="0.3">
      <c r="A327" t="s">
        <v>884</v>
      </c>
      <c r="B327" s="153">
        <v>69400</v>
      </c>
      <c r="C327" s="153">
        <v>69600</v>
      </c>
      <c r="D327" s="153">
        <v>11285</v>
      </c>
      <c r="E327" s="153">
        <v>69640</v>
      </c>
      <c r="F327" s="153">
        <v>69760</v>
      </c>
      <c r="G327" s="153">
        <v>30119</v>
      </c>
      <c r="H327" s="44">
        <v>-3.446295232624963E-3</v>
      </c>
      <c r="I327" s="44">
        <v>3.3667375935204857E-2</v>
      </c>
    </row>
    <row r="328" spans="1:9" x14ac:dyDescent="0.3">
      <c r="A328" t="s">
        <v>885</v>
      </c>
      <c r="B328" s="153">
        <v>68320</v>
      </c>
      <c r="C328" s="153">
        <v>69400</v>
      </c>
      <c r="D328" s="153">
        <v>13279</v>
      </c>
      <c r="E328" s="153">
        <v>69580</v>
      </c>
      <c r="F328" s="153">
        <v>69280</v>
      </c>
      <c r="G328" s="153">
        <v>33348</v>
      </c>
      <c r="H328" s="44">
        <v>-1.810865191146882E-2</v>
      </c>
      <c r="I328" s="44">
        <v>0.1072080746372721</v>
      </c>
    </row>
    <row r="329" spans="1:9" x14ac:dyDescent="0.3">
      <c r="A329" t="s">
        <v>886</v>
      </c>
      <c r="B329" s="153">
        <v>67660</v>
      </c>
      <c r="C329" s="153">
        <v>68320</v>
      </c>
      <c r="D329" s="153">
        <v>12698</v>
      </c>
      <c r="E329" s="153">
        <v>68760</v>
      </c>
      <c r="F329" s="153">
        <v>68020</v>
      </c>
      <c r="G329" s="153">
        <v>34476</v>
      </c>
      <c r="H329" s="44">
        <v>-1.5997673065735851E-2</v>
      </c>
      <c r="I329" s="44">
        <v>3.3825116948542622E-2</v>
      </c>
    </row>
    <row r="330" spans="1:9" x14ac:dyDescent="0.3">
      <c r="A330" t="s">
        <v>887</v>
      </c>
      <c r="B330" s="153">
        <v>67220</v>
      </c>
      <c r="C330" s="153">
        <v>67660</v>
      </c>
      <c r="D330" s="153">
        <v>13046</v>
      </c>
      <c r="E330" s="153">
        <v>67760</v>
      </c>
      <c r="F330" s="153">
        <v>67500</v>
      </c>
      <c r="G330" s="153">
        <v>35957</v>
      </c>
      <c r="H330" s="44">
        <v>-7.9693034238488281E-3</v>
      </c>
      <c r="I330" s="44">
        <v>4.2957419654252149E-2</v>
      </c>
    </row>
    <row r="331" spans="1:9" x14ac:dyDescent="0.3">
      <c r="A331" t="s">
        <v>888</v>
      </c>
      <c r="B331" s="153">
        <v>66520</v>
      </c>
      <c r="C331" s="153">
        <v>67220</v>
      </c>
      <c r="D331" s="153">
        <v>17826</v>
      </c>
      <c r="E331" s="153">
        <v>67540</v>
      </c>
      <c r="F331" s="153">
        <v>67100</v>
      </c>
      <c r="G331" s="153">
        <v>42358</v>
      </c>
      <c r="H331" s="44">
        <v>-1.510216168196621E-2</v>
      </c>
      <c r="I331" s="44">
        <v>0.17801818839169001</v>
      </c>
    </row>
    <row r="332" spans="1:9" x14ac:dyDescent="0.3">
      <c r="A332" t="s">
        <v>889</v>
      </c>
      <c r="B332" s="153">
        <v>65520</v>
      </c>
      <c r="C332" s="153">
        <v>66520</v>
      </c>
      <c r="D332" s="153">
        <v>26845</v>
      </c>
      <c r="E332" s="153">
        <v>66760</v>
      </c>
      <c r="F332" s="153">
        <v>66580</v>
      </c>
      <c r="G332" s="153">
        <v>49528</v>
      </c>
      <c r="H332" s="44">
        <v>-1.8573996405032989E-2</v>
      </c>
      <c r="I332" s="44">
        <v>0.1692714481325841</v>
      </c>
    </row>
    <row r="333" spans="1:9" x14ac:dyDescent="0.3">
      <c r="A333" t="s">
        <v>890</v>
      </c>
      <c r="B333" s="153">
        <v>65280</v>
      </c>
      <c r="C333" s="153">
        <v>65520</v>
      </c>
      <c r="D333" s="153">
        <v>36104</v>
      </c>
      <c r="E333" s="153">
        <v>66080</v>
      </c>
      <c r="F333" s="153">
        <v>65260</v>
      </c>
      <c r="G333" s="153">
        <v>53090</v>
      </c>
      <c r="H333" s="44">
        <v>-1.2106537530266359E-2</v>
      </c>
      <c r="I333" s="44">
        <v>7.1918914553383839E-2</v>
      </c>
    </row>
    <row r="334" spans="1:9" x14ac:dyDescent="0.3">
      <c r="A334" t="s">
        <v>891</v>
      </c>
      <c r="B334" s="153">
        <v>64300</v>
      </c>
      <c r="C334" s="153">
        <v>65280</v>
      </c>
      <c r="D334" s="153">
        <v>29750</v>
      </c>
      <c r="E334" s="153">
        <v>65060</v>
      </c>
      <c r="F334" s="153">
        <v>65000</v>
      </c>
      <c r="G334" s="153">
        <v>57710</v>
      </c>
      <c r="H334" s="44">
        <v>-1.168152474638795E-2</v>
      </c>
      <c r="I334" s="44">
        <v>8.702203804859665E-2</v>
      </c>
    </row>
    <row r="335" spans="1:9" x14ac:dyDescent="0.3">
      <c r="A335" t="s">
        <v>892</v>
      </c>
      <c r="B335" s="153">
        <v>65200</v>
      </c>
      <c r="C335" s="153">
        <v>64300</v>
      </c>
      <c r="D335" s="153">
        <v>37114</v>
      </c>
      <c r="E335" s="153">
        <v>64980</v>
      </c>
      <c r="F335" s="153">
        <v>65460</v>
      </c>
      <c r="G335" s="153">
        <v>58892</v>
      </c>
      <c r="H335" s="44">
        <v>3.3856571252692809E-3</v>
      </c>
      <c r="I335" s="44">
        <v>2.0481718939525221E-2</v>
      </c>
    </row>
    <row r="336" spans="1:9" x14ac:dyDescent="0.3">
      <c r="A336" t="s">
        <v>893</v>
      </c>
      <c r="B336" s="153">
        <v>64520</v>
      </c>
      <c r="C336" s="153">
        <v>65200</v>
      </c>
      <c r="D336" s="153">
        <v>24901</v>
      </c>
      <c r="E336" s="153">
        <v>64880</v>
      </c>
      <c r="F336" s="153">
        <v>65000</v>
      </c>
      <c r="G336" s="153">
        <v>62244</v>
      </c>
      <c r="H336" s="44">
        <v>-5.5487053020961694E-3</v>
      </c>
      <c r="I336" s="44">
        <v>5.6917747741628721E-2</v>
      </c>
    </row>
    <row r="337" spans="1:9" x14ac:dyDescent="0.3">
      <c r="A337" t="s">
        <v>894</v>
      </c>
      <c r="B337" s="153">
        <v>66280</v>
      </c>
      <c r="C337" s="153">
        <v>64520</v>
      </c>
      <c r="D337" s="153">
        <v>44885</v>
      </c>
      <c r="E337" s="153">
        <v>64620</v>
      </c>
      <c r="F337" s="153">
        <v>64800</v>
      </c>
      <c r="G337" s="153">
        <v>62539</v>
      </c>
      <c r="H337" s="44">
        <v>2.5688641287527011E-2</v>
      </c>
      <c r="I337" s="44">
        <v>4.7394126341495646E-3</v>
      </c>
    </row>
    <row r="338" spans="1:9" x14ac:dyDescent="0.3">
      <c r="A338" t="s">
        <v>895</v>
      </c>
      <c r="B338" s="153">
        <v>65400</v>
      </c>
      <c r="C338" s="153">
        <v>66280</v>
      </c>
      <c r="D338" s="153">
        <v>24717</v>
      </c>
      <c r="E338" s="153">
        <v>65920</v>
      </c>
      <c r="F338" s="153">
        <v>66400</v>
      </c>
      <c r="G338" s="153">
        <v>65932</v>
      </c>
      <c r="H338" s="44">
        <v>-7.8883495145630755E-3</v>
      </c>
      <c r="I338" s="44">
        <v>5.4254145413262123E-2</v>
      </c>
    </row>
    <row r="339" spans="1:9" x14ac:dyDescent="0.3">
      <c r="A339" t="s">
        <v>896</v>
      </c>
      <c r="B339" s="153">
        <v>63200</v>
      </c>
      <c r="C339" s="153">
        <v>65400</v>
      </c>
      <c r="D339" s="153">
        <v>46381</v>
      </c>
      <c r="E339" s="153">
        <v>65740</v>
      </c>
      <c r="F339" s="153">
        <v>65400</v>
      </c>
      <c r="G339" s="153">
        <v>77624</v>
      </c>
      <c r="H339" s="44">
        <v>-3.8637055065409147E-2</v>
      </c>
      <c r="I339" s="44">
        <v>0.17733422313899161</v>
      </c>
    </row>
    <row r="340" spans="1:9" x14ac:dyDescent="0.3">
      <c r="A340" t="s">
        <v>897</v>
      </c>
      <c r="B340" s="153">
        <v>62580</v>
      </c>
      <c r="C340" s="153">
        <v>63200</v>
      </c>
      <c r="D340" s="153">
        <v>37270</v>
      </c>
      <c r="E340" s="153">
        <v>63860</v>
      </c>
      <c r="F340" s="153">
        <v>58760</v>
      </c>
      <c r="G340" s="153">
        <v>83382</v>
      </c>
      <c r="H340" s="44">
        <v>-2.004384591293451E-2</v>
      </c>
      <c r="I340" s="44">
        <v>7.4178089250747092E-2</v>
      </c>
    </row>
    <row r="341" spans="1:9" x14ac:dyDescent="0.3">
      <c r="A341" t="s">
        <v>898</v>
      </c>
      <c r="B341" s="153">
        <v>62100</v>
      </c>
      <c r="C341" s="153">
        <v>62580</v>
      </c>
      <c r="D341" s="153">
        <v>35403</v>
      </c>
      <c r="E341" s="153">
        <v>62640</v>
      </c>
      <c r="F341" s="153">
        <v>62620</v>
      </c>
      <c r="G341" s="153">
        <v>87821</v>
      </c>
      <c r="H341" s="44">
        <v>-8.6206896551723755E-3</v>
      </c>
      <c r="I341" s="44">
        <v>5.323690964476735E-2</v>
      </c>
    </row>
    <row r="342" spans="1:9" x14ac:dyDescent="0.3">
      <c r="A342" t="s">
        <v>899</v>
      </c>
      <c r="B342" s="153">
        <v>63320</v>
      </c>
      <c r="C342" s="153">
        <v>62360</v>
      </c>
      <c r="D342" s="153">
        <v>62015</v>
      </c>
      <c r="E342" s="153">
        <v>62400</v>
      </c>
      <c r="F342" s="153">
        <v>62560</v>
      </c>
      <c r="G342" s="153">
        <v>95742</v>
      </c>
      <c r="H342" s="44">
        <v>1.4743589743589689E-2</v>
      </c>
      <c r="I342" s="44">
        <v>9.0194828116281878E-2</v>
      </c>
    </row>
    <row r="343" spans="1:9" x14ac:dyDescent="0.3">
      <c r="A343" t="s">
        <v>901</v>
      </c>
      <c r="B343" s="153">
        <v>61300</v>
      </c>
      <c r="C343" s="153">
        <v>62300</v>
      </c>
      <c r="D343" s="153">
        <v>47243</v>
      </c>
      <c r="E343" s="153">
        <v>62760</v>
      </c>
      <c r="F343" s="153">
        <v>62300</v>
      </c>
      <c r="G343" s="153">
        <v>104452</v>
      </c>
      <c r="H343" s="44">
        <v>-2.32632249840663E-2</v>
      </c>
      <c r="I343" s="44">
        <v>2.1945229872124768E-2</v>
      </c>
    </row>
    <row r="344" spans="1:9" x14ac:dyDescent="0.3">
      <c r="A344" t="s">
        <v>902</v>
      </c>
      <c r="B344" s="153">
        <v>61260</v>
      </c>
      <c r="C344" s="153">
        <v>61300</v>
      </c>
      <c r="D344" s="153">
        <v>94000</v>
      </c>
      <c r="E344" s="153">
        <v>61560</v>
      </c>
      <c r="F344" s="153">
        <v>61000</v>
      </c>
      <c r="G344" s="153">
        <v>123395</v>
      </c>
      <c r="H344" s="44">
        <v>-4.873294346978585E-3</v>
      </c>
      <c r="I344" s="44">
        <v>0.1813560295638188</v>
      </c>
    </row>
    <row r="345" spans="1:9" x14ac:dyDescent="0.3">
      <c r="A345" t="s">
        <v>903</v>
      </c>
      <c r="B345" s="655">
        <v>60680</v>
      </c>
      <c r="C345" s="655">
        <v>61260</v>
      </c>
      <c r="D345" s="655">
        <v>95929</v>
      </c>
      <c r="E345" s="655">
        <v>61300</v>
      </c>
      <c r="F345" s="655">
        <v>60980</v>
      </c>
      <c r="G345" s="655">
        <v>134145</v>
      </c>
      <c r="H345" s="44">
        <f>+B345/E345-1</f>
        <v>-1.0114192495921714E-2</v>
      </c>
      <c r="I345" s="44">
        <f>+G345/G344-1</f>
        <v>8.7118602860731809E-2</v>
      </c>
    </row>
    <row r="346" spans="1:9" x14ac:dyDescent="0.3">
      <c r="A346" t="s">
        <v>904</v>
      </c>
      <c r="B346" s="153">
        <v>59100</v>
      </c>
      <c r="C346" s="153">
        <v>60680</v>
      </c>
      <c r="D346" s="153">
        <v>105761</v>
      </c>
      <c r="E346" s="153">
        <v>60500</v>
      </c>
      <c r="F346" s="153">
        <v>60680</v>
      </c>
      <c r="G346" s="153">
        <v>149266</v>
      </c>
      <c r="H346" s="44">
        <v>-2.3140495867768559E-2</v>
      </c>
      <c r="I346" s="44">
        <v>0.1127213090312722</v>
      </c>
    </row>
    <row r="347" spans="1:9" x14ac:dyDescent="0.3">
      <c r="A347" t="s">
        <v>905</v>
      </c>
      <c r="B347" s="153">
        <v>59840</v>
      </c>
      <c r="C347" s="153">
        <v>59100</v>
      </c>
      <c r="D347" s="153">
        <v>119089</v>
      </c>
      <c r="E347" s="153">
        <v>59340</v>
      </c>
      <c r="F347" s="153">
        <v>59200</v>
      </c>
      <c r="G347" s="153">
        <v>155785</v>
      </c>
      <c r="H347" s="44">
        <f>+B347/E347-1</f>
        <v>8.4260195483654154E-3</v>
      </c>
      <c r="I347" s="44">
        <f>+G347/G346-1</f>
        <v>4.3673710021036261E-2</v>
      </c>
    </row>
    <row r="348" spans="1:9" x14ac:dyDescent="0.3">
      <c r="A348" t="s">
        <v>906</v>
      </c>
      <c r="B348" s="153">
        <v>59820</v>
      </c>
      <c r="C348" s="153">
        <v>59840</v>
      </c>
      <c r="D348" s="153">
        <v>97816</v>
      </c>
      <c r="E348" s="153">
        <v>59880</v>
      </c>
      <c r="F348" s="153">
        <v>59840</v>
      </c>
      <c r="G348" s="153">
        <v>171446</v>
      </c>
      <c r="H348" s="44">
        <v>-1.002004008015978E-3</v>
      </c>
      <c r="I348" s="44">
        <v>0.1005295760182303</v>
      </c>
    </row>
    <row r="349" spans="1:9" x14ac:dyDescent="0.3">
      <c r="A349" t="s">
        <v>908</v>
      </c>
      <c r="B349" s="153">
        <v>60540</v>
      </c>
      <c r="C349" s="153">
        <v>61220</v>
      </c>
      <c r="D349" s="153">
        <v>94322</v>
      </c>
      <c r="E349" s="153">
        <v>60660</v>
      </c>
      <c r="F349" s="153">
        <v>60860</v>
      </c>
      <c r="G349" s="153">
        <v>182257</v>
      </c>
      <c r="H349" s="44">
        <v>-1.9782393669633969E-3</v>
      </c>
      <c r="I349" s="44">
        <v>5.0763323570786063E-2</v>
      </c>
    </row>
    <row r="350" spans="1:9" x14ac:dyDescent="0.3">
      <c r="A350" t="s">
        <v>909</v>
      </c>
      <c r="B350" s="153">
        <v>60920</v>
      </c>
      <c r="C350" s="153">
        <v>60540</v>
      </c>
      <c r="D350" s="153">
        <v>111643</v>
      </c>
      <c r="E350" s="153">
        <v>60560</v>
      </c>
      <c r="F350" s="153">
        <v>61120</v>
      </c>
      <c r="G350" s="153">
        <v>183860</v>
      </c>
      <c r="H350" s="44">
        <v>5.944517833553542E-3</v>
      </c>
      <c r="I350" s="44">
        <v>8.7952726095568146E-3</v>
      </c>
    </row>
    <row r="351" spans="1:9" x14ac:dyDescent="0.3">
      <c r="A351" t="s">
        <v>914</v>
      </c>
      <c r="B351" s="153">
        <v>60960</v>
      </c>
      <c r="C351" s="153">
        <v>60920</v>
      </c>
      <c r="D351" s="153">
        <v>65331</v>
      </c>
      <c r="E351" s="153">
        <v>61160</v>
      </c>
      <c r="F351" s="153">
        <v>61000</v>
      </c>
      <c r="G351" s="153">
        <v>188030</v>
      </c>
      <c r="H351" s="44">
        <v>-3.2701111837802892E-3</v>
      </c>
      <c r="I351" s="44">
        <v>2.2680300228434591E-2</v>
      </c>
    </row>
    <row r="352" spans="1:9" x14ac:dyDescent="0.3">
      <c r="A352" t="s">
        <v>910</v>
      </c>
      <c r="B352" s="153">
        <v>60980</v>
      </c>
      <c r="C352" s="153">
        <v>60960</v>
      </c>
      <c r="D352" s="153">
        <v>112617</v>
      </c>
      <c r="E352" s="153">
        <v>60940</v>
      </c>
      <c r="F352" s="153">
        <v>60960</v>
      </c>
      <c r="G352" s="153">
        <v>194764</v>
      </c>
      <c r="H352" s="44">
        <f>+B352/E352-1</f>
        <v>6.5638332786344122E-4</v>
      </c>
      <c r="I352" s="44">
        <f>+G352/G351-1</f>
        <v>3.5813434026485069E-2</v>
      </c>
    </row>
    <row r="353" spans="1:9" x14ac:dyDescent="0.3">
      <c r="A353" t="s">
        <v>915</v>
      </c>
      <c r="B353" s="153">
        <v>60480</v>
      </c>
      <c r="C353" s="153">
        <v>61740</v>
      </c>
      <c r="D353" s="153">
        <v>154540</v>
      </c>
      <c r="E353" s="153">
        <v>61520</v>
      </c>
      <c r="F353" s="153">
        <v>61500</v>
      </c>
      <c r="G353" s="153">
        <v>238580</v>
      </c>
      <c r="H353" s="44">
        <v>-1.6905071521456479E-2</v>
      </c>
      <c r="I353" s="44">
        <v>0.22496970692735821</v>
      </c>
    </row>
    <row r="354" spans="1:9" x14ac:dyDescent="0.3">
      <c r="A354" t="s">
        <v>912</v>
      </c>
      <c r="B354" s="153">
        <v>59800</v>
      </c>
      <c r="C354" s="153">
        <v>60480</v>
      </c>
      <c r="D354" s="153">
        <v>177158</v>
      </c>
      <c r="E354" s="153">
        <v>60860</v>
      </c>
      <c r="F354" s="153">
        <v>60360</v>
      </c>
      <c r="G354" s="153">
        <v>266931</v>
      </c>
      <c r="H354" s="44">
        <v>-1.7417022674991789E-2</v>
      </c>
      <c r="I354" s="44">
        <v>0.1188322575236818</v>
      </c>
    </row>
    <row r="355" spans="1:9" x14ac:dyDescent="0.3">
      <c r="A355" t="s">
        <v>913</v>
      </c>
      <c r="B355" s="153">
        <v>59780</v>
      </c>
      <c r="C355" s="153">
        <v>59800</v>
      </c>
      <c r="D355" s="153">
        <v>218180</v>
      </c>
      <c r="E355" s="153">
        <v>60200</v>
      </c>
      <c r="F355" s="153">
        <v>60000</v>
      </c>
      <c r="G355" s="153">
        <v>300422</v>
      </c>
      <c r="H355" s="44">
        <v>-6.9767441860465462E-3</v>
      </c>
      <c r="I355" s="44">
        <v>0.1254668809542541</v>
      </c>
    </row>
    <row r="356" spans="1:9" x14ac:dyDescent="0.3">
      <c r="A356" t="s">
        <v>916</v>
      </c>
      <c r="B356" s="153">
        <v>59860</v>
      </c>
      <c r="C356" s="153">
        <v>59780</v>
      </c>
      <c r="D356" s="153">
        <v>181606</v>
      </c>
      <c r="E356" s="153">
        <v>59420</v>
      </c>
      <c r="F356" s="153">
        <v>59720</v>
      </c>
      <c r="G356" s="153">
        <v>307335</v>
      </c>
      <c r="H356" s="44">
        <v>7.4049141703129706E-3</v>
      </c>
      <c r="I356" s="44">
        <v>2.3010964576495759E-2</v>
      </c>
    </row>
    <row r="357" spans="1:9" x14ac:dyDescent="0.3">
      <c r="A357" t="s">
        <v>917</v>
      </c>
      <c r="B357" s="153">
        <v>59880</v>
      </c>
      <c r="C357" s="153">
        <v>59860</v>
      </c>
      <c r="D357" s="153">
        <v>181046</v>
      </c>
      <c r="E357" s="153">
        <v>59820</v>
      </c>
      <c r="F357" s="153">
        <v>60000</v>
      </c>
      <c r="G357" s="153">
        <v>306885</v>
      </c>
      <c r="H357" s="44">
        <v>1.00300902708117E-3</v>
      </c>
      <c r="I357" s="44">
        <v>-1.464200302601415E-3</v>
      </c>
    </row>
    <row r="358" spans="1:9" x14ac:dyDescent="0.3">
      <c r="A358" t="s">
        <v>918</v>
      </c>
      <c r="B358" s="153">
        <v>60060</v>
      </c>
      <c r="C358" s="153">
        <v>59880</v>
      </c>
      <c r="D358" s="153">
        <v>167377</v>
      </c>
      <c r="E358" s="153">
        <v>60160</v>
      </c>
      <c r="F358" s="153">
        <v>59740</v>
      </c>
      <c r="G358" s="153">
        <v>307261</v>
      </c>
      <c r="H358" s="44">
        <v>-1.6622340425531681E-3</v>
      </c>
      <c r="I358" s="44">
        <v>1.2252146569562421E-3</v>
      </c>
    </row>
    <row r="359" spans="1:9" x14ac:dyDescent="0.3">
      <c r="A359" t="s">
        <v>919</v>
      </c>
      <c r="B359" s="153">
        <v>59120</v>
      </c>
      <c r="C359" s="153">
        <v>58900</v>
      </c>
      <c r="D359" s="153">
        <v>259487</v>
      </c>
      <c r="E359" s="153">
        <v>59580</v>
      </c>
      <c r="F359" s="153">
        <v>58860</v>
      </c>
      <c r="G359" s="153">
        <v>356954</v>
      </c>
      <c r="H359" s="44">
        <v>-7.7207116482040927E-3</v>
      </c>
      <c r="I359" s="44">
        <v>0.16172895356065359</v>
      </c>
    </row>
    <row r="360" spans="1:9" x14ac:dyDescent="0.3">
      <c r="A360" t="s">
        <v>920</v>
      </c>
      <c r="B360" s="153">
        <v>60700</v>
      </c>
      <c r="C360" s="153">
        <v>59120</v>
      </c>
      <c r="D360" s="153">
        <v>681747</v>
      </c>
      <c r="E360" s="153">
        <v>58900</v>
      </c>
      <c r="F360" s="153">
        <v>58940</v>
      </c>
      <c r="G360" s="153">
        <v>343564</v>
      </c>
      <c r="H360" s="44">
        <v>3.056027164685915E-2</v>
      </c>
      <c r="I360" s="44">
        <v>-3.7511836259013782E-2</v>
      </c>
    </row>
    <row r="361" spans="1:9" x14ac:dyDescent="0.3">
      <c r="A361" t="s">
        <v>921</v>
      </c>
      <c r="B361" s="153">
        <v>60880</v>
      </c>
      <c r="C361" s="153">
        <v>60700</v>
      </c>
      <c r="D361" s="153">
        <v>366743</v>
      </c>
      <c r="E361" s="153">
        <v>60300</v>
      </c>
      <c r="F361" s="153">
        <v>60700</v>
      </c>
      <c r="G361" s="153">
        <v>350406</v>
      </c>
      <c r="H361" s="44">
        <v>9.6185737976781649E-3</v>
      </c>
      <c r="I361" s="44">
        <v>1.991477570409006E-2</v>
      </c>
    </row>
    <row r="362" spans="1:9" x14ac:dyDescent="0.3">
      <c r="A362" t="s">
        <v>922</v>
      </c>
      <c r="B362" s="153">
        <v>61500</v>
      </c>
      <c r="C362" s="153">
        <v>60880</v>
      </c>
      <c r="D362" s="153">
        <v>386982</v>
      </c>
      <c r="E362" s="153">
        <v>60800</v>
      </c>
      <c r="F362" s="153">
        <v>60680</v>
      </c>
      <c r="G362" s="153">
        <v>345216</v>
      </c>
      <c r="H362" s="44">
        <v>1.1513157894736951E-2</v>
      </c>
      <c r="I362" s="44">
        <v>-1.4811390215920929E-2</v>
      </c>
    </row>
    <row r="363" spans="1:9" x14ac:dyDescent="0.3">
      <c r="A363" t="s">
        <v>923</v>
      </c>
      <c r="B363" s="153">
        <v>63300</v>
      </c>
      <c r="C363" s="153">
        <v>61500</v>
      </c>
      <c r="D363" s="153">
        <v>615010</v>
      </c>
      <c r="E363" s="153">
        <v>61260</v>
      </c>
      <c r="F363" s="153">
        <v>62000</v>
      </c>
      <c r="G363" s="153">
        <v>341448</v>
      </c>
      <c r="H363" s="44">
        <v>3.3300685602350548E-2</v>
      </c>
      <c r="I363" s="44">
        <v>-1.091490545050056E-2</v>
      </c>
    </row>
    <row r="364" spans="1:9" x14ac:dyDescent="0.3">
      <c r="A364" t="s">
        <v>924</v>
      </c>
      <c r="B364" s="153">
        <v>62260</v>
      </c>
      <c r="C364" s="153">
        <v>63300</v>
      </c>
      <c r="D364" s="153">
        <v>389727</v>
      </c>
      <c r="E364" s="153">
        <v>62740</v>
      </c>
      <c r="F364" s="153">
        <v>63460</v>
      </c>
      <c r="G364" s="153">
        <v>330824</v>
      </c>
      <c r="H364" s="44">
        <v>-7.6506216130060034E-3</v>
      </c>
      <c r="I364" s="44">
        <v>-3.1114547456713711E-2</v>
      </c>
    </row>
    <row r="365" spans="1:9" x14ac:dyDescent="0.3">
      <c r="A365" t="s">
        <v>925</v>
      </c>
      <c r="B365" s="153">
        <v>62780</v>
      </c>
      <c r="C365" s="153">
        <v>62260</v>
      </c>
      <c r="D365" s="153">
        <v>398387</v>
      </c>
      <c r="E365" s="153">
        <v>62680</v>
      </c>
      <c r="F365" s="153">
        <v>62140</v>
      </c>
      <c r="G365" s="153">
        <v>326676</v>
      </c>
      <c r="H365" s="44">
        <v>1.5954052329292261E-3</v>
      </c>
      <c r="I365" s="44">
        <v>-1.253838899233428E-2</v>
      </c>
    </row>
    <row r="366" spans="1:9" x14ac:dyDescent="0.3">
      <c r="A366" t="s">
        <v>926</v>
      </c>
      <c r="B366" s="153">
        <v>63960</v>
      </c>
      <c r="C366" s="153">
        <v>62780</v>
      </c>
      <c r="D366" s="153">
        <v>540435</v>
      </c>
      <c r="E366" s="153">
        <v>61980</v>
      </c>
      <c r="F366" s="153">
        <v>62800</v>
      </c>
      <c r="G366" s="153">
        <v>325574</v>
      </c>
      <c r="H366" s="44">
        <v>3.1945788964182098E-2</v>
      </c>
      <c r="I366" s="44">
        <v>-3.3733730056692002E-3</v>
      </c>
    </row>
    <row r="367" spans="1:9" x14ac:dyDescent="0.3">
      <c r="A367" t="s">
        <v>927</v>
      </c>
      <c r="B367" s="153">
        <v>64080</v>
      </c>
      <c r="C367" s="153">
        <v>63960</v>
      </c>
      <c r="D367" s="153">
        <v>420967</v>
      </c>
      <c r="E367" s="153">
        <v>63500</v>
      </c>
      <c r="F367" s="153">
        <v>64000</v>
      </c>
      <c r="G367" s="153">
        <v>334057</v>
      </c>
      <c r="H367" s="44">
        <v>9.1338582677165103E-3</v>
      </c>
      <c r="I367" s="44">
        <v>2.605552040396342E-2</v>
      </c>
    </row>
    <row r="368" spans="1:9" x14ac:dyDescent="0.3">
      <c r="A368" t="s">
        <v>928</v>
      </c>
      <c r="B368" s="704">
        <v>63280</v>
      </c>
      <c r="C368" s="704">
        <v>64080</v>
      </c>
      <c r="D368" s="704">
        <v>347729</v>
      </c>
      <c r="E368" s="704">
        <v>63760</v>
      </c>
      <c r="F368" s="704">
        <v>64100</v>
      </c>
      <c r="G368" s="704">
        <v>325288</v>
      </c>
      <c r="H368" s="44">
        <f>+B368/E368-1</f>
        <v>-7.5282308657464991E-3</v>
      </c>
      <c r="I368" s="44">
        <f>+G368/G367-1</f>
        <v>-2.62500112256292E-2</v>
      </c>
    </row>
    <row r="369" spans="1:9" x14ac:dyDescent="0.3">
      <c r="A369" t="s">
        <v>929</v>
      </c>
      <c r="B369" s="153">
        <v>63660</v>
      </c>
      <c r="C369" s="153">
        <v>63280</v>
      </c>
      <c r="D369" s="153">
        <v>213304</v>
      </c>
      <c r="E369" s="153">
        <v>63660</v>
      </c>
      <c r="F369" s="153">
        <v>63200</v>
      </c>
      <c r="G369" s="153">
        <v>322534</v>
      </c>
      <c r="H369" s="44">
        <v>0</v>
      </c>
      <c r="I369" s="44">
        <v>-8.4663436708394268E-3</v>
      </c>
    </row>
    <row r="370" spans="1:9" x14ac:dyDescent="0.3">
      <c r="A370" t="s">
        <v>930</v>
      </c>
      <c r="B370" s="153">
        <v>63880</v>
      </c>
      <c r="C370" s="153">
        <v>63660</v>
      </c>
      <c r="D370" s="153">
        <v>545405</v>
      </c>
      <c r="E370" s="153">
        <v>63440</v>
      </c>
      <c r="F370" s="153">
        <v>63860</v>
      </c>
      <c r="G370" s="153">
        <v>338034</v>
      </c>
      <c r="H370" s="44">
        <v>6.9356872635562006E-3</v>
      </c>
      <c r="I370" s="44">
        <v>4.8056949034830383E-2</v>
      </c>
    </row>
    <row r="371" spans="1:9" x14ac:dyDescent="0.3">
      <c r="A371" t="s">
        <v>931</v>
      </c>
      <c r="B371" s="153">
        <v>64400</v>
      </c>
      <c r="C371" s="153">
        <v>63880</v>
      </c>
      <c r="D371" s="153">
        <v>350125</v>
      </c>
      <c r="E371" s="153">
        <v>64300</v>
      </c>
      <c r="F371" s="153">
        <v>63860</v>
      </c>
      <c r="G371" s="153">
        <v>326895</v>
      </c>
      <c r="H371" s="44">
        <v>1.5552099533437951E-3</v>
      </c>
      <c r="I371" s="44">
        <v>-3.2952306572711643E-2</v>
      </c>
    </row>
    <row r="372" spans="1:9" x14ac:dyDescent="0.3">
      <c r="A372" t="s">
        <v>932</v>
      </c>
      <c r="B372" s="153">
        <v>64180</v>
      </c>
      <c r="C372" s="153">
        <v>64400</v>
      </c>
      <c r="D372" s="153">
        <v>398022</v>
      </c>
      <c r="E372" s="153">
        <v>64460</v>
      </c>
      <c r="F372" s="153">
        <v>64560</v>
      </c>
      <c r="G372" s="153">
        <v>323683</v>
      </c>
      <c r="H372" s="44">
        <v>-4.3437790878063653E-3</v>
      </c>
      <c r="I372" s="44">
        <v>-9.8257850380091272E-3</v>
      </c>
    </row>
    <row r="373" spans="1:9" x14ac:dyDescent="0.3">
      <c r="A373" t="s">
        <v>933</v>
      </c>
      <c r="B373" s="153">
        <v>64280</v>
      </c>
      <c r="C373" s="153">
        <v>64180</v>
      </c>
      <c r="D373" s="153">
        <v>402816</v>
      </c>
      <c r="E373" s="153">
        <v>64460</v>
      </c>
      <c r="F373" s="153">
        <v>64160</v>
      </c>
      <c r="G373" s="153">
        <v>322860</v>
      </c>
      <c r="H373" s="44">
        <v>-2.7924294135898138E-3</v>
      </c>
      <c r="I373" s="44">
        <v>-2.5426111349684528E-3</v>
      </c>
    </row>
    <row r="374" spans="1:9" x14ac:dyDescent="0.3">
      <c r="A374" t="s">
        <v>934</v>
      </c>
      <c r="B374" s="153">
        <v>66480</v>
      </c>
      <c r="C374" s="153">
        <v>64280</v>
      </c>
      <c r="D374" s="153">
        <v>64100</v>
      </c>
      <c r="E374" s="153">
        <v>64300</v>
      </c>
      <c r="F374" s="153">
        <v>356161</v>
      </c>
      <c r="G374" s="153">
        <v>322860</v>
      </c>
      <c r="H374" s="44">
        <v>3.3903576982892591E-2</v>
      </c>
      <c r="I374" s="44">
        <v>0</v>
      </c>
    </row>
    <row r="375" spans="1:9" x14ac:dyDescent="0.3">
      <c r="A375" t="s">
        <v>935</v>
      </c>
      <c r="B375" s="153">
        <v>66660</v>
      </c>
      <c r="C375" s="153">
        <v>66480</v>
      </c>
      <c r="D375" s="153">
        <v>764028</v>
      </c>
      <c r="E375" s="153">
        <v>66520</v>
      </c>
      <c r="F375" s="153">
        <v>66140</v>
      </c>
      <c r="G375" s="153">
        <v>342146</v>
      </c>
      <c r="H375" s="44">
        <v>2.1046301864100499E-3</v>
      </c>
      <c r="I375" s="44">
        <v>5.9734869602923853E-2</v>
      </c>
    </row>
    <row r="376" spans="1:9" x14ac:dyDescent="0.3">
      <c r="A376" t="s">
        <v>937</v>
      </c>
      <c r="B376" s="153">
        <v>67960</v>
      </c>
      <c r="C376" s="153">
        <v>66420</v>
      </c>
      <c r="D376" s="153">
        <v>826939</v>
      </c>
      <c r="E376" s="153">
        <v>66320</v>
      </c>
      <c r="F376" s="153">
        <v>66800</v>
      </c>
      <c r="G376" s="153">
        <v>363676</v>
      </c>
      <c r="H376" s="44">
        <v>2.4728588661037328E-2</v>
      </c>
      <c r="I376" s="44">
        <v>6.7694602164301454E-2</v>
      </c>
    </row>
    <row r="377" spans="1:9" x14ac:dyDescent="0.3">
      <c r="A377" t="s">
        <v>938</v>
      </c>
      <c r="B377" s="153">
        <v>69960</v>
      </c>
      <c r="C377" s="153">
        <v>67960</v>
      </c>
      <c r="D377" s="153">
        <v>68040</v>
      </c>
      <c r="E377" s="153">
        <v>68980</v>
      </c>
      <c r="F377" s="153">
        <v>377305</v>
      </c>
      <c r="G377" s="153">
        <v>363676</v>
      </c>
      <c r="H377" s="44">
        <f>+B377/E377-1</f>
        <v>1.4207016526529337E-2</v>
      </c>
      <c r="I377" s="44">
        <f>+G377/G376-1</f>
        <v>0</v>
      </c>
    </row>
    <row r="378" spans="1:9" x14ac:dyDescent="0.3">
      <c r="A378" t="s">
        <v>939</v>
      </c>
      <c r="B378" s="153">
        <v>71280</v>
      </c>
      <c r="C378" s="153">
        <v>69960</v>
      </c>
      <c r="D378" s="153">
        <v>848150</v>
      </c>
      <c r="E378" s="153">
        <v>69520</v>
      </c>
      <c r="F378" s="153">
        <v>71160</v>
      </c>
      <c r="G378" s="153">
        <v>381185</v>
      </c>
      <c r="H378" s="44">
        <v>2.5316455696202441E-2</v>
      </c>
      <c r="I378" s="44">
        <v>4.8144502249254817E-2</v>
      </c>
    </row>
    <row r="379" spans="1:9" x14ac:dyDescent="0.3">
      <c r="A379" t="s">
        <v>940</v>
      </c>
      <c r="B379" s="153">
        <v>72880</v>
      </c>
      <c r="C379" s="153">
        <v>71280</v>
      </c>
      <c r="D379" s="153">
        <v>70960</v>
      </c>
      <c r="E379" s="153">
        <v>71900</v>
      </c>
      <c r="F379" s="153">
        <v>411638</v>
      </c>
      <c r="G379" s="153">
        <v>381185</v>
      </c>
      <c r="H379" s="44">
        <v>1.363004172461757E-2</v>
      </c>
      <c r="I379" s="44">
        <v>0</v>
      </c>
    </row>
    <row r="380" spans="1:9" x14ac:dyDescent="0.3">
      <c r="A380" t="s">
        <v>941</v>
      </c>
      <c r="B380" s="153">
        <v>69380</v>
      </c>
      <c r="C380" s="153">
        <v>72880</v>
      </c>
      <c r="D380" s="153">
        <v>72320</v>
      </c>
      <c r="E380" s="153">
        <v>73500</v>
      </c>
      <c r="F380" s="153">
        <v>362054</v>
      </c>
      <c r="G380" s="153">
        <v>381185</v>
      </c>
      <c r="H380" s="44">
        <v>-5.6054421768707452E-2</v>
      </c>
      <c r="I380" s="44">
        <v>0</v>
      </c>
    </row>
    <row r="381" spans="1:9" x14ac:dyDescent="0.3">
      <c r="A381" t="s">
        <v>942</v>
      </c>
      <c r="B381" s="153">
        <v>76680</v>
      </c>
      <c r="C381" s="153">
        <v>69380</v>
      </c>
      <c r="D381" s="153">
        <v>1770283</v>
      </c>
      <c r="E381" s="153">
        <v>71520</v>
      </c>
      <c r="F381" s="153">
        <v>70180</v>
      </c>
      <c r="G381" s="153">
        <v>436727</v>
      </c>
      <c r="H381" s="44">
        <f>+B381/E381-1</f>
        <v>7.2147651006711389E-2</v>
      </c>
      <c r="I381" s="44">
        <f>+G381/G380-1</f>
        <v>0.14570877657830184</v>
      </c>
    </row>
    <row r="382" spans="1:9" x14ac:dyDescent="0.3">
      <c r="A382" t="s">
        <v>943</v>
      </c>
      <c r="B382" s="153">
        <v>80520</v>
      </c>
      <c r="C382" s="153">
        <v>76680</v>
      </c>
      <c r="D382" s="153">
        <v>1203424</v>
      </c>
      <c r="E382" s="153">
        <v>74560</v>
      </c>
      <c r="F382" s="153">
        <v>77500</v>
      </c>
      <c r="G382" s="153">
        <v>491088</v>
      </c>
      <c r="H382" s="44">
        <f>+B382/E382-1</f>
        <v>7.9935622317596655E-2</v>
      </c>
      <c r="I382" s="44">
        <f>+G382/G381-1</f>
        <v>0.12447364142816908</v>
      </c>
    </row>
    <row r="383" spans="1:9" x14ac:dyDescent="0.3">
      <c r="A383" t="s">
        <v>944</v>
      </c>
      <c r="B383" s="153">
        <v>73120</v>
      </c>
      <c r="C383" s="153">
        <v>80520</v>
      </c>
      <c r="D383" s="153">
        <v>1005395</v>
      </c>
      <c r="E383" s="153">
        <v>79460</v>
      </c>
      <c r="F383" s="153">
        <v>73200</v>
      </c>
      <c r="G383" s="153">
        <v>378472</v>
      </c>
      <c r="H383" s="44">
        <v>-7.9788572866851259E-2</v>
      </c>
      <c r="I383" s="44">
        <v>-0.22931938878571659</v>
      </c>
    </row>
    <row r="384" spans="1:9" x14ac:dyDescent="0.3">
      <c r="A384" t="s">
        <v>945</v>
      </c>
      <c r="B384" s="153">
        <v>70840</v>
      </c>
      <c r="C384" s="153">
        <v>73120</v>
      </c>
      <c r="D384" s="153">
        <v>744160</v>
      </c>
      <c r="E384" s="153">
        <v>75280</v>
      </c>
      <c r="F384" s="153">
        <v>70160</v>
      </c>
      <c r="G384" s="153">
        <v>300620</v>
      </c>
      <c r="H384" s="44">
        <v>-5.8979808714133893E-2</v>
      </c>
      <c r="I384" s="44">
        <v>-0.20570081802616841</v>
      </c>
    </row>
    <row r="385" spans="1:9" x14ac:dyDescent="0.3">
      <c r="A385" t="s">
        <v>946</v>
      </c>
      <c r="B385" s="153">
        <v>70600</v>
      </c>
      <c r="C385" s="153">
        <v>70840</v>
      </c>
      <c r="D385" s="153">
        <v>792909</v>
      </c>
      <c r="E385" s="153">
        <v>70300</v>
      </c>
      <c r="F385" s="153">
        <v>72980</v>
      </c>
      <c r="G385" s="153">
        <v>272753</v>
      </c>
      <c r="H385" s="44">
        <v>4.2674253200569723E-3</v>
      </c>
      <c r="I385" s="44">
        <v>-9.2698423258598894E-2</v>
      </c>
    </row>
    <row r="386" spans="1:9" x14ac:dyDescent="0.3">
      <c r="A386" t="s">
        <v>947</v>
      </c>
      <c r="B386" s="153">
        <v>68280</v>
      </c>
      <c r="C386" s="153">
        <v>70600</v>
      </c>
      <c r="D386" s="153">
        <v>521849</v>
      </c>
      <c r="E386" s="153">
        <v>71620</v>
      </c>
      <c r="F386" s="153">
        <v>68540</v>
      </c>
      <c r="G386" s="153">
        <v>229368</v>
      </c>
      <c r="H386" s="44">
        <f>+B386/E386-1</f>
        <v>-4.6635018151354402E-2</v>
      </c>
      <c r="I386" s="44">
        <f>+G386/G385-1</f>
        <v>-0.1590633283593581</v>
      </c>
    </row>
    <row r="387" spans="1:9" x14ac:dyDescent="0.3">
      <c r="A387" t="s">
        <v>948</v>
      </c>
      <c r="B387" s="153">
        <v>68920</v>
      </c>
      <c r="C387" s="153">
        <v>68280</v>
      </c>
      <c r="D387" s="153">
        <v>340670</v>
      </c>
      <c r="E387" s="153">
        <v>67840</v>
      </c>
      <c r="F387" s="153">
        <v>69080</v>
      </c>
      <c r="G387" s="153">
        <v>216103</v>
      </c>
      <c r="H387" s="44">
        <v>1.5919811320754821E-2</v>
      </c>
      <c r="I387" s="44">
        <v>-5.7832827595828529E-2</v>
      </c>
    </row>
    <row r="388" spans="1:9" x14ac:dyDescent="0.3">
      <c r="A388" t="s">
        <v>949</v>
      </c>
      <c r="B388" s="153">
        <v>68920</v>
      </c>
      <c r="C388" s="153">
        <v>68920</v>
      </c>
      <c r="D388" s="153">
        <v>247898</v>
      </c>
      <c r="E388" s="153">
        <v>68860</v>
      </c>
      <c r="F388" s="153">
        <v>69280</v>
      </c>
      <c r="G388" s="153">
        <v>207770</v>
      </c>
      <c r="H388" s="44">
        <v>8.7133313970366721E-4</v>
      </c>
      <c r="I388" s="44">
        <v>-3.8560316145541673E-2</v>
      </c>
    </row>
    <row r="389" spans="1:9" x14ac:dyDescent="0.3">
      <c r="A389" t="s">
        <v>950</v>
      </c>
      <c r="B389" s="153">
        <v>67680</v>
      </c>
      <c r="C389" s="153">
        <v>68920</v>
      </c>
      <c r="D389" s="153">
        <v>173147</v>
      </c>
      <c r="E389" s="153">
        <v>69520</v>
      </c>
      <c r="F389" s="153">
        <v>69160</v>
      </c>
      <c r="G389" s="153">
        <v>175266</v>
      </c>
      <c r="H389" s="44">
        <v>-2.6467203682393529E-2</v>
      </c>
      <c r="I389" s="44">
        <v>-0.15644221976223699</v>
      </c>
    </row>
    <row r="390" spans="1:9" x14ac:dyDescent="0.3">
      <c r="A390" t="s">
        <v>951</v>
      </c>
      <c r="B390" s="153">
        <v>69260</v>
      </c>
      <c r="C390" s="153">
        <v>67680</v>
      </c>
      <c r="D390" s="153">
        <v>103705</v>
      </c>
      <c r="E390" s="153">
        <v>68400</v>
      </c>
      <c r="F390" s="153">
        <v>67680</v>
      </c>
      <c r="G390" s="153">
        <v>161898</v>
      </c>
      <c r="H390" s="44">
        <v>1.257309941520468E-2</v>
      </c>
      <c r="I390" s="44">
        <v>-7.6272637020300627E-2</v>
      </c>
    </row>
    <row r="391" spans="1:9" x14ac:dyDescent="0.3">
      <c r="A391" t="s">
        <v>952</v>
      </c>
      <c r="B391" s="153">
        <v>71920</v>
      </c>
      <c r="C391" s="153">
        <v>69260</v>
      </c>
      <c r="D391" s="153">
        <v>209645</v>
      </c>
      <c r="E391" s="153">
        <v>68300</v>
      </c>
      <c r="F391" s="153">
        <v>69600</v>
      </c>
      <c r="G391" s="153">
        <v>160551</v>
      </c>
      <c r="H391" s="44">
        <v>5.3001464128843427E-2</v>
      </c>
      <c r="I391" s="44">
        <v>-8.3200533669347543E-3</v>
      </c>
    </row>
    <row r="392" spans="1:9" x14ac:dyDescent="0.3">
      <c r="A392" t="s">
        <v>953</v>
      </c>
      <c r="B392" s="153">
        <v>76640</v>
      </c>
      <c r="C392" s="153">
        <v>71920</v>
      </c>
      <c r="D392" s="153">
        <v>145134</v>
      </c>
      <c r="E392" s="153">
        <v>71080</v>
      </c>
      <c r="F392" s="153">
        <v>72340</v>
      </c>
      <c r="G392" s="153">
        <v>149489</v>
      </c>
      <c r="H392" s="44">
        <v>7.8221722003376515E-2</v>
      </c>
      <c r="I392" s="44">
        <v>-6.8900224850670488E-2</v>
      </c>
    </row>
    <row r="393" spans="1:9" x14ac:dyDescent="0.3">
      <c r="A393" t="s">
        <v>954</v>
      </c>
      <c r="B393" s="153">
        <v>80560</v>
      </c>
      <c r="C393" s="153">
        <v>76640</v>
      </c>
      <c r="D393" s="153">
        <v>16374</v>
      </c>
      <c r="E393" s="153">
        <v>74600</v>
      </c>
      <c r="F393" s="153">
        <v>80560</v>
      </c>
      <c r="G393" s="153">
        <v>148084</v>
      </c>
      <c r="H393" s="44">
        <v>7.9892761394101841E-2</v>
      </c>
      <c r="I393" s="44">
        <v>-9.3986848530661637E-3</v>
      </c>
    </row>
    <row r="394" spans="1:9" x14ac:dyDescent="0.3">
      <c r="A394" t="s">
        <v>955</v>
      </c>
      <c r="B394" s="153">
        <v>82560</v>
      </c>
      <c r="C394" s="153">
        <v>80560</v>
      </c>
      <c r="D394" s="153">
        <v>162667</v>
      </c>
      <c r="E394" s="153">
        <v>80540</v>
      </c>
      <c r="F394" s="153">
        <v>89380</v>
      </c>
      <c r="G394" s="153">
        <v>117650</v>
      </c>
      <c r="H394" s="44">
        <v>2.5080705239632461E-2</v>
      </c>
      <c r="I394" s="44">
        <v>-0.20551848950595611</v>
      </c>
    </row>
    <row r="395" spans="1:9" x14ac:dyDescent="0.3">
      <c r="A395" t="s">
        <v>956</v>
      </c>
      <c r="B395" s="153">
        <v>85040</v>
      </c>
      <c r="C395" s="153">
        <v>82560</v>
      </c>
      <c r="D395" s="153">
        <v>75743</v>
      </c>
      <c r="E395" s="153">
        <v>85760</v>
      </c>
      <c r="F395" s="153">
        <v>83960</v>
      </c>
      <c r="G395" s="153">
        <v>108394</v>
      </c>
      <c r="H395" s="44">
        <v>-8.3955223880597396E-3</v>
      </c>
      <c r="I395" s="44">
        <v>-7.8674033149171319E-2</v>
      </c>
    </row>
    <row r="396" spans="1:9" x14ac:dyDescent="0.3">
      <c r="A396" t="s">
        <v>957</v>
      </c>
      <c r="B396" s="153">
        <v>85140</v>
      </c>
      <c r="C396" s="153">
        <v>85040</v>
      </c>
      <c r="D396" s="153">
        <v>62069</v>
      </c>
      <c r="E396" s="153">
        <v>84920</v>
      </c>
      <c r="F396" s="153">
        <v>84920</v>
      </c>
      <c r="G396" s="153">
        <v>98063</v>
      </c>
      <c r="H396" s="44">
        <v>2.5906735751295429E-3</v>
      </c>
      <c r="I396" s="44">
        <v>-9.5309703489123043E-2</v>
      </c>
    </row>
    <row r="397" spans="1:9" x14ac:dyDescent="0.3">
      <c r="A397" t="s">
        <v>958</v>
      </c>
      <c r="B397" s="153">
        <v>89300</v>
      </c>
      <c r="C397" s="153">
        <v>86920</v>
      </c>
      <c r="D397" s="153">
        <v>50353</v>
      </c>
      <c r="E397" s="153">
        <v>85160</v>
      </c>
      <c r="F397" s="153">
        <v>87740</v>
      </c>
      <c r="G397" s="153">
        <v>81117</v>
      </c>
      <c r="H397" s="44">
        <v>4.8614372945044559E-2</v>
      </c>
      <c r="I397" s="44">
        <v>-0.17280727695461079</v>
      </c>
    </row>
    <row r="398" spans="1:9" x14ac:dyDescent="0.3">
      <c r="A398" t="s">
        <v>959</v>
      </c>
      <c r="B398" s="153">
        <v>87580</v>
      </c>
      <c r="C398" s="153">
        <v>89300</v>
      </c>
      <c r="D398" s="153">
        <v>28450</v>
      </c>
      <c r="E398" s="153">
        <v>89040</v>
      </c>
      <c r="F398" s="153">
        <v>89300</v>
      </c>
      <c r="G398" s="153">
        <v>76200</v>
      </c>
      <c r="H398" s="44">
        <v>-1.6397124887690961E-2</v>
      </c>
      <c r="I398" s="44">
        <v>-6.0616147046858249E-2</v>
      </c>
    </row>
    <row r="399" spans="1:9" x14ac:dyDescent="0.3">
      <c r="A399" t="s">
        <v>960</v>
      </c>
      <c r="B399" s="153">
        <v>81040</v>
      </c>
      <c r="C399" s="153">
        <v>87580</v>
      </c>
      <c r="D399" s="153">
        <v>55748</v>
      </c>
      <c r="E399" s="153">
        <v>88080</v>
      </c>
      <c r="F399" s="153">
        <v>85400</v>
      </c>
      <c r="G399" s="153">
        <v>65157</v>
      </c>
      <c r="H399" s="44">
        <v>-7.9927338782924573E-2</v>
      </c>
      <c r="I399" s="44">
        <v>-0.14492125984251969</v>
      </c>
    </row>
    <row r="400" spans="1:9" x14ac:dyDescent="0.3">
      <c r="A400" t="s">
        <v>961</v>
      </c>
      <c r="B400" s="153">
        <v>83000</v>
      </c>
      <c r="C400" s="153">
        <v>81040</v>
      </c>
      <c r="D400" s="153">
        <v>30572</v>
      </c>
      <c r="E400" s="153">
        <v>82540</v>
      </c>
      <c r="F400" s="153">
        <v>80080</v>
      </c>
      <c r="G400" s="153">
        <v>57070</v>
      </c>
      <c r="H400" s="44">
        <v>5.5730554882480474E-3</v>
      </c>
      <c r="I400" s="44">
        <v>-0.1241155977101462</v>
      </c>
    </row>
    <row r="401" spans="1:9" x14ac:dyDescent="0.3">
      <c r="A401" t="s">
        <v>962</v>
      </c>
      <c r="B401" s="153">
        <v>79180</v>
      </c>
      <c r="C401" s="153">
        <v>83000</v>
      </c>
      <c r="D401" s="153">
        <v>23175</v>
      </c>
      <c r="E401" s="153">
        <v>82240</v>
      </c>
      <c r="F401" s="153">
        <v>83860</v>
      </c>
      <c r="G401" s="153">
        <v>51084</v>
      </c>
      <c r="H401" s="44">
        <v>-3.720817120622566E-2</v>
      </c>
      <c r="I401" s="44">
        <v>-0.10488873313474679</v>
      </c>
    </row>
    <row r="402" spans="1:9" x14ac:dyDescent="0.3">
      <c r="A402" t="s">
        <v>963</v>
      </c>
      <c r="B402" s="153">
        <v>79580</v>
      </c>
      <c r="C402" s="153">
        <v>79180</v>
      </c>
      <c r="D402" s="153">
        <v>15885</v>
      </c>
      <c r="E402" s="153">
        <v>80160</v>
      </c>
      <c r="F402" s="153">
        <v>82740</v>
      </c>
      <c r="G402" s="153">
        <v>44710</v>
      </c>
      <c r="H402" s="44">
        <v>-7.2355289421157654E-3</v>
      </c>
      <c r="I402" s="44">
        <v>-0.1247748805888341</v>
      </c>
    </row>
    <row r="403" spans="1:9" x14ac:dyDescent="0.3">
      <c r="A403" t="s">
        <v>964</v>
      </c>
      <c r="B403" s="153">
        <v>79260</v>
      </c>
      <c r="C403" s="153">
        <v>79580</v>
      </c>
      <c r="D403" s="153">
        <v>19572</v>
      </c>
      <c r="E403" s="153">
        <v>80100</v>
      </c>
      <c r="F403" s="153">
        <v>78680</v>
      </c>
      <c r="G403" s="153">
        <v>34045</v>
      </c>
      <c r="H403" s="44">
        <v>-1.0486891385767749E-2</v>
      </c>
      <c r="I403" s="44">
        <v>-0.2385372399910535</v>
      </c>
    </row>
    <row r="404" spans="1:9" x14ac:dyDescent="0.3">
      <c r="A404" t="s">
        <v>965</v>
      </c>
      <c r="B404" s="153">
        <v>79040</v>
      </c>
      <c r="C404" s="153">
        <v>79260</v>
      </c>
      <c r="D404" s="153">
        <v>15027</v>
      </c>
      <c r="E404" s="153">
        <v>79080</v>
      </c>
      <c r="F404" s="153">
        <v>78960</v>
      </c>
      <c r="G404" s="153">
        <v>29214</v>
      </c>
      <c r="H404" s="44">
        <v>-5.0581689428430554E-4</v>
      </c>
      <c r="I404" s="44">
        <v>-0.14190042590688789</v>
      </c>
    </row>
    <row r="405" spans="1:9" x14ac:dyDescent="0.3">
      <c r="A405" t="s">
        <v>966</v>
      </c>
      <c r="B405" s="153">
        <v>78140</v>
      </c>
      <c r="C405" s="153">
        <v>79040</v>
      </c>
      <c r="D405" s="153">
        <v>12780</v>
      </c>
      <c r="E405" s="153">
        <v>79880</v>
      </c>
      <c r="F405" s="153">
        <v>78600</v>
      </c>
      <c r="G405" s="153">
        <v>22844</v>
      </c>
      <c r="H405" s="44">
        <v>-2.1782674011016519E-2</v>
      </c>
      <c r="I405" s="44">
        <v>-0.21804614226055999</v>
      </c>
    </row>
    <row r="406" spans="1:9" x14ac:dyDescent="0.3">
      <c r="A406" t="s">
        <v>967</v>
      </c>
      <c r="B406" s="153">
        <v>77000</v>
      </c>
      <c r="C406" s="153">
        <v>78140</v>
      </c>
      <c r="D406" s="153">
        <v>10537</v>
      </c>
      <c r="E406" s="153">
        <v>77120</v>
      </c>
      <c r="F406" s="153">
        <v>77420</v>
      </c>
      <c r="G406" s="153">
        <v>17135</v>
      </c>
      <c r="H406" s="44">
        <v>-1.5560165975103679E-3</v>
      </c>
      <c r="I406" s="44">
        <v>-0.24991244965855361</v>
      </c>
    </row>
    <row r="407" spans="1:9" x14ac:dyDescent="0.3">
      <c r="A407" t="s">
        <v>968</v>
      </c>
      <c r="B407" s="153">
        <v>75540</v>
      </c>
      <c r="C407" s="153">
        <v>77000</v>
      </c>
      <c r="D407" s="153">
        <v>2426</v>
      </c>
      <c r="E407" s="153">
        <v>77620</v>
      </c>
      <c r="F407" s="153">
        <v>76500</v>
      </c>
      <c r="G407" s="153">
        <v>11332</v>
      </c>
      <c r="H407" s="44">
        <v>-2.679721721205874E-2</v>
      </c>
      <c r="I407" s="44">
        <v>-0.33866355412897581</v>
      </c>
    </row>
    <row r="408" spans="1:9" x14ac:dyDescent="0.3">
      <c r="A408" t="s">
        <v>969</v>
      </c>
      <c r="B408" s="153">
        <v>73280</v>
      </c>
      <c r="C408" s="153">
        <v>75540</v>
      </c>
      <c r="D408" s="153">
        <v>880</v>
      </c>
      <c r="E408" s="153">
        <v>76320</v>
      </c>
      <c r="F408" s="153">
        <v>76300</v>
      </c>
      <c r="G408" s="153">
        <v>7694</v>
      </c>
      <c r="H408" s="44">
        <v>-3.9832285115304011E-2</v>
      </c>
      <c r="I408" s="44">
        <v>-0.3210377691493117</v>
      </c>
    </row>
    <row r="409" spans="1:9" x14ac:dyDescent="0.3">
      <c r="A409" t="s">
        <v>971</v>
      </c>
      <c r="B409" s="153">
        <v>73000</v>
      </c>
      <c r="C409" s="153">
        <v>72080</v>
      </c>
      <c r="D409" s="153">
        <v>550</v>
      </c>
      <c r="E409" s="153">
        <v>73200</v>
      </c>
      <c r="F409" s="153">
        <v>72180</v>
      </c>
      <c r="G409" s="153">
        <v>3868</v>
      </c>
      <c r="H409" s="44">
        <v>-2.732240437158473E-3</v>
      </c>
      <c r="I409" s="44">
        <v>-0.30569018129599712</v>
      </c>
    </row>
    <row r="410" spans="1:9" x14ac:dyDescent="0.3">
      <c r="A410" t="s">
        <v>972</v>
      </c>
      <c r="B410" s="153">
        <v>73880</v>
      </c>
      <c r="C410" s="153">
        <v>73000</v>
      </c>
      <c r="D410" s="153">
        <v>50</v>
      </c>
      <c r="E410" s="153">
        <v>73300</v>
      </c>
      <c r="F410" s="153">
        <v>73300</v>
      </c>
      <c r="G410" s="153">
        <v>3467</v>
      </c>
      <c r="H410" s="44">
        <v>7.9126875852659762E-3</v>
      </c>
      <c r="I410" s="44">
        <v>-0.10367114788004141</v>
      </c>
    </row>
  </sheetData>
  <conditionalFormatting sqref="H1:I70 H72">
    <cfRule type="cellIs" dxfId="53" priority="7" operator="lessThan">
      <formula>0</formula>
    </cfRule>
  </conditionalFormatting>
  <conditionalFormatting sqref="H2:I70 H72">
    <cfRule type="cellIs" dxfId="52" priority="8" operator="greaterThan">
      <formula>0</formula>
    </cfRule>
  </conditionalFormatting>
  <conditionalFormatting sqref="H73:I1048576">
    <cfRule type="cellIs" dxfId="51" priority="1" operator="lessThan">
      <formula>0</formula>
    </cfRule>
    <cfRule type="cellIs" dxfId="50"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429"/>
  <sheetViews>
    <sheetView showGridLines="0" workbookViewId="0">
      <pane xSplit="1" ySplit="1" topLeftCell="B408" activePane="bottomRight" state="frozen"/>
      <selection activeCell="I380" sqref="A380:XFD380"/>
      <selection pane="topRight" activeCell="I380" sqref="A380:XFD380"/>
      <selection pane="bottomLeft" activeCell="I380" sqref="A380:XFD380"/>
      <selection pane="bottomRight" activeCell="H429" sqref="H429"/>
    </sheetView>
  </sheetViews>
  <sheetFormatPr defaultColWidth="10.44140625" defaultRowHeight="14.4" x14ac:dyDescent="0.3"/>
  <cols>
    <col min="1" max="1" width="19.44140625" bestFit="1" customWidth="1"/>
    <col min="2" max="2" width="9.5546875" bestFit="1" customWidth="1"/>
    <col min="3" max="3" width="10.5546875" bestFit="1" customWidth="1"/>
    <col min="4" max="4" width="8.5546875" bestFit="1" customWidth="1"/>
    <col min="5" max="5" width="11.44140625" bestFit="1" customWidth="1"/>
    <col min="6" max="6" width="9" bestFit="1" customWidth="1"/>
    <col min="7" max="7" width="13.5546875" bestFit="1" customWidth="1"/>
    <col min="8" max="8" width="6.5546875" bestFit="1" customWidth="1"/>
    <col min="9" max="9" width="11.554687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68"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idden="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c r="H79" s="44"/>
      <c r="I79" s="43"/>
    </row>
    <row r="80" spans="1:9" hidden="1" x14ac:dyDescent="0.3">
      <c r="B80" s="81"/>
      <c r="C80" s="81"/>
      <c r="D80" s="81"/>
      <c r="E80" s="81"/>
      <c r="F80" s="81"/>
      <c r="G80" s="81"/>
      <c r="H80" s="44"/>
      <c r="I80" s="43"/>
    </row>
    <row r="81" spans="2:9" hidden="1" x14ac:dyDescent="0.3">
      <c r="B81" s="82"/>
      <c r="C81" s="82"/>
      <c r="D81" s="82"/>
      <c r="E81" s="82"/>
      <c r="F81" s="82"/>
      <c r="G81" s="82"/>
      <c r="H81" s="44"/>
      <c r="I81" s="43"/>
    </row>
    <row r="82" spans="2:9" hidden="1" x14ac:dyDescent="0.3">
      <c r="B82" s="83"/>
      <c r="C82" s="83"/>
      <c r="D82" s="83"/>
      <c r="E82" s="83"/>
      <c r="F82" s="83"/>
      <c r="G82" s="83"/>
      <c r="H82" s="44"/>
      <c r="I82" s="43"/>
    </row>
    <row r="83" spans="2:9" hidden="1" x14ac:dyDescent="0.3">
      <c r="B83" s="84"/>
      <c r="C83" s="84"/>
      <c r="D83" s="84"/>
      <c r="E83" s="84"/>
      <c r="F83" s="84"/>
      <c r="G83" s="84"/>
      <c r="H83" s="44"/>
      <c r="I83" s="43"/>
    </row>
    <row r="84" spans="2:9" hidden="1" x14ac:dyDescent="0.3">
      <c r="B84" s="85"/>
      <c r="C84" s="85"/>
      <c r="D84" s="85"/>
      <c r="E84" s="85"/>
      <c r="F84" s="85"/>
      <c r="G84" s="85"/>
      <c r="H84" s="44"/>
      <c r="I84" s="43"/>
    </row>
    <row r="85" spans="2:9" hidden="1" x14ac:dyDescent="0.3">
      <c r="B85" s="86"/>
      <c r="C85" s="86"/>
      <c r="D85" s="86"/>
      <c r="E85" s="86"/>
      <c r="F85" s="86"/>
      <c r="G85" s="86"/>
      <c r="H85" s="44"/>
      <c r="I85" s="43"/>
    </row>
    <row r="86" spans="2:9" hidden="1" x14ac:dyDescent="0.3">
      <c r="B86" s="89"/>
      <c r="C86" s="89"/>
      <c r="D86" s="89"/>
      <c r="E86" s="89"/>
      <c r="F86" s="89"/>
      <c r="G86" s="89"/>
      <c r="H86" s="44"/>
      <c r="I86" s="43"/>
    </row>
    <row r="87" spans="2:9" hidden="1" x14ac:dyDescent="0.3">
      <c r="B87" s="93"/>
      <c r="C87" s="93"/>
      <c r="D87" s="93"/>
      <c r="E87" s="93"/>
      <c r="F87" s="93"/>
      <c r="G87" s="93"/>
      <c r="H87" s="44"/>
      <c r="I87" s="43"/>
    </row>
    <row r="88" spans="2:9" hidden="1" x14ac:dyDescent="0.3">
      <c r="B88" s="96"/>
      <c r="C88" s="96"/>
      <c r="D88" s="96"/>
      <c r="E88" s="96"/>
      <c r="F88" s="96"/>
      <c r="G88" s="96"/>
      <c r="H88" s="44"/>
      <c r="I88" s="43"/>
    </row>
    <row r="89" spans="2:9" hidden="1" x14ac:dyDescent="0.3">
      <c r="B89" s="99"/>
      <c r="C89" s="99"/>
      <c r="D89" s="99"/>
      <c r="E89" s="99"/>
      <c r="F89" s="99"/>
      <c r="G89" s="99"/>
      <c r="H89" s="44"/>
      <c r="I89" s="43"/>
    </row>
    <row r="90" spans="2:9" hidden="1" x14ac:dyDescent="0.3">
      <c r="B90" s="102"/>
      <c r="C90" s="102"/>
      <c r="D90" s="102"/>
      <c r="E90" s="102"/>
      <c r="F90" s="102"/>
      <c r="G90" s="102"/>
      <c r="H90" s="44"/>
      <c r="I90" s="43"/>
    </row>
    <row r="91" spans="2:9" hidden="1" x14ac:dyDescent="0.3">
      <c r="B91" s="105"/>
      <c r="C91" s="105"/>
      <c r="D91" s="105"/>
      <c r="E91" s="105"/>
      <c r="F91" s="105"/>
      <c r="G91" s="105"/>
      <c r="H91" s="44"/>
      <c r="I91" s="43"/>
    </row>
    <row r="92" spans="2:9" hidden="1" x14ac:dyDescent="0.3">
      <c r="B92" s="108"/>
      <c r="C92" s="108"/>
      <c r="D92" s="108"/>
      <c r="E92" s="108"/>
      <c r="F92" s="108"/>
      <c r="G92" s="108"/>
      <c r="H92" s="44"/>
      <c r="I92" s="43"/>
    </row>
    <row r="93" spans="2:9" hidden="1" x14ac:dyDescent="0.3">
      <c r="B93" s="115"/>
      <c r="C93" s="115"/>
      <c r="D93" s="115"/>
      <c r="E93" s="115"/>
      <c r="F93" s="115"/>
      <c r="G93" s="115"/>
      <c r="H93" s="44"/>
      <c r="I93" s="43"/>
    </row>
    <row r="94" spans="2:9" hidden="1" x14ac:dyDescent="0.3">
      <c r="B94" s="118"/>
      <c r="C94" s="118"/>
      <c r="D94" s="118"/>
      <c r="E94" s="118"/>
      <c r="F94" s="118"/>
      <c r="G94" s="118"/>
      <c r="H94" s="44"/>
      <c r="I94" s="43"/>
    </row>
    <row r="95" spans="2:9" hidden="1" x14ac:dyDescent="0.3">
      <c r="B95" s="124"/>
      <c r="C95" s="124"/>
      <c r="D95" s="124"/>
      <c r="E95" s="124"/>
      <c r="F95" s="124"/>
      <c r="G95" s="124"/>
      <c r="H95" s="44"/>
      <c r="I95" s="43"/>
    </row>
    <row r="96" spans="2:9" hidden="1" x14ac:dyDescent="0.3">
      <c r="B96" s="126"/>
      <c r="C96" s="126"/>
      <c r="D96" s="126"/>
      <c r="E96" s="126"/>
      <c r="F96" s="126"/>
      <c r="G96" s="126"/>
      <c r="H96" s="44"/>
      <c r="I96" s="43"/>
    </row>
    <row r="97" spans="2:9" hidden="1" x14ac:dyDescent="0.3">
      <c r="B97" s="129"/>
      <c r="C97" s="129"/>
      <c r="D97" s="129"/>
      <c r="E97" s="129"/>
      <c r="F97" s="129"/>
      <c r="G97" s="129"/>
      <c r="H97" s="44"/>
      <c r="I97" s="43"/>
    </row>
    <row r="98" spans="2:9" hidden="1" x14ac:dyDescent="0.3">
      <c r="B98" s="132"/>
      <c r="C98" s="132"/>
      <c r="D98" s="132"/>
      <c r="E98" s="132"/>
      <c r="F98" s="132"/>
      <c r="G98" s="132"/>
      <c r="H98" s="44"/>
      <c r="I98" s="43"/>
    </row>
    <row r="99" spans="2:9" hidden="1" x14ac:dyDescent="0.3">
      <c r="B99" s="135"/>
      <c r="C99" s="135"/>
      <c r="D99" s="135"/>
      <c r="E99" s="135"/>
      <c r="F99" s="135"/>
      <c r="G99" s="135"/>
      <c r="H99" s="44"/>
      <c r="I99" s="43"/>
    </row>
    <row r="100" spans="2:9" hidden="1" x14ac:dyDescent="0.3">
      <c r="B100" s="138"/>
      <c r="C100" s="138"/>
      <c r="D100" s="138"/>
      <c r="E100" s="138"/>
      <c r="F100" s="138"/>
      <c r="G100" s="138"/>
      <c r="H100" s="44"/>
      <c r="I100" s="43"/>
    </row>
    <row r="101" spans="2:9" hidden="1" x14ac:dyDescent="0.3">
      <c r="B101" s="140"/>
      <c r="C101" s="140"/>
      <c r="D101" s="140"/>
      <c r="E101" s="140"/>
      <c r="F101" s="140"/>
      <c r="G101" s="140"/>
      <c r="H101" s="44"/>
      <c r="I101" s="43"/>
    </row>
    <row r="102" spans="2:9" hidden="1" x14ac:dyDescent="0.3">
      <c r="B102" s="143"/>
      <c r="C102" s="143"/>
      <c r="D102" s="143"/>
      <c r="E102" s="143"/>
      <c r="F102" s="143"/>
      <c r="G102" s="143"/>
      <c r="H102" s="44"/>
      <c r="I102" s="43"/>
    </row>
    <row r="103" spans="2:9" hidden="1" x14ac:dyDescent="0.3">
      <c r="B103" s="146"/>
      <c r="C103" s="146"/>
      <c r="D103" s="146"/>
      <c r="E103" s="146"/>
      <c r="F103" s="146"/>
      <c r="G103" s="146"/>
      <c r="H103" s="44"/>
      <c r="I103" s="43"/>
    </row>
    <row r="104" spans="2:9" hidden="1" x14ac:dyDescent="0.3">
      <c r="B104" s="151"/>
      <c r="C104" s="151"/>
      <c r="D104" s="151"/>
      <c r="E104" s="151"/>
      <c r="F104" s="151"/>
      <c r="G104" s="151"/>
      <c r="H104" s="44"/>
      <c r="I104" s="43"/>
    </row>
    <row r="105" spans="2:9" hidden="1" x14ac:dyDescent="0.3">
      <c r="B105" s="154"/>
      <c r="C105" s="154"/>
      <c r="D105" s="154"/>
      <c r="E105" s="154"/>
      <c r="F105" s="154"/>
      <c r="G105" s="154"/>
      <c r="H105" s="44"/>
      <c r="I105" s="43"/>
    </row>
    <row r="106" spans="2:9" hidden="1" x14ac:dyDescent="0.3">
      <c r="B106" s="156"/>
      <c r="C106" s="156"/>
      <c r="D106" s="156"/>
      <c r="E106" s="156"/>
      <c r="F106" s="156"/>
      <c r="G106" s="156"/>
      <c r="H106" s="44"/>
      <c r="I106" s="43"/>
    </row>
    <row r="107" spans="2:9" hidden="1" x14ac:dyDescent="0.3">
      <c r="B107" s="158"/>
      <c r="C107" s="158"/>
      <c r="D107" s="158"/>
      <c r="E107" s="158"/>
      <c r="F107" s="158"/>
      <c r="G107" s="158"/>
      <c r="H107" s="44"/>
      <c r="I107" s="43"/>
    </row>
    <row r="108" spans="2:9" hidden="1" x14ac:dyDescent="0.3">
      <c r="B108" s="160"/>
      <c r="C108" s="160"/>
      <c r="D108" s="160"/>
      <c r="E108" s="160"/>
      <c r="F108" s="160"/>
      <c r="G108" s="160"/>
      <c r="H108" s="44"/>
      <c r="I108" s="43"/>
    </row>
    <row r="109" spans="2:9" hidden="1" x14ac:dyDescent="0.3">
      <c r="B109" s="162"/>
      <c r="C109" s="162"/>
      <c r="D109" s="162"/>
      <c r="E109" s="162"/>
      <c r="F109" s="162"/>
      <c r="G109" s="162"/>
      <c r="H109" s="44"/>
      <c r="I109" s="43"/>
    </row>
    <row r="110" spans="2:9" hidden="1" x14ac:dyDescent="0.3">
      <c r="B110" s="164"/>
      <c r="C110" s="164"/>
      <c r="D110" s="164"/>
      <c r="E110" s="164"/>
      <c r="F110" s="164"/>
      <c r="G110" s="164"/>
      <c r="H110" s="44"/>
      <c r="I110" s="43"/>
    </row>
    <row r="111" spans="2:9" hidden="1" x14ac:dyDescent="0.3">
      <c r="B111" s="166"/>
      <c r="C111" s="166"/>
      <c r="D111" s="166"/>
      <c r="E111" s="166"/>
      <c r="F111" s="166"/>
      <c r="G111" s="166"/>
      <c r="H111" s="44"/>
      <c r="I111" s="43"/>
    </row>
    <row r="112" spans="2:9" hidden="1" x14ac:dyDescent="0.3">
      <c r="B112" s="168"/>
      <c r="C112" s="168"/>
      <c r="D112" s="168"/>
      <c r="E112" s="168"/>
      <c r="F112" s="168"/>
      <c r="G112" s="168"/>
      <c r="H112" s="44"/>
      <c r="I112" s="43"/>
    </row>
    <row r="113" spans="2:9" hidden="1" x14ac:dyDescent="0.3">
      <c r="B113" s="171"/>
      <c r="C113" s="171"/>
      <c r="D113" s="171"/>
      <c r="E113" s="171"/>
      <c r="F113" s="171"/>
      <c r="G113" s="171"/>
      <c r="H113" s="44"/>
      <c r="I113" s="43"/>
    </row>
    <row r="114" spans="2:9" hidden="1" x14ac:dyDescent="0.3">
      <c r="B114" s="175"/>
      <c r="C114" s="175"/>
      <c r="D114" s="175"/>
      <c r="E114" s="175"/>
      <c r="F114" s="175"/>
      <c r="G114" s="175"/>
      <c r="H114" s="44"/>
      <c r="I114" s="43"/>
    </row>
    <row r="115" spans="2:9" hidden="1" x14ac:dyDescent="0.3">
      <c r="B115" s="177"/>
      <c r="C115" s="177"/>
      <c r="D115" s="177"/>
      <c r="E115" s="177"/>
      <c r="F115" s="177"/>
      <c r="G115" s="177"/>
      <c r="H115" s="44"/>
      <c r="I115" s="43"/>
    </row>
    <row r="116" spans="2:9" hidden="1" x14ac:dyDescent="0.3">
      <c r="B116" s="179"/>
      <c r="C116" s="179"/>
      <c r="D116" s="179"/>
      <c r="E116" s="179"/>
      <c r="F116" s="179"/>
      <c r="G116" s="179"/>
      <c r="H116" s="44"/>
      <c r="I116" s="43"/>
    </row>
    <row r="117" spans="2:9" hidden="1" x14ac:dyDescent="0.3">
      <c r="B117" s="181"/>
      <c r="C117" s="181"/>
      <c r="D117" s="181"/>
      <c r="E117" s="181"/>
      <c r="F117" s="181"/>
      <c r="G117" s="181"/>
      <c r="H117" s="44"/>
      <c r="I117" s="43"/>
    </row>
    <row r="118" spans="2:9" hidden="1" x14ac:dyDescent="0.3">
      <c r="B118" s="183"/>
      <c r="C118" s="183"/>
      <c r="D118" s="183"/>
      <c r="E118" s="183"/>
      <c r="F118" s="183"/>
      <c r="G118" s="183"/>
      <c r="H118" s="44"/>
      <c r="I118" s="43"/>
    </row>
    <row r="119" spans="2:9" hidden="1" x14ac:dyDescent="0.3">
      <c r="B119" s="185"/>
      <c r="C119" s="185"/>
      <c r="D119" s="185"/>
      <c r="E119" s="185"/>
      <c r="F119" s="185"/>
      <c r="G119" s="185"/>
      <c r="H119" s="44"/>
      <c r="I119" s="43"/>
    </row>
    <row r="120" spans="2:9" hidden="1" x14ac:dyDescent="0.3">
      <c r="B120" s="187"/>
      <c r="C120" s="187"/>
      <c r="D120" s="187"/>
      <c r="E120" s="187"/>
      <c r="F120" s="187"/>
      <c r="G120" s="187"/>
      <c r="H120" s="44"/>
      <c r="I120" s="43"/>
    </row>
    <row r="121" spans="2:9" hidden="1" x14ac:dyDescent="0.3">
      <c r="B121" s="189"/>
      <c r="C121" s="189"/>
      <c r="D121" s="189"/>
      <c r="E121" s="189"/>
      <c r="F121" s="189"/>
      <c r="G121" s="189"/>
      <c r="H121" s="44"/>
      <c r="I121" s="43"/>
    </row>
    <row r="122" spans="2:9" hidden="1" x14ac:dyDescent="0.3">
      <c r="B122" s="191"/>
      <c r="C122" s="191"/>
      <c r="D122" s="191"/>
      <c r="E122" s="191"/>
      <c r="F122" s="191"/>
      <c r="G122" s="191"/>
      <c r="H122" s="44"/>
      <c r="I122" s="43"/>
    </row>
    <row r="123" spans="2:9" hidden="1" x14ac:dyDescent="0.3">
      <c r="B123" s="192"/>
      <c r="C123" s="192"/>
      <c r="D123" s="192"/>
      <c r="E123" s="192"/>
      <c r="F123" s="192"/>
      <c r="G123" s="192"/>
      <c r="H123" s="44"/>
      <c r="I123" s="43"/>
    </row>
    <row r="124" spans="2:9" hidden="1" x14ac:dyDescent="0.3">
      <c r="B124" s="194"/>
      <c r="C124" s="194"/>
      <c r="D124" s="194"/>
      <c r="E124" s="194"/>
      <c r="F124" s="194"/>
      <c r="G124" s="194"/>
      <c r="H124" s="44"/>
      <c r="I124" s="43"/>
    </row>
    <row r="125" spans="2:9" hidden="1" x14ac:dyDescent="0.3">
      <c r="B125" s="196"/>
      <c r="C125" s="196"/>
      <c r="D125" s="196"/>
      <c r="E125" s="196"/>
      <c r="F125" s="196"/>
      <c r="G125" s="196"/>
      <c r="H125" s="44"/>
      <c r="I125" s="43"/>
    </row>
    <row r="126" spans="2:9" hidden="1" x14ac:dyDescent="0.3">
      <c r="B126" s="198"/>
      <c r="C126" s="198"/>
      <c r="D126" s="198"/>
      <c r="E126" s="198"/>
      <c r="F126" s="198"/>
      <c r="G126" s="198"/>
      <c r="H126" s="44"/>
      <c r="I126" s="43"/>
    </row>
    <row r="127" spans="2:9" hidden="1" x14ac:dyDescent="0.3">
      <c r="B127" s="200"/>
      <c r="C127" s="200"/>
      <c r="D127" s="200"/>
      <c r="E127" s="200"/>
      <c r="F127" s="200"/>
      <c r="G127" s="200"/>
      <c r="H127" s="44"/>
      <c r="I127" s="43"/>
    </row>
    <row r="128" spans="2:9" hidden="1" x14ac:dyDescent="0.3">
      <c r="B128" s="203"/>
      <c r="C128" s="203"/>
      <c r="D128" s="203"/>
      <c r="E128" s="203"/>
      <c r="F128" s="203"/>
      <c r="G128" s="203"/>
      <c r="H128" s="44"/>
      <c r="I128" s="43"/>
    </row>
    <row r="129" spans="2:9" hidden="1" x14ac:dyDescent="0.3">
      <c r="B129" s="205"/>
      <c r="C129" s="205"/>
      <c r="D129" s="205"/>
      <c r="E129" s="205"/>
      <c r="F129" s="205"/>
      <c r="G129" s="205"/>
      <c r="H129" s="44"/>
      <c r="I129" s="43"/>
    </row>
    <row r="130" spans="2:9" hidden="1" x14ac:dyDescent="0.3">
      <c r="B130" s="207"/>
      <c r="C130" s="207"/>
      <c r="D130" s="207"/>
      <c r="E130" s="207"/>
      <c r="F130" s="207"/>
      <c r="G130" s="207"/>
      <c r="H130" s="44"/>
      <c r="I130" s="43"/>
    </row>
    <row r="131" spans="2:9" hidden="1" x14ac:dyDescent="0.3">
      <c r="B131" s="209"/>
      <c r="C131" s="209"/>
      <c r="D131" s="209"/>
      <c r="E131" s="209"/>
      <c r="F131" s="209"/>
      <c r="G131" s="209"/>
      <c r="H131" s="44"/>
      <c r="I131" s="43"/>
    </row>
    <row r="132" spans="2:9" hidden="1" x14ac:dyDescent="0.3">
      <c r="B132" s="211"/>
      <c r="C132" s="211"/>
      <c r="D132" s="211"/>
      <c r="E132" s="211"/>
      <c r="F132" s="211"/>
      <c r="G132" s="211"/>
      <c r="H132" s="44"/>
      <c r="I132" s="43"/>
    </row>
    <row r="133" spans="2:9" hidden="1" x14ac:dyDescent="0.3">
      <c r="B133" s="214"/>
      <c r="C133" s="214"/>
      <c r="D133" s="214"/>
      <c r="E133" s="214"/>
      <c r="F133" s="214"/>
      <c r="G133" s="214"/>
      <c r="H133" s="44"/>
      <c r="I133" s="43"/>
    </row>
    <row r="134" spans="2:9" hidden="1" x14ac:dyDescent="0.3">
      <c r="B134" s="216"/>
      <c r="C134" s="216"/>
      <c r="D134" s="216"/>
      <c r="E134" s="216"/>
      <c r="F134" s="216"/>
      <c r="G134" s="216"/>
      <c r="H134" s="44"/>
      <c r="I134" s="43"/>
    </row>
    <row r="135" spans="2:9" hidden="1" x14ac:dyDescent="0.3">
      <c r="B135" s="218"/>
      <c r="C135" s="218"/>
      <c r="D135" s="218"/>
      <c r="E135" s="218"/>
      <c r="F135" s="218"/>
      <c r="G135" s="218"/>
      <c r="H135" s="44"/>
      <c r="I135" s="43"/>
    </row>
    <row r="136" spans="2:9" hidden="1" x14ac:dyDescent="0.3">
      <c r="B136" s="220"/>
      <c r="C136" s="220"/>
      <c r="D136" s="220"/>
      <c r="E136" s="220"/>
      <c r="F136" s="220"/>
      <c r="G136" s="220"/>
      <c r="H136" s="44"/>
      <c r="I136" s="43"/>
    </row>
    <row r="137" spans="2:9" hidden="1" x14ac:dyDescent="0.3">
      <c r="B137" s="222"/>
      <c r="C137" s="222"/>
      <c r="D137" s="222"/>
      <c r="E137" s="222"/>
      <c r="F137" s="222"/>
      <c r="G137" s="222"/>
      <c r="H137" s="44"/>
      <c r="I137" s="43"/>
    </row>
    <row r="138" spans="2:9" hidden="1" x14ac:dyDescent="0.3">
      <c r="B138" s="224"/>
      <c r="C138" s="224"/>
      <c r="D138" s="224"/>
      <c r="E138" s="224"/>
      <c r="F138" s="224"/>
      <c r="G138" s="224"/>
      <c r="H138" s="44"/>
      <c r="I138" s="43"/>
    </row>
    <row r="139" spans="2:9" hidden="1" x14ac:dyDescent="0.3">
      <c r="B139" s="226"/>
      <c r="C139" s="226"/>
      <c r="D139" s="226"/>
      <c r="E139" s="226"/>
      <c r="F139" s="226"/>
      <c r="G139" s="226"/>
      <c r="H139" s="44"/>
      <c r="I139" s="43"/>
    </row>
    <row r="140" spans="2:9" hidden="1" x14ac:dyDescent="0.3">
      <c r="B140" s="228"/>
      <c r="C140" s="228"/>
      <c r="D140" s="228"/>
      <c r="E140" s="228"/>
      <c r="F140" s="228"/>
      <c r="G140" s="228"/>
      <c r="H140" s="44"/>
      <c r="I140" s="43"/>
    </row>
    <row r="141" spans="2:9" hidden="1" x14ac:dyDescent="0.3">
      <c r="B141" s="230"/>
      <c r="C141" s="230"/>
      <c r="D141" s="230"/>
      <c r="E141" s="230"/>
      <c r="F141" s="230"/>
      <c r="G141" s="230"/>
      <c r="H141" s="44"/>
      <c r="I141" s="43"/>
    </row>
    <row r="142" spans="2:9" hidden="1" x14ac:dyDescent="0.3">
      <c r="B142" s="232"/>
      <c r="C142" s="232"/>
      <c r="D142" s="232"/>
      <c r="E142" s="232"/>
      <c r="F142" s="232"/>
      <c r="G142" s="232"/>
      <c r="H142" s="44"/>
      <c r="I142" s="43"/>
    </row>
    <row r="143" spans="2:9" hidden="1" x14ac:dyDescent="0.3">
      <c r="B143" s="234"/>
      <c r="C143" s="234"/>
      <c r="D143" s="234"/>
      <c r="E143" s="234"/>
      <c r="F143" s="234"/>
      <c r="G143" s="234"/>
      <c r="H143" s="44"/>
      <c r="I143" s="43"/>
    </row>
    <row r="144" spans="2:9" hidden="1" x14ac:dyDescent="0.3">
      <c r="B144" s="236"/>
      <c r="C144" s="236"/>
      <c r="D144" s="236"/>
      <c r="E144" s="236"/>
      <c r="F144" s="236"/>
      <c r="G144" s="236"/>
      <c r="H144" s="44"/>
      <c r="I144" s="43"/>
    </row>
    <row r="145" spans="2:9" hidden="1" x14ac:dyDescent="0.3">
      <c r="B145" s="238"/>
      <c r="C145" s="238"/>
      <c r="D145" s="238"/>
      <c r="E145" s="238"/>
      <c r="F145" s="238"/>
      <c r="G145" s="238"/>
      <c r="H145" s="44"/>
      <c r="I145" s="43"/>
    </row>
    <row r="146" spans="2:9" hidden="1" x14ac:dyDescent="0.3">
      <c r="B146" s="240"/>
      <c r="C146" s="240"/>
      <c r="D146" s="240"/>
      <c r="E146" s="240"/>
      <c r="F146" s="240"/>
      <c r="G146" s="240"/>
      <c r="H146" s="44"/>
      <c r="I146" s="43"/>
    </row>
    <row r="147" spans="2:9" hidden="1" x14ac:dyDescent="0.3">
      <c r="B147" s="242"/>
      <c r="C147" s="242"/>
      <c r="D147" s="242"/>
      <c r="E147" s="242"/>
      <c r="F147" s="242"/>
      <c r="G147" s="242"/>
      <c r="H147" s="44"/>
      <c r="I147" s="43"/>
    </row>
    <row r="148" spans="2:9" hidden="1" x14ac:dyDescent="0.3">
      <c r="B148" s="244"/>
      <c r="C148" s="244"/>
      <c r="D148" s="244"/>
      <c r="E148" s="244"/>
      <c r="F148" s="244"/>
      <c r="G148" s="244"/>
      <c r="H148" s="44"/>
      <c r="I148" s="43"/>
    </row>
    <row r="149" spans="2:9" hidden="1" x14ac:dyDescent="0.3">
      <c r="B149" s="246"/>
      <c r="C149" s="246"/>
      <c r="D149" s="246"/>
      <c r="E149" s="246"/>
      <c r="F149" s="246"/>
      <c r="G149" s="246"/>
      <c r="H149" s="44"/>
      <c r="I149" s="43"/>
    </row>
    <row r="150" spans="2:9" hidden="1" x14ac:dyDescent="0.3">
      <c r="B150" s="248"/>
      <c r="C150" s="248"/>
      <c r="D150" s="248"/>
      <c r="E150" s="248"/>
      <c r="F150" s="248"/>
      <c r="G150" s="248"/>
      <c r="H150" s="44"/>
      <c r="I150" s="43"/>
    </row>
    <row r="151" spans="2:9" hidden="1" x14ac:dyDescent="0.3">
      <c r="B151" s="250"/>
      <c r="C151" s="250"/>
      <c r="D151" s="250"/>
      <c r="E151" s="250"/>
      <c r="F151" s="250"/>
      <c r="G151" s="250"/>
      <c r="H151" s="44"/>
      <c r="I151" s="43"/>
    </row>
    <row r="152" spans="2:9" hidden="1" x14ac:dyDescent="0.3">
      <c r="B152" s="252"/>
      <c r="C152" s="252"/>
      <c r="D152" s="252"/>
      <c r="E152" s="252"/>
      <c r="F152" s="252"/>
      <c r="G152" s="252"/>
      <c r="H152" s="44"/>
      <c r="I152" s="43"/>
    </row>
    <row r="153" spans="2:9" hidden="1" x14ac:dyDescent="0.3">
      <c r="B153" s="255"/>
      <c r="C153" s="255"/>
      <c r="D153" s="255"/>
      <c r="E153" s="255"/>
      <c r="F153" s="255"/>
      <c r="G153" s="255"/>
      <c r="H153" s="44"/>
      <c r="I153" s="43"/>
    </row>
    <row r="154" spans="2:9" hidden="1" x14ac:dyDescent="0.3">
      <c r="B154" s="258"/>
      <c r="C154" s="258"/>
      <c r="D154" s="258"/>
      <c r="E154" s="258"/>
      <c r="F154" s="258"/>
      <c r="G154" s="258"/>
      <c r="H154" s="44"/>
      <c r="I154" s="43"/>
    </row>
    <row r="155" spans="2:9" hidden="1" x14ac:dyDescent="0.3">
      <c r="B155" s="260"/>
      <c r="C155" s="260"/>
      <c r="D155" s="260"/>
      <c r="E155" s="260"/>
      <c r="F155" s="260"/>
      <c r="G155" s="260"/>
      <c r="H155" s="44"/>
      <c r="I155" s="43"/>
    </row>
    <row r="156" spans="2:9" hidden="1" x14ac:dyDescent="0.3">
      <c r="B156" s="262"/>
      <c r="C156" s="262"/>
      <c r="D156" s="262"/>
      <c r="E156" s="262"/>
      <c r="F156" s="262"/>
      <c r="G156" s="262"/>
      <c r="H156" s="44"/>
      <c r="I156" s="43"/>
    </row>
    <row r="157" spans="2:9" hidden="1" x14ac:dyDescent="0.3">
      <c r="B157" s="264"/>
      <c r="C157" s="264"/>
      <c r="D157" s="264"/>
      <c r="E157" s="264"/>
      <c r="F157" s="264"/>
      <c r="G157" s="264"/>
      <c r="H157" s="44"/>
      <c r="I157" s="43"/>
    </row>
    <row r="158" spans="2:9" hidden="1" x14ac:dyDescent="0.3">
      <c r="B158" s="266"/>
      <c r="C158" s="266"/>
      <c r="D158" s="266"/>
      <c r="E158" s="266"/>
      <c r="F158" s="266"/>
      <c r="G158" s="266"/>
      <c r="H158" s="44"/>
      <c r="I158" s="43"/>
    </row>
    <row r="159" spans="2:9" hidden="1" x14ac:dyDescent="0.3">
      <c r="B159" s="268"/>
      <c r="C159" s="268"/>
      <c r="D159" s="268"/>
      <c r="E159" s="268"/>
      <c r="F159" s="268"/>
      <c r="G159" s="268"/>
      <c r="H159" s="44"/>
      <c r="I159" s="43"/>
    </row>
    <row r="160" spans="2:9" hidden="1" x14ac:dyDescent="0.3">
      <c r="B160" s="270"/>
      <c r="C160" s="270"/>
      <c r="D160" s="270"/>
      <c r="E160" s="270"/>
      <c r="F160" s="270"/>
      <c r="G160" s="270"/>
      <c r="H160" s="44"/>
      <c r="I160" s="43"/>
    </row>
    <row r="161" spans="2:9" hidden="1" x14ac:dyDescent="0.3">
      <c r="B161" s="272"/>
      <c r="C161" s="272"/>
      <c r="D161" s="272"/>
      <c r="E161" s="272"/>
      <c r="F161" s="272"/>
      <c r="G161" s="272"/>
      <c r="H161" s="44"/>
      <c r="I161" s="43"/>
    </row>
    <row r="162" spans="2:9" hidden="1" x14ac:dyDescent="0.3">
      <c r="B162" s="274"/>
      <c r="C162" s="274"/>
      <c r="D162" s="274"/>
      <c r="E162" s="274"/>
      <c r="F162" s="274"/>
      <c r="G162" s="274"/>
      <c r="H162" s="44"/>
      <c r="I162" s="43"/>
    </row>
    <row r="163" spans="2:9" hidden="1" x14ac:dyDescent="0.3">
      <c r="B163" s="276"/>
      <c r="C163" s="276"/>
      <c r="D163" s="276"/>
      <c r="E163" s="276"/>
      <c r="F163" s="276"/>
      <c r="G163" s="276"/>
      <c r="H163" s="44"/>
      <c r="I163" s="43"/>
    </row>
    <row r="164" spans="2:9" hidden="1" x14ac:dyDescent="0.3">
      <c r="B164" s="278"/>
      <c r="C164" s="278"/>
      <c r="D164" s="278"/>
      <c r="E164" s="278"/>
      <c r="F164" s="278"/>
      <c r="G164" s="278"/>
      <c r="H164" s="44"/>
      <c r="I164" s="43"/>
    </row>
    <row r="165" spans="2:9" hidden="1" x14ac:dyDescent="0.3">
      <c r="B165" s="280"/>
      <c r="C165" s="280"/>
      <c r="D165" s="280"/>
      <c r="E165" s="280"/>
      <c r="F165" s="280"/>
      <c r="G165" s="280"/>
      <c r="H165" s="44"/>
      <c r="I165" s="43"/>
    </row>
    <row r="166" spans="2:9" hidden="1" x14ac:dyDescent="0.3">
      <c r="B166" s="282"/>
      <c r="C166" s="282"/>
      <c r="D166" s="282"/>
      <c r="E166" s="282"/>
      <c r="F166" s="282"/>
      <c r="G166" s="282"/>
      <c r="H166" s="44"/>
      <c r="I166" s="43"/>
    </row>
    <row r="167" spans="2:9" hidden="1" x14ac:dyDescent="0.3">
      <c r="B167" s="284"/>
      <c r="C167" s="284"/>
      <c r="D167" s="284"/>
      <c r="E167" s="284"/>
      <c r="F167" s="284"/>
      <c r="G167" s="284"/>
      <c r="H167" s="44"/>
      <c r="I167" s="43"/>
    </row>
    <row r="168" spans="2:9" hidden="1" x14ac:dyDescent="0.3">
      <c r="B168" s="286"/>
      <c r="C168" s="286"/>
      <c r="D168" s="286"/>
      <c r="E168" s="286"/>
      <c r="F168" s="286"/>
      <c r="G168" s="286"/>
      <c r="H168" s="44"/>
      <c r="I168" s="43"/>
    </row>
    <row r="169" spans="2:9" hidden="1" x14ac:dyDescent="0.3">
      <c r="B169" s="288"/>
      <c r="C169" s="288"/>
      <c r="D169" s="288"/>
      <c r="E169" s="288"/>
      <c r="F169" s="288"/>
      <c r="G169" s="288"/>
      <c r="H169" s="44"/>
      <c r="I169" s="43"/>
    </row>
    <row r="170" spans="2:9" hidden="1" x14ac:dyDescent="0.3">
      <c r="B170" s="290"/>
      <c r="C170" s="290"/>
      <c r="D170" s="290"/>
      <c r="E170" s="290"/>
      <c r="F170" s="290"/>
      <c r="G170" s="290"/>
      <c r="H170" s="44"/>
      <c r="I170" s="43"/>
    </row>
    <row r="171" spans="2:9" hidden="1" x14ac:dyDescent="0.3">
      <c r="B171" s="292"/>
      <c r="C171" s="292"/>
      <c r="D171" s="292"/>
      <c r="E171" s="292"/>
      <c r="F171" s="292"/>
      <c r="G171" s="292"/>
      <c r="H171" s="44"/>
      <c r="I171" s="43"/>
    </row>
    <row r="172" spans="2:9" hidden="1" x14ac:dyDescent="0.3">
      <c r="B172" s="294"/>
      <c r="C172" s="294"/>
      <c r="D172" s="294"/>
      <c r="E172" s="294"/>
      <c r="F172" s="294"/>
      <c r="G172" s="294"/>
      <c r="H172" s="44"/>
      <c r="I172" s="43"/>
    </row>
    <row r="173" spans="2:9" hidden="1" x14ac:dyDescent="0.3">
      <c r="B173" s="296"/>
      <c r="C173" s="296"/>
      <c r="D173" s="296"/>
      <c r="E173" s="296"/>
      <c r="F173" s="296"/>
      <c r="G173" s="296"/>
      <c r="H173" s="44"/>
      <c r="I173" s="43"/>
    </row>
    <row r="174" spans="2:9" hidden="1" x14ac:dyDescent="0.3">
      <c r="B174" s="298"/>
      <c r="C174" s="298"/>
      <c r="D174" s="298"/>
      <c r="E174" s="298"/>
      <c r="F174" s="298"/>
      <c r="G174" s="298"/>
      <c r="H174" s="44"/>
      <c r="I174" s="44"/>
    </row>
    <row r="175" spans="2:9" hidden="1" x14ac:dyDescent="0.3">
      <c r="B175" s="300"/>
      <c r="C175" s="300"/>
      <c r="D175" s="300"/>
      <c r="E175" s="300"/>
      <c r="F175" s="300"/>
      <c r="G175" s="300"/>
      <c r="H175" s="44"/>
      <c r="I175" s="44"/>
    </row>
    <row r="176" spans="2:9" hidden="1" x14ac:dyDescent="0.3">
      <c r="B176" s="302"/>
      <c r="C176" s="302"/>
      <c r="D176" s="302"/>
      <c r="E176" s="302"/>
      <c r="F176" s="302"/>
      <c r="G176" s="302"/>
      <c r="H176" s="44"/>
      <c r="I176" s="44"/>
    </row>
    <row r="177" spans="2:9" hidden="1" x14ac:dyDescent="0.3">
      <c r="B177" s="304"/>
      <c r="C177" s="304"/>
      <c r="D177" s="304"/>
      <c r="E177" s="304"/>
      <c r="F177" s="304"/>
      <c r="G177" s="304"/>
      <c r="H177" s="44"/>
      <c r="I177" s="44"/>
    </row>
    <row r="178" spans="2:9" hidden="1" x14ac:dyDescent="0.3">
      <c r="B178" s="306"/>
      <c r="C178" s="306"/>
      <c r="D178" s="306"/>
      <c r="E178" s="306"/>
      <c r="F178" s="306"/>
      <c r="G178" s="306"/>
      <c r="H178" s="44"/>
      <c r="I178" s="44"/>
    </row>
    <row r="179" spans="2:9" hidden="1" x14ac:dyDescent="0.3">
      <c r="B179" s="308"/>
      <c r="C179" s="308"/>
      <c r="D179" s="308"/>
      <c r="E179" s="308"/>
      <c r="F179" s="308"/>
      <c r="G179" s="308"/>
      <c r="H179" s="44"/>
      <c r="I179" s="44"/>
    </row>
    <row r="180" spans="2:9" hidden="1" x14ac:dyDescent="0.3">
      <c r="B180" s="310"/>
      <c r="C180" s="310"/>
      <c r="D180" s="310"/>
      <c r="E180" s="310"/>
      <c r="F180" s="310"/>
      <c r="G180" s="310"/>
      <c r="H180" s="44"/>
      <c r="I180" s="44"/>
    </row>
    <row r="181" spans="2:9" hidden="1" x14ac:dyDescent="0.3">
      <c r="B181" s="312"/>
      <c r="C181" s="312"/>
      <c r="D181" s="312"/>
      <c r="E181" s="312"/>
      <c r="F181" s="312"/>
      <c r="G181" s="312"/>
      <c r="H181" s="44"/>
      <c r="I181" s="44"/>
    </row>
    <row r="182" spans="2:9" hidden="1" x14ac:dyDescent="0.3">
      <c r="B182" s="314"/>
      <c r="C182" s="314"/>
      <c r="D182" s="314"/>
      <c r="E182" s="314"/>
      <c r="F182" s="314"/>
      <c r="G182" s="314"/>
      <c r="H182" s="44"/>
      <c r="I182" s="44"/>
    </row>
    <row r="183" spans="2:9" hidden="1" x14ac:dyDescent="0.3">
      <c r="B183" s="316"/>
      <c r="C183" s="316"/>
      <c r="D183" s="316"/>
      <c r="E183" s="316"/>
      <c r="F183" s="316"/>
      <c r="G183" s="316"/>
      <c r="H183" s="44"/>
      <c r="I183" s="44"/>
    </row>
    <row r="184" spans="2:9" hidden="1" x14ac:dyDescent="0.3">
      <c r="B184" s="318"/>
      <c r="C184" s="318"/>
      <c r="D184" s="318"/>
      <c r="E184" s="318"/>
      <c r="F184" s="318"/>
      <c r="G184" s="318"/>
      <c r="H184" s="44"/>
      <c r="I184" s="44"/>
    </row>
    <row r="185" spans="2:9" hidden="1" x14ac:dyDescent="0.3">
      <c r="B185" s="320"/>
      <c r="C185" s="320"/>
      <c r="D185" s="320"/>
      <c r="E185" s="320"/>
      <c r="F185" s="320"/>
      <c r="G185" s="320"/>
      <c r="H185" s="44"/>
      <c r="I185" s="44"/>
    </row>
    <row r="186" spans="2:9" hidden="1" x14ac:dyDescent="0.3">
      <c r="B186" s="322"/>
      <c r="C186" s="322"/>
      <c r="D186" s="322"/>
      <c r="E186" s="322"/>
      <c r="F186" s="322"/>
      <c r="G186" s="322"/>
      <c r="H186" s="44"/>
      <c r="I186" s="44"/>
    </row>
    <row r="187" spans="2:9" hidden="1" x14ac:dyDescent="0.3">
      <c r="B187" s="324"/>
      <c r="C187" s="324"/>
      <c r="D187" s="324"/>
      <c r="E187" s="324"/>
      <c r="F187" s="324"/>
      <c r="G187" s="324"/>
      <c r="H187" s="44"/>
      <c r="I187" s="44"/>
    </row>
    <row r="188" spans="2:9" hidden="1" x14ac:dyDescent="0.3">
      <c r="B188" s="326"/>
      <c r="C188" s="326"/>
      <c r="D188" s="326"/>
      <c r="E188" s="326"/>
      <c r="F188" s="326"/>
      <c r="G188" s="326"/>
      <c r="H188" s="44"/>
      <c r="I188" s="44"/>
    </row>
    <row r="189" spans="2:9" hidden="1" x14ac:dyDescent="0.3">
      <c r="B189" s="328"/>
      <c r="C189" s="328"/>
      <c r="D189" s="328"/>
      <c r="E189" s="328"/>
      <c r="F189" s="328"/>
      <c r="G189" s="328"/>
      <c r="H189" s="44"/>
      <c r="I189" s="44"/>
    </row>
    <row r="190" spans="2:9" hidden="1" x14ac:dyDescent="0.3">
      <c r="B190" s="330"/>
      <c r="C190" s="330"/>
      <c r="D190" s="330"/>
      <c r="E190" s="330"/>
      <c r="F190" s="330"/>
      <c r="G190" s="330"/>
      <c r="H190" s="44"/>
      <c r="I190" s="44"/>
    </row>
    <row r="191" spans="2:9" hidden="1" x14ac:dyDescent="0.3">
      <c r="B191" s="332"/>
      <c r="C191" s="332"/>
      <c r="D191" s="332"/>
      <c r="E191" s="332"/>
      <c r="F191" s="332"/>
      <c r="G191" s="332"/>
      <c r="H191" s="44"/>
      <c r="I191" s="44"/>
    </row>
    <row r="192" spans="2:9" hidden="1" x14ac:dyDescent="0.3">
      <c r="B192" s="334"/>
      <c r="C192" s="334"/>
      <c r="D192" s="334"/>
      <c r="E192" s="334"/>
      <c r="F192" s="334"/>
      <c r="G192" s="334"/>
      <c r="H192" s="44"/>
      <c r="I192" s="44"/>
    </row>
    <row r="193" spans="2:10" hidden="1" x14ac:dyDescent="0.3">
      <c r="B193" s="336"/>
      <c r="C193" s="336"/>
      <c r="D193" s="336"/>
      <c r="E193" s="336"/>
      <c r="F193" s="336"/>
      <c r="G193" s="336"/>
      <c r="H193" s="44"/>
      <c r="I193" s="44"/>
    </row>
    <row r="194" spans="2:10" hidden="1" x14ac:dyDescent="0.3">
      <c r="B194" s="338"/>
      <c r="C194" s="338"/>
      <c r="D194" s="338"/>
      <c r="E194" s="338"/>
      <c r="F194" s="338"/>
      <c r="G194" s="338"/>
      <c r="H194" s="44"/>
      <c r="I194" s="44"/>
    </row>
    <row r="195" spans="2:10" hidden="1" x14ac:dyDescent="0.3">
      <c r="B195" s="340"/>
      <c r="C195" s="340"/>
      <c r="D195" s="340"/>
      <c r="E195" s="340"/>
      <c r="F195" s="340"/>
      <c r="G195" s="340"/>
      <c r="H195" s="44"/>
      <c r="I195" s="44"/>
    </row>
    <row r="196" spans="2:10" hidden="1" x14ac:dyDescent="0.3">
      <c r="B196" s="344"/>
      <c r="C196" s="344"/>
      <c r="D196" s="344"/>
      <c r="E196" s="344"/>
      <c r="F196" s="344"/>
      <c r="G196" s="344"/>
    </row>
    <row r="197" spans="2:10" hidden="1" x14ac:dyDescent="0.3">
      <c r="B197" s="346"/>
      <c r="C197" s="346"/>
      <c r="D197" s="346"/>
      <c r="E197" s="346"/>
      <c r="F197" s="346"/>
      <c r="G197" s="346"/>
      <c r="H197" s="44"/>
      <c r="I197" s="44"/>
    </row>
    <row r="198" spans="2:10" hidden="1" x14ac:dyDescent="0.3">
      <c r="B198" s="348"/>
      <c r="C198" s="348"/>
      <c r="D198" s="348"/>
      <c r="E198" s="348"/>
      <c r="F198" s="348"/>
      <c r="G198" s="348"/>
      <c r="H198" s="44"/>
      <c r="I198" s="44"/>
    </row>
    <row r="199" spans="2:10" hidden="1" x14ac:dyDescent="0.3"/>
    <row r="200" spans="2:10" hidden="1" x14ac:dyDescent="0.3">
      <c r="C200" s="350"/>
      <c r="D200" s="350"/>
      <c r="E200" s="350"/>
      <c r="F200" s="350"/>
      <c r="G200" s="350"/>
      <c r="H200" s="350"/>
      <c r="I200" s="44"/>
      <c r="J200" s="44"/>
    </row>
    <row r="201" spans="2:10" hidden="1" x14ac:dyDescent="0.3">
      <c r="C201" s="352"/>
      <c r="D201" s="352"/>
      <c r="E201" s="352"/>
      <c r="F201" s="352"/>
      <c r="G201" s="352"/>
      <c r="H201" s="352"/>
      <c r="I201" s="44"/>
      <c r="J201" s="44"/>
    </row>
    <row r="202" spans="2:10" hidden="1" x14ac:dyDescent="0.3">
      <c r="C202" s="354"/>
      <c r="D202" s="354"/>
      <c r="E202" s="354"/>
      <c r="F202" s="354"/>
      <c r="G202" s="354"/>
      <c r="H202" s="354"/>
      <c r="I202" s="44"/>
      <c r="J202" s="44"/>
    </row>
    <row r="203" spans="2:10" hidden="1" x14ac:dyDescent="0.3">
      <c r="C203" s="356"/>
      <c r="D203" s="356"/>
      <c r="E203" s="356"/>
      <c r="F203" s="356"/>
      <c r="G203" s="356"/>
      <c r="H203" s="356"/>
      <c r="I203" s="44"/>
      <c r="J203" s="44"/>
    </row>
    <row r="204" spans="2:10" hidden="1" x14ac:dyDescent="0.3">
      <c r="C204" s="358"/>
      <c r="D204" s="358"/>
      <c r="E204" s="358"/>
      <c r="F204" s="358"/>
      <c r="G204" s="382"/>
      <c r="H204" s="358"/>
      <c r="I204" s="44"/>
      <c r="J204" s="44"/>
    </row>
    <row r="205" spans="2:10" hidden="1" x14ac:dyDescent="0.3">
      <c r="C205" s="360"/>
      <c r="D205" s="360"/>
      <c r="E205" s="360"/>
      <c r="F205" s="360"/>
      <c r="G205" s="360"/>
      <c r="H205" s="360"/>
      <c r="I205" s="44"/>
      <c r="J205" s="44"/>
    </row>
    <row r="206" spans="2:10" hidden="1" x14ac:dyDescent="0.3">
      <c r="C206" s="362"/>
      <c r="D206" s="362"/>
      <c r="E206" s="362"/>
      <c r="F206" s="362"/>
      <c r="G206" s="362"/>
      <c r="H206" s="362"/>
      <c r="I206" s="44"/>
      <c r="J206" s="44"/>
    </row>
    <row r="207" spans="2:10" hidden="1" x14ac:dyDescent="0.3">
      <c r="C207" s="364"/>
      <c r="D207" s="364"/>
      <c r="E207" s="364"/>
      <c r="F207" s="364"/>
      <c r="G207" s="364"/>
      <c r="H207" s="364"/>
      <c r="I207" s="44"/>
      <c r="J207" s="44"/>
    </row>
    <row r="208" spans="2:10" hidden="1" x14ac:dyDescent="0.3">
      <c r="C208" s="366"/>
      <c r="D208" s="366"/>
      <c r="E208" s="366"/>
      <c r="F208" s="366"/>
      <c r="G208" s="366"/>
      <c r="H208" s="366"/>
      <c r="I208" s="44"/>
      <c r="J208" s="44"/>
    </row>
    <row r="209" spans="1:10" hidden="1" x14ac:dyDescent="0.3">
      <c r="C209" s="368"/>
      <c r="D209" s="368"/>
      <c r="E209" s="368"/>
      <c r="F209" s="368"/>
      <c r="G209" s="368"/>
      <c r="H209" s="368"/>
      <c r="I209" s="44"/>
      <c r="J209" s="44"/>
    </row>
    <row r="210" spans="1:10" hidden="1" x14ac:dyDescent="0.3">
      <c r="C210" s="370"/>
      <c r="D210" s="370"/>
      <c r="E210" s="370"/>
      <c r="F210" s="370"/>
      <c r="G210" s="370"/>
      <c r="H210" s="370"/>
      <c r="I210" s="44"/>
      <c r="J210" s="44"/>
    </row>
    <row r="211" spans="1:10" hidden="1" x14ac:dyDescent="0.3">
      <c r="C211" s="372"/>
      <c r="D211" s="372"/>
      <c r="E211" s="372"/>
      <c r="F211" s="372"/>
      <c r="G211" s="372"/>
      <c r="H211" s="372"/>
      <c r="I211" s="44"/>
      <c r="J211" s="44"/>
    </row>
    <row r="212" spans="1:10" hidden="1" x14ac:dyDescent="0.3">
      <c r="C212" s="374"/>
      <c r="D212" s="374"/>
      <c r="E212" s="374"/>
      <c r="F212" s="374"/>
      <c r="G212" s="374"/>
      <c r="H212" s="374"/>
      <c r="I212" s="44"/>
      <c r="J212" s="44"/>
    </row>
    <row r="213" spans="1:10" hidden="1" x14ac:dyDescent="0.3">
      <c r="C213" s="376"/>
      <c r="D213" s="376"/>
      <c r="E213" s="376"/>
      <c r="F213" s="376"/>
      <c r="G213" s="376"/>
      <c r="H213" s="376"/>
      <c r="I213" s="44"/>
      <c r="J213" s="44"/>
    </row>
    <row r="214" spans="1:10" hidden="1" x14ac:dyDescent="0.3">
      <c r="C214" s="378"/>
      <c r="D214" s="378"/>
      <c r="E214" s="378"/>
      <c r="F214" s="378"/>
      <c r="G214" s="378"/>
      <c r="H214" s="378"/>
      <c r="I214" s="44"/>
      <c r="J214" s="44"/>
    </row>
    <row r="215" spans="1:10" hidden="1" x14ac:dyDescent="0.3">
      <c r="C215" s="380"/>
      <c r="D215" s="380"/>
      <c r="E215" s="380"/>
      <c r="F215" s="380"/>
      <c r="G215" s="380"/>
      <c r="H215" s="380"/>
      <c r="I215" s="44"/>
      <c r="J215" s="44"/>
    </row>
    <row r="216" spans="1:10" x14ac:dyDescent="0.3">
      <c r="A216" t="s">
        <v>772</v>
      </c>
      <c r="B216" s="383">
        <v>80350</v>
      </c>
      <c r="C216" s="383">
        <v>79850</v>
      </c>
      <c r="D216" s="383">
        <v>35</v>
      </c>
      <c r="E216" s="383">
        <v>79850</v>
      </c>
      <c r="F216" s="383">
        <v>79950</v>
      </c>
      <c r="G216" s="383">
        <v>19</v>
      </c>
    </row>
    <row r="217" spans="1:10" x14ac:dyDescent="0.3">
      <c r="A217" t="s">
        <v>773</v>
      </c>
      <c r="B217" s="385">
        <v>80850</v>
      </c>
      <c r="C217" s="385">
        <v>80350</v>
      </c>
      <c r="D217" s="385">
        <v>5</v>
      </c>
      <c r="E217" s="385">
        <v>81100</v>
      </c>
      <c r="F217" s="385">
        <v>80900</v>
      </c>
      <c r="G217" s="385">
        <v>405300</v>
      </c>
      <c r="H217" s="44">
        <f t="shared" ref="H217:H280" si="0">+B217/E217-1</f>
        <v>-3.0826140567200566E-3</v>
      </c>
      <c r="I217" s="44">
        <f t="shared" ref="I217:I280" si="1">+G217/G216-1</f>
        <v>21330.57894736842</v>
      </c>
    </row>
    <row r="218" spans="1:10" x14ac:dyDescent="0.3">
      <c r="A218" t="s">
        <v>774</v>
      </c>
      <c r="B218" s="387">
        <v>81550</v>
      </c>
      <c r="C218" s="387">
        <v>80850</v>
      </c>
      <c r="D218" s="387">
        <v>50</v>
      </c>
      <c r="E218" s="387">
        <v>81050</v>
      </c>
      <c r="F218" s="387">
        <v>81000</v>
      </c>
      <c r="G218" s="387">
        <v>49</v>
      </c>
      <c r="H218" s="44">
        <f t="shared" si="0"/>
        <v>6.1690314620603814E-3</v>
      </c>
      <c r="I218" s="44">
        <f t="shared" si="1"/>
        <v>-0.99987910189982732</v>
      </c>
    </row>
    <row r="219" spans="1:10" x14ac:dyDescent="0.3">
      <c r="A219" t="s">
        <v>775</v>
      </c>
      <c r="B219" s="389">
        <v>81300</v>
      </c>
      <c r="C219" s="389">
        <v>81550</v>
      </c>
      <c r="D219" s="389">
        <v>32</v>
      </c>
      <c r="E219" s="389">
        <v>81150</v>
      </c>
      <c r="F219" s="389">
        <v>82000</v>
      </c>
      <c r="G219" s="389">
        <v>65</v>
      </c>
      <c r="H219" s="44">
        <f t="shared" si="0"/>
        <v>1.848428835489857E-3</v>
      </c>
      <c r="I219" s="44">
        <f t="shared" si="1"/>
        <v>0.32653061224489788</v>
      </c>
    </row>
    <row r="220" spans="1:10" x14ac:dyDescent="0.3">
      <c r="A220" t="s">
        <v>776</v>
      </c>
      <c r="B220" s="391">
        <v>82400</v>
      </c>
      <c r="C220" s="391">
        <v>81300</v>
      </c>
      <c r="D220" s="391">
        <v>35</v>
      </c>
      <c r="E220" s="391">
        <v>81650</v>
      </c>
      <c r="F220" s="391">
        <v>81600</v>
      </c>
      <c r="G220" s="391">
        <v>85</v>
      </c>
      <c r="H220" s="44">
        <f t="shared" si="0"/>
        <v>9.185548071034999E-3</v>
      </c>
      <c r="I220" s="44">
        <f t="shared" si="1"/>
        <v>0.30769230769230771</v>
      </c>
    </row>
    <row r="221" spans="1:10" x14ac:dyDescent="0.3">
      <c r="A221" t="s">
        <v>777</v>
      </c>
      <c r="B221" s="393">
        <v>81150</v>
      </c>
      <c r="C221" s="393">
        <v>82400</v>
      </c>
      <c r="D221" s="393">
        <v>16</v>
      </c>
      <c r="E221" s="393">
        <v>82250</v>
      </c>
      <c r="F221" s="393">
        <v>82100</v>
      </c>
      <c r="G221" s="393">
        <v>83</v>
      </c>
      <c r="H221" s="44">
        <f t="shared" si="0"/>
        <v>-1.3373860182370856E-2</v>
      </c>
      <c r="I221" s="44">
        <f t="shared" si="1"/>
        <v>-2.352941176470591E-2</v>
      </c>
    </row>
    <row r="222" spans="1:10" x14ac:dyDescent="0.3">
      <c r="A222" t="s">
        <v>778</v>
      </c>
      <c r="B222" s="395">
        <v>80400</v>
      </c>
      <c r="C222" s="395">
        <v>81150</v>
      </c>
      <c r="D222" s="395">
        <v>67</v>
      </c>
      <c r="E222" s="395">
        <v>82000</v>
      </c>
      <c r="F222" s="395">
        <v>80500</v>
      </c>
      <c r="G222" s="395">
        <v>107</v>
      </c>
      <c r="H222" s="44">
        <f t="shared" si="0"/>
        <v>-1.9512195121951237E-2</v>
      </c>
      <c r="I222" s="44">
        <f t="shared" si="1"/>
        <v>0.28915662650602414</v>
      </c>
    </row>
    <row r="223" spans="1:10" x14ac:dyDescent="0.3">
      <c r="A223" t="s">
        <v>779</v>
      </c>
      <c r="B223" s="397">
        <v>81050</v>
      </c>
      <c r="C223" s="397">
        <v>80400</v>
      </c>
      <c r="D223" s="397">
        <v>43</v>
      </c>
      <c r="E223" s="397">
        <v>80000</v>
      </c>
      <c r="F223" s="397">
        <v>80500</v>
      </c>
      <c r="G223" s="397">
        <v>124</v>
      </c>
      <c r="H223" s="44">
        <f t="shared" si="0"/>
        <v>1.3125000000000053E-2</v>
      </c>
      <c r="I223" s="44">
        <f t="shared" si="1"/>
        <v>0.1588785046728971</v>
      </c>
    </row>
    <row r="224" spans="1:10" x14ac:dyDescent="0.3">
      <c r="A224" t="s">
        <v>780</v>
      </c>
      <c r="B224" s="399">
        <v>82550</v>
      </c>
      <c r="C224" s="399">
        <v>81900</v>
      </c>
      <c r="D224" s="399">
        <v>45</v>
      </c>
      <c r="E224" s="399">
        <v>81800</v>
      </c>
      <c r="F224" s="399">
        <v>82550</v>
      </c>
      <c r="G224" s="399">
        <v>164</v>
      </c>
      <c r="H224" s="44">
        <f t="shared" si="0"/>
        <v>9.1687041564791905E-3</v>
      </c>
      <c r="I224" s="44">
        <f t="shared" si="1"/>
        <v>0.32258064516129026</v>
      </c>
    </row>
    <row r="225" spans="1:9" x14ac:dyDescent="0.3">
      <c r="A225" t="s">
        <v>781</v>
      </c>
      <c r="B225" s="401">
        <v>82200</v>
      </c>
      <c r="C225" s="401">
        <v>82550</v>
      </c>
      <c r="D225" s="401">
        <v>56</v>
      </c>
      <c r="E225" s="401">
        <v>82350</v>
      </c>
      <c r="F225" s="401">
        <v>82350</v>
      </c>
      <c r="G225" s="401">
        <v>192</v>
      </c>
      <c r="H225" s="44">
        <f t="shared" si="0"/>
        <v>-1.8214936247723523E-3</v>
      </c>
      <c r="I225" s="44">
        <f t="shared" si="1"/>
        <v>0.1707317073170731</v>
      </c>
    </row>
    <row r="226" spans="1:9" x14ac:dyDescent="0.3">
      <c r="A226" t="s">
        <v>782</v>
      </c>
      <c r="B226" s="403">
        <v>81050</v>
      </c>
      <c r="C226" s="403">
        <v>82200</v>
      </c>
      <c r="D226" s="403">
        <v>41</v>
      </c>
      <c r="E226" s="403">
        <v>82500</v>
      </c>
      <c r="F226" s="403">
        <v>81700</v>
      </c>
      <c r="G226" s="403">
        <v>190</v>
      </c>
      <c r="H226" s="44">
        <f t="shared" si="0"/>
        <v>-1.7575757575757578E-2</v>
      </c>
      <c r="I226" s="44">
        <f t="shared" si="1"/>
        <v>-1.041666666666663E-2</v>
      </c>
    </row>
    <row r="227" spans="1:9" x14ac:dyDescent="0.3">
      <c r="A227" t="s">
        <v>783</v>
      </c>
      <c r="B227" s="405">
        <v>81850</v>
      </c>
      <c r="C227" s="405">
        <v>81050</v>
      </c>
      <c r="D227" s="405">
        <v>21</v>
      </c>
      <c r="E227" s="405">
        <v>81000</v>
      </c>
      <c r="F227" s="405">
        <v>80950</v>
      </c>
      <c r="G227" s="405">
        <v>202</v>
      </c>
      <c r="H227" s="44">
        <f t="shared" si="0"/>
        <v>1.0493827160493741E-2</v>
      </c>
      <c r="I227" s="44">
        <f t="shared" si="1"/>
        <v>6.315789473684208E-2</v>
      </c>
    </row>
    <row r="228" spans="1:9" x14ac:dyDescent="0.3">
      <c r="A228" t="s">
        <v>784</v>
      </c>
      <c r="B228" s="407">
        <v>81500</v>
      </c>
      <c r="C228" s="407">
        <v>81850</v>
      </c>
      <c r="D228" s="407">
        <v>77</v>
      </c>
      <c r="E228" s="407">
        <v>81400</v>
      </c>
      <c r="F228" s="407">
        <v>82500</v>
      </c>
      <c r="G228" s="407">
        <v>186</v>
      </c>
      <c r="H228" s="44">
        <f t="shared" si="0"/>
        <v>1.2285012285011554E-3</v>
      </c>
      <c r="I228" s="44">
        <f t="shared" si="1"/>
        <v>-7.9207920792079167E-2</v>
      </c>
    </row>
    <row r="229" spans="1:9" x14ac:dyDescent="0.3">
      <c r="A229" t="s">
        <v>785</v>
      </c>
      <c r="B229" s="409">
        <v>84700</v>
      </c>
      <c r="C229" s="409">
        <v>81500</v>
      </c>
      <c r="D229" s="409">
        <v>111</v>
      </c>
      <c r="E229" s="409">
        <v>82300</v>
      </c>
      <c r="F229" s="409">
        <v>81450</v>
      </c>
      <c r="G229" s="409">
        <v>220</v>
      </c>
      <c r="H229" s="44">
        <f t="shared" si="0"/>
        <v>2.9161603888213872E-2</v>
      </c>
      <c r="I229" s="44">
        <f t="shared" si="1"/>
        <v>0.18279569892473124</v>
      </c>
    </row>
    <row r="230" spans="1:9" x14ac:dyDescent="0.3">
      <c r="A230" t="s">
        <v>786</v>
      </c>
      <c r="B230" s="411">
        <v>85100</v>
      </c>
      <c r="C230" s="411">
        <v>84700</v>
      </c>
      <c r="D230" s="411">
        <v>80</v>
      </c>
      <c r="E230" s="411">
        <v>83600</v>
      </c>
      <c r="F230" s="411">
        <v>85500</v>
      </c>
      <c r="G230" s="411">
        <v>232</v>
      </c>
      <c r="H230" s="44">
        <f t="shared" si="0"/>
        <v>1.7942583732057482E-2</v>
      </c>
      <c r="I230" s="44">
        <f t="shared" si="1"/>
        <v>5.4545454545454453E-2</v>
      </c>
    </row>
    <row r="231" spans="1:9" x14ac:dyDescent="0.3">
      <c r="A231" t="s">
        <v>787</v>
      </c>
      <c r="B231" s="413">
        <v>86850</v>
      </c>
      <c r="C231" s="413">
        <v>85100</v>
      </c>
      <c r="D231" s="413">
        <v>377</v>
      </c>
      <c r="E231" s="413">
        <v>85200</v>
      </c>
      <c r="F231" s="413">
        <v>86250</v>
      </c>
      <c r="G231" s="413">
        <v>365</v>
      </c>
      <c r="H231" s="44">
        <f t="shared" si="0"/>
        <v>1.936619718309851E-2</v>
      </c>
      <c r="I231" s="44">
        <f t="shared" si="1"/>
        <v>0.57327586206896552</v>
      </c>
    </row>
    <row r="232" spans="1:9" x14ac:dyDescent="0.3">
      <c r="A232" t="s">
        <v>788</v>
      </c>
      <c r="B232" s="415">
        <v>83750</v>
      </c>
      <c r="C232" s="415">
        <v>86850</v>
      </c>
      <c r="D232" s="415">
        <v>2046</v>
      </c>
      <c r="E232" s="415">
        <v>85950</v>
      </c>
      <c r="F232" s="415">
        <v>86850</v>
      </c>
      <c r="G232" s="415">
        <v>1648</v>
      </c>
      <c r="H232" s="44">
        <f t="shared" si="0"/>
        <v>-2.5596276905177406E-2</v>
      </c>
      <c r="I232" s="44">
        <f t="shared" si="1"/>
        <v>3.515068493150685</v>
      </c>
    </row>
    <row r="233" spans="1:9" x14ac:dyDescent="0.3">
      <c r="A233" t="s">
        <v>789</v>
      </c>
      <c r="B233" s="417">
        <v>82500</v>
      </c>
      <c r="C233" s="417">
        <v>83750</v>
      </c>
      <c r="D233" s="417">
        <v>301</v>
      </c>
      <c r="E233" s="417">
        <v>84950</v>
      </c>
      <c r="F233" s="417">
        <v>83500</v>
      </c>
      <c r="G233" s="417">
        <v>1770</v>
      </c>
      <c r="H233" s="44">
        <f t="shared" si="0"/>
        <v>-2.8840494408475581E-2</v>
      </c>
      <c r="I233" s="44">
        <f t="shared" si="1"/>
        <v>7.4029126213592145E-2</v>
      </c>
    </row>
    <row r="234" spans="1:9" x14ac:dyDescent="0.3">
      <c r="A234" t="s">
        <v>790</v>
      </c>
      <c r="B234" s="419">
        <v>83650</v>
      </c>
      <c r="C234" s="419">
        <v>82500</v>
      </c>
      <c r="D234" s="419">
        <v>79</v>
      </c>
      <c r="E234" s="419">
        <v>83200</v>
      </c>
      <c r="F234" s="419">
        <v>82300</v>
      </c>
      <c r="G234" s="419">
        <v>1775</v>
      </c>
      <c r="H234" s="44">
        <f t="shared" si="0"/>
        <v>5.4086538461537437E-3</v>
      </c>
      <c r="I234" s="44">
        <f t="shared" si="1"/>
        <v>2.8248587570620654E-3</v>
      </c>
    </row>
    <row r="235" spans="1:9" x14ac:dyDescent="0.3">
      <c r="A235" t="s">
        <v>791</v>
      </c>
      <c r="B235" s="421">
        <v>85050</v>
      </c>
      <c r="C235" s="421">
        <v>83650</v>
      </c>
      <c r="D235" s="421">
        <v>314</v>
      </c>
      <c r="E235" s="421">
        <v>83100</v>
      </c>
      <c r="F235" s="421">
        <v>83550</v>
      </c>
      <c r="G235" s="421">
        <v>1931</v>
      </c>
      <c r="H235" s="44">
        <f t="shared" si="0"/>
        <v>2.3465703971119023E-2</v>
      </c>
      <c r="I235" s="44">
        <f t="shared" si="1"/>
        <v>8.7887323943661944E-2</v>
      </c>
    </row>
    <row r="236" spans="1:9" x14ac:dyDescent="0.3">
      <c r="A236" t="s">
        <v>792</v>
      </c>
      <c r="B236" s="423">
        <v>85050</v>
      </c>
      <c r="C236" s="423">
        <v>85050</v>
      </c>
      <c r="D236" s="423">
        <v>626</v>
      </c>
      <c r="E236" s="423">
        <v>84750</v>
      </c>
      <c r="F236" s="423">
        <v>85050</v>
      </c>
      <c r="G236" s="423">
        <v>2215</v>
      </c>
      <c r="H236" s="44">
        <f t="shared" si="0"/>
        <v>3.5398230088494742E-3</v>
      </c>
      <c r="I236" s="44">
        <f t="shared" si="1"/>
        <v>0.1470740548938374</v>
      </c>
    </row>
    <row r="237" spans="1:9" x14ac:dyDescent="0.3">
      <c r="A237" t="s">
        <v>793</v>
      </c>
      <c r="B237" s="425">
        <v>84850</v>
      </c>
      <c r="C237" s="425">
        <v>85050</v>
      </c>
      <c r="D237" s="425">
        <v>113</v>
      </c>
      <c r="E237" s="425">
        <v>85000</v>
      </c>
      <c r="F237" s="425">
        <v>85700</v>
      </c>
      <c r="G237" s="425">
        <v>2270</v>
      </c>
      <c r="H237" s="44">
        <f t="shared" si="0"/>
        <v>-1.7647058823528905E-3</v>
      </c>
      <c r="I237" s="44">
        <f t="shared" si="1"/>
        <v>2.483069977426644E-2</v>
      </c>
    </row>
    <row r="238" spans="1:9" x14ac:dyDescent="0.3">
      <c r="A238" t="s">
        <v>794</v>
      </c>
      <c r="B238" s="427">
        <v>82950</v>
      </c>
      <c r="C238" s="427">
        <v>84850</v>
      </c>
      <c r="D238" s="427">
        <v>111</v>
      </c>
      <c r="E238" s="427">
        <v>85600</v>
      </c>
      <c r="F238" s="427">
        <v>84700</v>
      </c>
      <c r="G238" s="427">
        <v>2283</v>
      </c>
      <c r="H238" s="44">
        <f t="shared" si="0"/>
        <v>-3.0957943925233655E-2</v>
      </c>
      <c r="I238" s="44">
        <f t="shared" si="1"/>
        <v>5.726872246696102E-3</v>
      </c>
    </row>
    <row r="239" spans="1:9" x14ac:dyDescent="0.3">
      <c r="A239" t="s">
        <v>795</v>
      </c>
      <c r="B239" s="429">
        <v>83300</v>
      </c>
      <c r="C239" s="429">
        <v>82950</v>
      </c>
      <c r="D239" s="429">
        <v>54</v>
      </c>
      <c r="E239" s="429">
        <v>83150</v>
      </c>
      <c r="F239" s="429">
        <v>83600</v>
      </c>
      <c r="G239" s="429">
        <v>2288</v>
      </c>
      <c r="H239" s="44">
        <f t="shared" si="0"/>
        <v>1.8039687312085828E-3</v>
      </c>
      <c r="I239" s="44">
        <f t="shared" si="1"/>
        <v>2.1901007446343268E-3</v>
      </c>
    </row>
    <row r="240" spans="1:9" x14ac:dyDescent="0.3">
      <c r="A240" t="s">
        <v>796</v>
      </c>
      <c r="B240" s="431">
        <v>81800</v>
      </c>
      <c r="C240" s="431">
        <v>83300</v>
      </c>
      <c r="D240" s="431">
        <v>117</v>
      </c>
      <c r="E240" s="431">
        <v>83400</v>
      </c>
      <c r="F240" s="431">
        <v>83000</v>
      </c>
      <c r="G240" s="431">
        <v>2289</v>
      </c>
      <c r="H240" s="44">
        <f t="shared" si="0"/>
        <v>-1.918465227817745E-2</v>
      </c>
      <c r="I240" s="44">
        <f t="shared" si="1"/>
        <v>4.3706293706291532E-4</v>
      </c>
    </row>
    <row r="241" spans="1:9" x14ac:dyDescent="0.3">
      <c r="A241" t="s">
        <v>797</v>
      </c>
      <c r="B241" s="433">
        <v>82400</v>
      </c>
      <c r="C241" s="433">
        <v>81800</v>
      </c>
      <c r="D241" s="433">
        <v>19</v>
      </c>
      <c r="E241" s="433">
        <v>82400</v>
      </c>
      <c r="F241" s="433">
        <v>82200</v>
      </c>
      <c r="G241" s="433">
        <v>2281</v>
      </c>
      <c r="H241" s="44">
        <f t="shared" si="0"/>
        <v>0</v>
      </c>
      <c r="I241" s="44">
        <f t="shared" si="1"/>
        <v>-3.4949759720401818E-3</v>
      </c>
    </row>
    <row r="242" spans="1:9" x14ac:dyDescent="0.3">
      <c r="A242" t="s">
        <v>798</v>
      </c>
      <c r="B242" s="435">
        <v>82100</v>
      </c>
      <c r="C242" s="435">
        <v>82400</v>
      </c>
      <c r="D242" s="435">
        <v>193</v>
      </c>
      <c r="E242" s="435">
        <v>82350</v>
      </c>
      <c r="F242" s="435">
        <v>81600</v>
      </c>
      <c r="G242" s="435">
        <v>2275</v>
      </c>
      <c r="H242" s="44">
        <f t="shared" si="0"/>
        <v>-3.0358227079538835E-3</v>
      </c>
      <c r="I242" s="44">
        <f t="shared" si="1"/>
        <v>-2.6304252520824578E-3</v>
      </c>
    </row>
    <row r="243" spans="1:9" x14ac:dyDescent="0.3">
      <c r="A243" t="s">
        <v>799</v>
      </c>
      <c r="B243" s="437">
        <v>82800</v>
      </c>
      <c r="C243" s="437">
        <v>82100</v>
      </c>
      <c r="D243" s="437">
        <v>76</v>
      </c>
      <c r="E243" s="437">
        <v>81200</v>
      </c>
      <c r="F243" s="437">
        <v>81650</v>
      </c>
      <c r="G243" s="437">
        <v>2268</v>
      </c>
      <c r="H243" s="44">
        <f t="shared" si="0"/>
        <v>1.9704433497536922E-2</v>
      </c>
      <c r="I243" s="44">
        <f t="shared" si="1"/>
        <v>-3.0769230769230882E-3</v>
      </c>
    </row>
    <row r="244" spans="1:9" x14ac:dyDescent="0.3">
      <c r="A244" t="s">
        <v>800</v>
      </c>
      <c r="B244" s="439">
        <v>82700</v>
      </c>
      <c r="C244" s="439">
        <v>82800</v>
      </c>
      <c r="D244" s="439">
        <v>58</v>
      </c>
      <c r="E244" s="439">
        <v>82450</v>
      </c>
      <c r="F244" s="439">
        <v>82800</v>
      </c>
      <c r="G244" s="439">
        <v>2261</v>
      </c>
      <c r="H244" s="44">
        <f t="shared" si="0"/>
        <v>3.0321406913280669E-3</v>
      </c>
      <c r="I244" s="44">
        <f t="shared" si="1"/>
        <v>-3.0864197530864335E-3</v>
      </c>
    </row>
    <row r="245" spans="1:9" x14ac:dyDescent="0.3">
      <c r="A245" t="s">
        <v>801</v>
      </c>
      <c r="B245" s="441">
        <v>82450</v>
      </c>
      <c r="C245" s="441">
        <v>82700</v>
      </c>
      <c r="D245" s="441">
        <v>19</v>
      </c>
      <c r="E245" s="441">
        <v>82800</v>
      </c>
      <c r="F245" s="441">
        <v>83050</v>
      </c>
      <c r="G245" s="441">
        <v>2260</v>
      </c>
      <c r="H245" s="44">
        <f t="shared" si="0"/>
        <v>-4.2270531400966371E-3</v>
      </c>
      <c r="I245" s="44">
        <f t="shared" si="1"/>
        <v>-4.4228217602826359E-4</v>
      </c>
    </row>
    <row r="246" spans="1:9" x14ac:dyDescent="0.3">
      <c r="A246" t="s">
        <v>802</v>
      </c>
      <c r="B246" s="443">
        <v>81150</v>
      </c>
      <c r="C246" s="443">
        <v>82450</v>
      </c>
      <c r="D246" s="443">
        <v>51</v>
      </c>
      <c r="E246" s="443">
        <v>82600</v>
      </c>
      <c r="F246" s="443">
        <v>82900</v>
      </c>
      <c r="G246" s="443">
        <v>2268</v>
      </c>
      <c r="H246" s="44">
        <f t="shared" si="0"/>
        <v>-1.7554479418886215E-2</v>
      </c>
      <c r="I246" s="44">
        <f t="shared" si="1"/>
        <v>3.5398230088494742E-3</v>
      </c>
    </row>
    <row r="247" spans="1:9" x14ac:dyDescent="0.3">
      <c r="A247" t="s">
        <v>803</v>
      </c>
      <c r="B247" s="445">
        <v>81100</v>
      </c>
      <c r="C247" s="445">
        <v>81150</v>
      </c>
      <c r="D247" s="445">
        <v>22</v>
      </c>
      <c r="E247" s="445">
        <v>81400</v>
      </c>
      <c r="F247" s="445">
        <v>81150</v>
      </c>
      <c r="G247" s="445">
        <v>2262</v>
      </c>
      <c r="H247" s="44">
        <f t="shared" si="0"/>
        <v>-3.6855036855036882E-3</v>
      </c>
      <c r="I247" s="44">
        <f t="shared" si="1"/>
        <v>-2.6455026455026731E-3</v>
      </c>
    </row>
    <row r="248" spans="1:9" x14ac:dyDescent="0.3">
      <c r="A248" t="s">
        <v>804</v>
      </c>
      <c r="B248" s="447">
        <v>81450</v>
      </c>
      <c r="C248" s="447">
        <v>81100</v>
      </c>
      <c r="D248" s="447">
        <v>33</v>
      </c>
      <c r="E248" s="447">
        <v>81000</v>
      </c>
      <c r="F248" s="447">
        <v>81150</v>
      </c>
      <c r="G248" s="447">
        <v>2258</v>
      </c>
      <c r="H248" s="44">
        <f t="shared" si="0"/>
        <v>5.5555555555555358E-3</v>
      </c>
      <c r="I248" s="44">
        <f t="shared" si="1"/>
        <v>-1.7683465959328348E-3</v>
      </c>
    </row>
    <row r="249" spans="1:9" x14ac:dyDescent="0.3">
      <c r="A249" t="s">
        <v>805</v>
      </c>
      <c r="B249" s="449">
        <v>81300</v>
      </c>
      <c r="C249" s="449">
        <v>81450</v>
      </c>
      <c r="D249" s="449">
        <v>16</v>
      </c>
      <c r="E249" s="449">
        <v>81250</v>
      </c>
      <c r="F249" s="449">
        <v>80950</v>
      </c>
      <c r="G249" s="449">
        <v>2252</v>
      </c>
      <c r="H249" s="44">
        <f t="shared" si="0"/>
        <v>6.1538461538468425E-4</v>
      </c>
      <c r="I249" s="44">
        <f t="shared" si="1"/>
        <v>-2.6572187776793266E-3</v>
      </c>
    </row>
    <row r="250" spans="1:9" x14ac:dyDescent="0.3">
      <c r="A250" t="s">
        <v>806</v>
      </c>
      <c r="B250" s="451">
        <v>81650</v>
      </c>
      <c r="C250" s="451">
        <v>81300</v>
      </c>
      <c r="D250" s="451">
        <v>78</v>
      </c>
      <c r="E250" s="451">
        <v>80800</v>
      </c>
      <c r="F250" s="451">
        <v>83000</v>
      </c>
      <c r="G250" s="451">
        <v>2198</v>
      </c>
      <c r="H250" s="44">
        <f t="shared" si="0"/>
        <v>1.0519801980197974E-2</v>
      </c>
      <c r="I250" s="44">
        <f t="shared" si="1"/>
        <v>-2.3978685612788597E-2</v>
      </c>
    </row>
    <row r="251" spans="1:9" x14ac:dyDescent="0.3">
      <c r="A251" t="s">
        <v>807</v>
      </c>
      <c r="B251" s="453">
        <v>81900</v>
      </c>
      <c r="C251" s="453">
        <v>81650</v>
      </c>
      <c r="D251" s="453">
        <v>30</v>
      </c>
      <c r="E251" s="453">
        <v>82350</v>
      </c>
      <c r="F251" s="453">
        <v>81750</v>
      </c>
      <c r="G251" s="453">
        <v>2185</v>
      </c>
      <c r="H251" s="44">
        <f t="shared" si="0"/>
        <v>-5.464480874316946E-3</v>
      </c>
      <c r="I251" s="44">
        <f t="shared" si="1"/>
        <v>-5.9144676979071553E-3</v>
      </c>
    </row>
    <row r="252" spans="1:9" x14ac:dyDescent="0.3">
      <c r="A252" t="s">
        <v>808</v>
      </c>
      <c r="B252" s="455">
        <v>82350</v>
      </c>
      <c r="C252" s="455">
        <v>81900</v>
      </c>
      <c r="D252" s="455">
        <v>24</v>
      </c>
      <c r="E252" s="455">
        <v>81800</v>
      </c>
      <c r="F252" s="455">
        <v>81800</v>
      </c>
      <c r="G252" s="455">
        <v>2191</v>
      </c>
      <c r="H252" s="44">
        <f t="shared" si="0"/>
        <v>6.723716381417999E-3</v>
      </c>
      <c r="I252" s="44">
        <f t="shared" si="1"/>
        <v>2.7459954233408634E-3</v>
      </c>
    </row>
    <row r="253" spans="1:9" x14ac:dyDescent="0.3">
      <c r="A253" t="s">
        <v>809</v>
      </c>
      <c r="B253" s="457">
        <v>81250</v>
      </c>
      <c r="C253" s="457">
        <v>82350</v>
      </c>
      <c r="D253" s="457">
        <v>89</v>
      </c>
      <c r="E253" s="457">
        <v>82500</v>
      </c>
      <c r="F253" s="457">
        <v>81850</v>
      </c>
      <c r="G253" s="457">
        <v>2136</v>
      </c>
      <c r="H253" s="44">
        <f t="shared" si="0"/>
        <v>-1.5151515151515138E-2</v>
      </c>
      <c r="I253" s="44">
        <f t="shared" si="1"/>
        <v>-2.5102692834322204E-2</v>
      </c>
    </row>
    <row r="254" spans="1:9" x14ac:dyDescent="0.3">
      <c r="A254" t="s">
        <v>810</v>
      </c>
      <c r="B254" s="459">
        <v>81100</v>
      </c>
      <c r="C254" s="459">
        <v>81250</v>
      </c>
      <c r="D254" s="459">
        <v>70</v>
      </c>
      <c r="E254" s="459">
        <v>81450</v>
      </c>
      <c r="F254" s="459">
        <v>81000</v>
      </c>
      <c r="G254" s="459">
        <v>2130</v>
      </c>
      <c r="H254" s="44">
        <f t="shared" si="0"/>
        <v>-4.2971147943523524E-3</v>
      </c>
      <c r="I254" s="44">
        <f t="shared" si="1"/>
        <v>-2.8089887640448952E-3</v>
      </c>
    </row>
    <row r="255" spans="1:9" x14ac:dyDescent="0.3">
      <c r="A255" t="s">
        <v>811</v>
      </c>
      <c r="B255" s="461">
        <v>80650</v>
      </c>
      <c r="C255" s="461">
        <v>81100</v>
      </c>
      <c r="D255" s="461">
        <v>26</v>
      </c>
      <c r="E255" s="461">
        <v>81000</v>
      </c>
      <c r="F255" s="461">
        <v>81100</v>
      </c>
      <c r="G255" s="461">
        <v>2130</v>
      </c>
      <c r="H255" s="44">
        <f t="shared" si="0"/>
        <v>-4.3209876543209846E-3</v>
      </c>
      <c r="I255" s="44">
        <f t="shared" si="1"/>
        <v>0</v>
      </c>
    </row>
    <row r="256" spans="1:9" x14ac:dyDescent="0.3">
      <c r="A256" t="s">
        <v>812</v>
      </c>
      <c r="B256" s="463">
        <v>80200</v>
      </c>
      <c r="C256" s="463">
        <v>80640</v>
      </c>
      <c r="D256" s="463">
        <v>14</v>
      </c>
      <c r="E256" s="463">
        <v>80820</v>
      </c>
      <c r="F256" s="463">
        <v>80740</v>
      </c>
      <c r="G256" s="463">
        <v>2133</v>
      </c>
      <c r="H256" s="44">
        <f t="shared" si="0"/>
        <v>-7.6713684731501974E-3</v>
      </c>
      <c r="I256" s="44">
        <f t="shared" si="1"/>
        <v>1.4084507042253502E-3</v>
      </c>
    </row>
    <row r="257" spans="1:9" x14ac:dyDescent="0.3">
      <c r="A257" t="s">
        <v>813</v>
      </c>
      <c r="B257" s="465">
        <v>79680</v>
      </c>
      <c r="C257" s="465">
        <v>80200</v>
      </c>
      <c r="D257" s="465">
        <v>31</v>
      </c>
      <c r="E257" s="465">
        <v>80400</v>
      </c>
      <c r="F257" s="465">
        <v>79880</v>
      </c>
      <c r="G257" s="465">
        <v>2141</v>
      </c>
      <c r="H257" s="44">
        <f t="shared" si="0"/>
        <v>-8.9552238805969964E-3</v>
      </c>
      <c r="I257" s="44">
        <f t="shared" si="1"/>
        <v>3.7505860290669712E-3</v>
      </c>
    </row>
    <row r="258" spans="1:9" x14ac:dyDescent="0.3">
      <c r="A258" t="s">
        <v>814</v>
      </c>
      <c r="B258" s="467">
        <v>80820</v>
      </c>
      <c r="C258" s="467">
        <v>79680</v>
      </c>
      <c r="D258" s="467">
        <v>244</v>
      </c>
      <c r="E258" s="467">
        <v>79680</v>
      </c>
      <c r="F258" s="467">
        <v>79860</v>
      </c>
      <c r="G258" s="467">
        <v>2140</v>
      </c>
      <c r="H258" s="44">
        <f t="shared" si="0"/>
        <v>1.4307228915662717E-2</v>
      </c>
      <c r="I258" s="44">
        <f t="shared" si="1"/>
        <v>-4.6707146193369908E-4</v>
      </c>
    </row>
    <row r="259" spans="1:9" x14ac:dyDescent="0.3">
      <c r="A259" t="s">
        <v>815</v>
      </c>
      <c r="B259" s="469">
        <v>80180</v>
      </c>
      <c r="C259" s="469">
        <v>80820</v>
      </c>
      <c r="D259" s="469">
        <v>24</v>
      </c>
      <c r="E259" s="469">
        <v>80640</v>
      </c>
      <c r="F259" s="469">
        <v>80580</v>
      </c>
      <c r="G259" s="469">
        <v>2147</v>
      </c>
      <c r="H259" s="44">
        <f t="shared" si="0"/>
        <v>-5.7043650793651146E-3</v>
      </c>
      <c r="I259" s="44">
        <f t="shared" si="1"/>
        <v>3.2710280373831058E-3</v>
      </c>
    </row>
    <row r="260" spans="1:9" x14ac:dyDescent="0.3">
      <c r="A260" t="s">
        <v>816</v>
      </c>
      <c r="B260" s="471">
        <v>80700</v>
      </c>
      <c r="C260" s="471">
        <v>80180</v>
      </c>
      <c r="D260" s="471">
        <v>11</v>
      </c>
      <c r="E260" s="471">
        <v>80400</v>
      </c>
      <c r="F260" s="471">
        <v>80320</v>
      </c>
      <c r="G260" s="471">
        <v>886160</v>
      </c>
      <c r="H260" s="44">
        <f t="shared" si="0"/>
        <v>3.7313432835821558E-3</v>
      </c>
      <c r="I260" s="44">
        <f t="shared" si="1"/>
        <v>411.74336283185841</v>
      </c>
    </row>
    <row r="261" spans="1:9" x14ac:dyDescent="0.3">
      <c r="A261" t="s">
        <v>818</v>
      </c>
      <c r="B261" s="475">
        <v>79420</v>
      </c>
      <c r="C261" s="475">
        <v>80180</v>
      </c>
      <c r="D261" s="475">
        <v>27</v>
      </c>
      <c r="E261" s="475">
        <v>80220</v>
      </c>
      <c r="F261" s="475">
        <v>80160</v>
      </c>
      <c r="G261" s="475">
        <v>2193</v>
      </c>
      <c r="H261" s="44">
        <f t="shared" si="0"/>
        <v>-9.972575417601548E-3</v>
      </c>
      <c r="I261" s="44">
        <f t="shared" si="1"/>
        <v>-0.99752527760223886</v>
      </c>
    </row>
    <row r="262" spans="1:9" x14ac:dyDescent="0.3">
      <c r="A262" t="s">
        <v>819</v>
      </c>
      <c r="B262" s="477">
        <v>80660</v>
      </c>
      <c r="C262" s="477">
        <v>79420</v>
      </c>
      <c r="D262" s="477">
        <v>99</v>
      </c>
      <c r="E262" s="477">
        <v>79900</v>
      </c>
      <c r="F262" s="477">
        <v>79340</v>
      </c>
      <c r="G262" s="477">
        <v>2189</v>
      </c>
      <c r="H262" s="44">
        <f t="shared" si="0"/>
        <v>9.5118898623278714E-3</v>
      </c>
      <c r="I262" s="44">
        <f t="shared" si="1"/>
        <v>-1.8239854081167906E-3</v>
      </c>
    </row>
    <row r="263" spans="1:9" x14ac:dyDescent="0.3">
      <c r="A263" t="s">
        <v>820</v>
      </c>
      <c r="B263" s="479">
        <v>79220</v>
      </c>
      <c r="C263" s="479">
        <v>80360</v>
      </c>
      <c r="D263" s="479">
        <v>62</v>
      </c>
      <c r="E263" s="479">
        <v>80480</v>
      </c>
      <c r="F263" s="479">
        <v>79920</v>
      </c>
      <c r="G263" s="479">
        <v>2319</v>
      </c>
      <c r="H263" s="44">
        <f t="shared" si="0"/>
        <v>-1.5656063618290306E-2</v>
      </c>
      <c r="I263" s="44">
        <f t="shared" si="1"/>
        <v>5.9387848332572046E-2</v>
      </c>
    </row>
    <row r="264" spans="1:9" x14ac:dyDescent="0.3">
      <c r="A264" t="s">
        <v>821</v>
      </c>
      <c r="B264" s="482">
        <v>80220</v>
      </c>
      <c r="C264" s="482">
        <v>79220</v>
      </c>
      <c r="D264" s="482">
        <v>56</v>
      </c>
      <c r="E264" s="482">
        <v>79480</v>
      </c>
      <c r="F264" s="482">
        <v>79920</v>
      </c>
      <c r="G264" s="482">
        <v>2322</v>
      </c>
      <c r="H264" s="44">
        <f t="shared" si="0"/>
        <v>9.3105183694011107E-3</v>
      </c>
      <c r="I264" s="44">
        <f t="shared" si="1"/>
        <v>1.2936610608020871E-3</v>
      </c>
    </row>
    <row r="265" spans="1:9" x14ac:dyDescent="0.3">
      <c r="A265" t="s">
        <v>822</v>
      </c>
      <c r="B265" s="484">
        <v>80920</v>
      </c>
      <c r="C265" s="484">
        <v>80220</v>
      </c>
      <c r="D265" s="484">
        <v>300</v>
      </c>
      <c r="E265" s="484">
        <v>80800</v>
      </c>
      <c r="F265" s="484">
        <v>79940</v>
      </c>
      <c r="G265" s="484">
        <v>2448</v>
      </c>
      <c r="H265" s="44">
        <f t="shared" si="0"/>
        <v>1.4851485148514865E-3</v>
      </c>
      <c r="I265" s="44">
        <f t="shared" si="1"/>
        <v>5.4263565891472965E-2</v>
      </c>
    </row>
    <row r="266" spans="1:9" x14ac:dyDescent="0.3">
      <c r="A266" t="s">
        <v>823</v>
      </c>
      <c r="B266" s="486">
        <v>79440</v>
      </c>
      <c r="C266" s="486">
        <v>80920</v>
      </c>
      <c r="D266" s="486">
        <v>76</v>
      </c>
      <c r="E266" s="486">
        <v>81180</v>
      </c>
      <c r="F266" s="486">
        <v>81140</v>
      </c>
      <c r="G266" s="486">
        <v>2457</v>
      </c>
      <c r="H266" s="44">
        <f t="shared" si="0"/>
        <v>-2.1433850702143431E-2</v>
      </c>
      <c r="I266" s="44">
        <f t="shared" si="1"/>
        <v>3.6764705882352811E-3</v>
      </c>
    </row>
    <row r="267" spans="1:9" x14ac:dyDescent="0.3">
      <c r="A267" t="s">
        <v>824</v>
      </c>
      <c r="B267" s="488">
        <v>80300</v>
      </c>
      <c r="C267" s="488">
        <v>79440</v>
      </c>
      <c r="D267" s="488">
        <v>50</v>
      </c>
      <c r="E267" s="488">
        <v>80000</v>
      </c>
      <c r="F267" s="488">
        <v>79700</v>
      </c>
      <c r="G267" s="488">
        <v>2469</v>
      </c>
      <c r="H267" s="44">
        <f t="shared" si="0"/>
        <v>3.7499999999999201E-3</v>
      </c>
      <c r="I267" s="44">
        <f t="shared" si="1"/>
        <v>4.8840048840048667E-3</v>
      </c>
    </row>
    <row r="268" spans="1:9" x14ac:dyDescent="0.3">
      <c r="A268" t="s">
        <v>825</v>
      </c>
      <c r="B268" s="490">
        <v>80180</v>
      </c>
      <c r="C268" s="490">
        <v>80300</v>
      </c>
      <c r="D268" s="490">
        <v>25</v>
      </c>
      <c r="E268" s="490">
        <v>80100</v>
      </c>
      <c r="F268" s="490">
        <v>80460</v>
      </c>
      <c r="G268" s="490">
        <v>2466</v>
      </c>
      <c r="H268" s="44">
        <f t="shared" si="0"/>
        <v>9.9875156054940462E-4</v>
      </c>
      <c r="I268" s="44">
        <f t="shared" si="1"/>
        <v>-1.2150668286755595E-3</v>
      </c>
    </row>
    <row r="269" spans="1:9" x14ac:dyDescent="0.3">
      <c r="A269" t="s">
        <v>826</v>
      </c>
      <c r="B269" s="492">
        <v>80740</v>
      </c>
      <c r="C269" s="492">
        <v>80180</v>
      </c>
      <c r="D269" s="492">
        <v>174</v>
      </c>
      <c r="E269" s="492">
        <v>79960</v>
      </c>
      <c r="F269" s="492">
        <v>80860</v>
      </c>
      <c r="G269" s="492">
        <v>2473</v>
      </c>
      <c r="H269" s="44">
        <f t="shared" si="0"/>
        <v>9.7548774387192783E-3</v>
      </c>
      <c r="I269" s="44">
        <f t="shared" si="1"/>
        <v>2.8386050283859543E-3</v>
      </c>
    </row>
    <row r="270" spans="1:9" x14ac:dyDescent="0.3">
      <c r="A270" t="s">
        <v>827</v>
      </c>
      <c r="B270" s="494">
        <v>81100</v>
      </c>
      <c r="C270" s="494">
        <v>80740</v>
      </c>
      <c r="D270" s="494">
        <v>240</v>
      </c>
      <c r="E270" s="494">
        <v>80840</v>
      </c>
      <c r="F270" s="494">
        <v>81140</v>
      </c>
      <c r="G270" s="494">
        <v>2588</v>
      </c>
      <c r="H270" s="44">
        <f t="shared" si="0"/>
        <v>3.216229589312114E-3</v>
      </c>
      <c r="I270" s="44">
        <f t="shared" si="1"/>
        <v>4.6502224019409732E-2</v>
      </c>
    </row>
    <row r="271" spans="1:9" x14ac:dyDescent="0.3">
      <c r="A271" t="s">
        <v>828</v>
      </c>
      <c r="B271" s="496">
        <v>81320</v>
      </c>
      <c r="C271" s="496">
        <v>81100</v>
      </c>
      <c r="D271" s="496">
        <v>1359</v>
      </c>
      <c r="E271" s="496">
        <v>81380</v>
      </c>
      <c r="F271" s="496">
        <v>80660</v>
      </c>
      <c r="G271" s="496">
        <v>3335</v>
      </c>
      <c r="H271" s="44">
        <f t="shared" si="0"/>
        <v>-7.3728188744159873E-4</v>
      </c>
      <c r="I271" s="44">
        <f t="shared" si="1"/>
        <v>0.28863987635239563</v>
      </c>
    </row>
    <row r="272" spans="1:9" x14ac:dyDescent="0.3">
      <c r="A272" t="s">
        <v>829</v>
      </c>
      <c r="B272" s="498">
        <v>81200</v>
      </c>
      <c r="C272" s="498">
        <v>81320</v>
      </c>
      <c r="D272" s="498">
        <v>342</v>
      </c>
      <c r="E272" s="498">
        <v>82020</v>
      </c>
      <c r="F272" s="498">
        <v>81760</v>
      </c>
      <c r="G272" s="498">
        <v>3340</v>
      </c>
      <c r="H272" s="44">
        <f t="shared" si="0"/>
        <v>-9.9975615703487009E-3</v>
      </c>
      <c r="I272" s="44">
        <f t="shared" si="1"/>
        <v>1.4992503748125774E-3</v>
      </c>
    </row>
    <row r="273" spans="1:9" x14ac:dyDescent="0.3">
      <c r="A273" t="s">
        <v>830</v>
      </c>
      <c r="B273" s="500">
        <v>82080</v>
      </c>
      <c r="C273" s="500">
        <v>81200</v>
      </c>
      <c r="D273" s="500">
        <v>660</v>
      </c>
      <c r="E273" s="500">
        <v>81260</v>
      </c>
      <c r="F273" s="500">
        <v>81740</v>
      </c>
      <c r="G273" s="500">
        <v>3559</v>
      </c>
      <c r="H273" s="44">
        <f t="shared" si="0"/>
        <v>1.0091065714988856E-2</v>
      </c>
      <c r="I273" s="44">
        <f t="shared" si="1"/>
        <v>6.5568862275449113E-2</v>
      </c>
    </row>
    <row r="274" spans="1:9" x14ac:dyDescent="0.3">
      <c r="A274" t="s">
        <v>831</v>
      </c>
      <c r="B274" s="502">
        <v>82180</v>
      </c>
      <c r="C274" s="502">
        <v>82080</v>
      </c>
      <c r="D274" s="502">
        <v>340</v>
      </c>
      <c r="E274" s="502">
        <v>82000</v>
      </c>
      <c r="F274" s="502">
        <v>81960</v>
      </c>
      <c r="G274" s="502">
        <v>3590</v>
      </c>
      <c r="H274" s="44">
        <f t="shared" si="0"/>
        <v>2.1951219512195141E-3</v>
      </c>
      <c r="I274" s="44">
        <f t="shared" si="1"/>
        <v>8.7103118853610884E-3</v>
      </c>
    </row>
    <row r="275" spans="1:9" x14ac:dyDescent="0.3">
      <c r="A275" t="s">
        <v>832</v>
      </c>
      <c r="B275" s="504">
        <v>80600</v>
      </c>
      <c r="C275" s="504">
        <v>82180</v>
      </c>
      <c r="D275" s="504">
        <v>903</v>
      </c>
      <c r="E275" s="504">
        <v>82140</v>
      </c>
      <c r="F275" s="504">
        <v>82680</v>
      </c>
      <c r="G275" s="504">
        <v>3842</v>
      </c>
      <c r="H275" s="44">
        <f t="shared" si="0"/>
        <v>-1.874847820793768E-2</v>
      </c>
      <c r="I275" s="44">
        <f t="shared" si="1"/>
        <v>7.019498607242336E-2</v>
      </c>
    </row>
    <row r="276" spans="1:9" x14ac:dyDescent="0.3">
      <c r="A276" t="s">
        <v>833</v>
      </c>
      <c r="B276" s="506">
        <v>80740</v>
      </c>
      <c r="C276" s="506">
        <v>80600</v>
      </c>
      <c r="D276" s="506">
        <v>34</v>
      </c>
      <c r="E276" s="506">
        <v>81220</v>
      </c>
      <c r="F276" s="506">
        <v>80540</v>
      </c>
      <c r="G276" s="506">
        <v>3831</v>
      </c>
      <c r="H276" s="44">
        <f t="shared" si="0"/>
        <v>-5.9098744151686589E-3</v>
      </c>
      <c r="I276" s="44">
        <f t="shared" si="1"/>
        <v>-2.8630921395106368E-3</v>
      </c>
    </row>
    <row r="277" spans="1:9" x14ac:dyDescent="0.3">
      <c r="A277" t="s">
        <v>834</v>
      </c>
      <c r="B277" s="508">
        <v>81300</v>
      </c>
      <c r="C277" s="508">
        <v>80740</v>
      </c>
      <c r="D277" s="508">
        <v>256</v>
      </c>
      <c r="E277" s="508">
        <v>80720</v>
      </c>
      <c r="F277" s="508">
        <v>80920</v>
      </c>
      <c r="G277" s="508">
        <v>3967</v>
      </c>
      <c r="H277" s="44">
        <f t="shared" si="0"/>
        <v>7.1853320118928643E-3</v>
      </c>
      <c r="I277" s="44">
        <f t="shared" si="1"/>
        <v>3.5499869485773994E-2</v>
      </c>
    </row>
    <row r="278" spans="1:9" x14ac:dyDescent="0.3">
      <c r="A278" t="s">
        <v>835</v>
      </c>
      <c r="B278" s="510">
        <v>81440</v>
      </c>
      <c r="C278" s="510">
        <v>81300</v>
      </c>
      <c r="D278" s="510">
        <v>354</v>
      </c>
      <c r="E278" s="510">
        <v>81080</v>
      </c>
      <c r="F278" s="510">
        <v>81300</v>
      </c>
      <c r="G278" s="510">
        <v>4154</v>
      </c>
      <c r="H278" s="44">
        <f t="shared" si="0"/>
        <v>4.4400592007893813E-3</v>
      </c>
      <c r="I278" s="44">
        <f t="shared" si="1"/>
        <v>4.7138895891101651E-2</v>
      </c>
    </row>
    <row r="279" spans="1:9" x14ac:dyDescent="0.3">
      <c r="A279" t="s">
        <v>836</v>
      </c>
      <c r="B279" s="512">
        <v>81180</v>
      </c>
      <c r="C279" s="512">
        <v>81440</v>
      </c>
      <c r="D279" s="512">
        <v>68</v>
      </c>
      <c r="E279" s="512">
        <v>81180</v>
      </c>
      <c r="F279" s="512">
        <v>80940</v>
      </c>
      <c r="G279" s="512">
        <v>4143</v>
      </c>
      <c r="H279" s="44">
        <f t="shared" si="0"/>
        <v>0</v>
      </c>
      <c r="I279" s="44">
        <f t="shared" si="1"/>
        <v>-2.6480500722195766E-3</v>
      </c>
    </row>
    <row r="280" spans="1:9" x14ac:dyDescent="0.3">
      <c r="A280" t="s">
        <v>837</v>
      </c>
      <c r="B280" s="516">
        <v>79740</v>
      </c>
      <c r="C280" s="516">
        <v>80060</v>
      </c>
      <c r="D280" s="516">
        <v>268</v>
      </c>
      <c r="E280" s="516">
        <v>80280</v>
      </c>
      <c r="F280" s="516">
        <v>80100</v>
      </c>
      <c r="G280" s="516">
        <v>4031</v>
      </c>
      <c r="H280" s="44">
        <f t="shared" si="0"/>
        <v>-6.7264573991031584E-3</v>
      </c>
      <c r="I280" s="44">
        <f t="shared" si="1"/>
        <v>-2.7033550567221787E-2</v>
      </c>
    </row>
    <row r="281" spans="1:9" x14ac:dyDescent="0.3">
      <c r="A281" t="s">
        <v>838</v>
      </c>
      <c r="B281" s="518">
        <v>79960</v>
      </c>
      <c r="C281" s="518">
        <v>79740</v>
      </c>
      <c r="D281" s="518">
        <v>424</v>
      </c>
      <c r="E281" s="518">
        <v>79840</v>
      </c>
      <c r="F281" s="518">
        <v>79880</v>
      </c>
      <c r="G281" s="518">
        <v>3788</v>
      </c>
      <c r="H281" s="44">
        <f t="shared" ref="H281:H344" si="2">+B281/E281-1</f>
        <v>1.5030060120240218E-3</v>
      </c>
      <c r="I281" s="44">
        <f t="shared" ref="I281:I344" si="3">+G281/G280-1</f>
        <v>-6.0282808236169716E-2</v>
      </c>
    </row>
    <row r="282" spans="1:9" x14ac:dyDescent="0.3">
      <c r="A282" t="s">
        <v>839</v>
      </c>
      <c r="B282" s="520">
        <v>80540</v>
      </c>
      <c r="C282" s="520">
        <v>79960</v>
      </c>
      <c r="D282" s="520">
        <v>214</v>
      </c>
      <c r="E282" s="520">
        <v>80020</v>
      </c>
      <c r="F282" s="520">
        <v>79720</v>
      </c>
      <c r="G282" s="520">
        <v>3760</v>
      </c>
      <c r="H282" s="44">
        <f t="shared" si="2"/>
        <v>6.4983754061485044E-3</v>
      </c>
      <c r="I282" s="44">
        <f t="shared" si="3"/>
        <v>-7.3917634635691787E-3</v>
      </c>
    </row>
    <row r="283" spans="1:9" x14ac:dyDescent="0.3">
      <c r="A283" t="s">
        <v>840</v>
      </c>
      <c r="B283" s="522">
        <v>79460</v>
      </c>
      <c r="C283" s="522">
        <v>80540</v>
      </c>
      <c r="D283" s="522">
        <v>299</v>
      </c>
      <c r="E283" s="522">
        <v>80340</v>
      </c>
      <c r="F283" s="522">
        <v>80380</v>
      </c>
      <c r="G283" s="522">
        <v>3679</v>
      </c>
      <c r="H283" s="44">
        <f t="shared" si="2"/>
        <v>-1.0953447846651754E-2</v>
      </c>
      <c r="I283" s="44">
        <f t="shared" si="3"/>
        <v>-2.1542553191489344E-2</v>
      </c>
    </row>
    <row r="284" spans="1:9" x14ac:dyDescent="0.3">
      <c r="A284" t="s">
        <v>843</v>
      </c>
      <c r="B284" s="524">
        <v>79960</v>
      </c>
      <c r="C284" s="524">
        <v>79460</v>
      </c>
      <c r="D284" s="524">
        <v>79</v>
      </c>
      <c r="E284" s="524">
        <v>79720</v>
      </c>
      <c r="F284" s="524">
        <v>79800</v>
      </c>
      <c r="G284" s="524">
        <v>3660</v>
      </c>
      <c r="H284" s="44">
        <f t="shared" si="2"/>
        <v>3.0105368790767084E-3</v>
      </c>
      <c r="I284" s="44">
        <f t="shared" si="3"/>
        <v>-5.1644468605599458E-3</v>
      </c>
    </row>
    <row r="285" spans="1:9" x14ac:dyDescent="0.3">
      <c r="A285" t="s">
        <v>841</v>
      </c>
      <c r="B285" s="526">
        <v>79660</v>
      </c>
      <c r="C285" s="526">
        <v>79960</v>
      </c>
      <c r="D285" s="526">
        <v>223</v>
      </c>
      <c r="E285" s="526">
        <v>79900</v>
      </c>
      <c r="F285" s="526">
        <v>79620</v>
      </c>
      <c r="G285" s="526">
        <v>3693</v>
      </c>
      <c r="H285" s="44">
        <f t="shared" si="2"/>
        <v>-3.003754693366667E-3</v>
      </c>
      <c r="I285" s="44">
        <f t="shared" si="3"/>
        <v>9.0163934426230607E-3</v>
      </c>
    </row>
    <row r="286" spans="1:9" x14ac:dyDescent="0.3">
      <c r="A286" t="s">
        <v>844</v>
      </c>
      <c r="B286" s="528">
        <v>79520</v>
      </c>
      <c r="C286" s="528">
        <v>79660</v>
      </c>
      <c r="D286" s="528">
        <v>371</v>
      </c>
      <c r="E286" s="528">
        <v>79840</v>
      </c>
      <c r="F286" s="528">
        <v>79440</v>
      </c>
      <c r="G286" s="528">
        <v>3660</v>
      </c>
      <c r="H286" s="44">
        <f t="shared" si="2"/>
        <v>-4.0080160320641323E-3</v>
      </c>
      <c r="I286" s="44">
        <f t="shared" si="3"/>
        <v>-8.935824532900094E-3</v>
      </c>
    </row>
    <row r="287" spans="1:9" x14ac:dyDescent="0.3">
      <c r="A287" t="s">
        <v>842</v>
      </c>
      <c r="B287" s="530">
        <v>79420</v>
      </c>
      <c r="C287" s="530">
        <v>79520</v>
      </c>
      <c r="D287" s="530">
        <v>149</v>
      </c>
      <c r="E287" s="530">
        <v>79420</v>
      </c>
      <c r="F287" s="530">
        <v>79160</v>
      </c>
      <c r="G287" s="530">
        <v>3621</v>
      </c>
      <c r="H287" s="44">
        <f t="shared" si="2"/>
        <v>0</v>
      </c>
      <c r="I287" s="44">
        <f t="shared" si="3"/>
        <v>-1.0655737704918011E-2</v>
      </c>
    </row>
    <row r="288" spans="1:9" x14ac:dyDescent="0.3">
      <c r="A288" t="s">
        <v>845</v>
      </c>
      <c r="B288" s="532">
        <v>79520</v>
      </c>
      <c r="C288" s="532">
        <v>79420</v>
      </c>
      <c r="D288" s="532">
        <v>106</v>
      </c>
      <c r="E288" s="532">
        <v>79320</v>
      </c>
      <c r="F288" s="532">
        <v>79880</v>
      </c>
      <c r="G288" s="532">
        <v>3584</v>
      </c>
      <c r="H288" s="44">
        <f t="shared" si="2"/>
        <v>2.5214321734745582E-3</v>
      </c>
      <c r="I288" s="44">
        <f t="shared" si="3"/>
        <v>-1.0218171775752571E-2</v>
      </c>
    </row>
    <row r="289" spans="1:9" x14ac:dyDescent="0.3">
      <c r="A289" t="s">
        <v>846</v>
      </c>
      <c r="B289" s="534">
        <v>79640</v>
      </c>
      <c r="C289" s="534">
        <v>79520</v>
      </c>
      <c r="D289" s="534">
        <v>132</v>
      </c>
      <c r="E289" s="534">
        <v>79360</v>
      </c>
      <c r="F289" s="534">
        <v>79520</v>
      </c>
      <c r="G289" s="534">
        <v>3612</v>
      </c>
      <c r="H289" s="44">
        <f t="shared" si="2"/>
        <v>3.5282258064515126E-3</v>
      </c>
      <c r="I289" s="44">
        <f t="shared" si="3"/>
        <v>7.8125E-3</v>
      </c>
    </row>
    <row r="290" spans="1:9" x14ac:dyDescent="0.3">
      <c r="A290" t="s">
        <v>847</v>
      </c>
      <c r="B290" s="536">
        <v>79480</v>
      </c>
      <c r="C290" s="536">
        <v>79640</v>
      </c>
      <c r="D290" s="536">
        <v>131</v>
      </c>
      <c r="E290" s="536">
        <v>79760</v>
      </c>
      <c r="F290" s="536">
        <v>79480</v>
      </c>
      <c r="G290" s="536">
        <v>3586</v>
      </c>
      <c r="H290" s="44">
        <f t="shared" si="2"/>
        <v>-3.5105315947843163E-3</v>
      </c>
      <c r="I290" s="44">
        <f t="shared" si="3"/>
        <v>-7.1982281284607152E-3</v>
      </c>
    </row>
    <row r="291" spans="1:9" x14ac:dyDescent="0.3">
      <c r="A291" t="s">
        <v>848</v>
      </c>
      <c r="B291" s="540">
        <v>79420</v>
      </c>
      <c r="C291" s="540">
        <v>79480</v>
      </c>
      <c r="D291" s="540">
        <v>513</v>
      </c>
      <c r="E291" s="540">
        <v>79480</v>
      </c>
      <c r="F291" s="540">
        <v>79320</v>
      </c>
      <c r="G291" s="540">
        <v>3650</v>
      </c>
      <c r="H291" s="44">
        <f t="shared" si="2"/>
        <v>-7.5490689481627626E-4</v>
      </c>
      <c r="I291" s="44">
        <f t="shared" si="3"/>
        <v>1.7847183491355167E-2</v>
      </c>
    </row>
    <row r="292" spans="1:9" x14ac:dyDescent="0.3">
      <c r="A292" t="s">
        <v>849</v>
      </c>
      <c r="B292" s="541">
        <v>78020</v>
      </c>
      <c r="C292" s="541">
        <v>78300</v>
      </c>
      <c r="D292" s="541">
        <v>48</v>
      </c>
      <c r="E292" s="541">
        <v>78260</v>
      </c>
      <c r="F292" s="541">
        <v>78260</v>
      </c>
      <c r="G292" s="541">
        <v>3313</v>
      </c>
      <c r="H292" s="44">
        <f t="shared" si="2"/>
        <v>-3.0667007411193659E-3</v>
      </c>
      <c r="I292" s="44">
        <f t="shared" si="3"/>
        <v>-9.2328767123287636E-2</v>
      </c>
    </row>
    <row r="293" spans="1:9" x14ac:dyDescent="0.3">
      <c r="A293" t="s">
        <v>850</v>
      </c>
      <c r="B293" s="543">
        <v>77980</v>
      </c>
      <c r="C293" s="543">
        <v>78020</v>
      </c>
      <c r="D293" s="543">
        <v>106</v>
      </c>
      <c r="E293" s="543">
        <v>78040</v>
      </c>
      <c r="F293" s="543">
        <v>77960</v>
      </c>
      <c r="G293" s="543">
        <v>3278</v>
      </c>
      <c r="H293" s="44">
        <f t="shared" si="2"/>
        <v>-7.6883649410564026E-4</v>
      </c>
      <c r="I293" s="44">
        <f t="shared" si="3"/>
        <v>-1.0564443102927812E-2</v>
      </c>
    </row>
    <row r="294" spans="1:9" x14ac:dyDescent="0.3">
      <c r="A294" t="s">
        <v>851</v>
      </c>
      <c r="B294" s="545">
        <v>79000</v>
      </c>
      <c r="C294" s="545">
        <v>77980</v>
      </c>
      <c r="D294" s="545">
        <v>419</v>
      </c>
      <c r="E294" s="545">
        <v>78040</v>
      </c>
      <c r="F294" s="545">
        <v>77600</v>
      </c>
      <c r="G294" s="545">
        <v>3402</v>
      </c>
      <c r="H294" s="44">
        <f t="shared" si="2"/>
        <v>1.2301383905689356E-2</v>
      </c>
      <c r="I294" s="44">
        <f t="shared" si="3"/>
        <v>3.782794386821231E-2</v>
      </c>
    </row>
    <row r="295" spans="1:9" x14ac:dyDescent="0.3">
      <c r="A295" t="s">
        <v>852</v>
      </c>
      <c r="B295" s="547">
        <v>78700</v>
      </c>
      <c r="C295" s="547">
        <v>79000</v>
      </c>
      <c r="D295" s="547">
        <v>290</v>
      </c>
      <c r="E295" s="547">
        <v>78680</v>
      </c>
      <c r="F295" s="547">
        <v>79200</v>
      </c>
      <c r="G295" s="547">
        <v>3429</v>
      </c>
      <c r="H295" s="44">
        <f t="shared" si="2"/>
        <v>2.5419420437211571E-4</v>
      </c>
      <c r="I295" s="44">
        <f t="shared" si="3"/>
        <v>7.9365079365079083E-3</v>
      </c>
    </row>
    <row r="296" spans="1:9" x14ac:dyDescent="0.3">
      <c r="A296" t="s">
        <v>853</v>
      </c>
      <c r="B296" s="549">
        <v>78280</v>
      </c>
      <c r="C296" s="549">
        <v>78700</v>
      </c>
      <c r="D296" s="549">
        <v>211</v>
      </c>
      <c r="E296" s="549">
        <v>79120</v>
      </c>
      <c r="F296" s="549">
        <v>78600</v>
      </c>
      <c r="G296" s="549">
        <v>3400</v>
      </c>
      <c r="H296" s="44">
        <f t="shared" si="2"/>
        <v>-1.061678463094029E-2</v>
      </c>
      <c r="I296" s="44">
        <f t="shared" si="3"/>
        <v>-8.4572761738116453E-3</v>
      </c>
    </row>
    <row r="297" spans="1:9" x14ac:dyDescent="0.3">
      <c r="A297" t="s">
        <v>854</v>
      </c>
      <c r="B297" s="551">
        <v>78240</v>
      </c>
      <c r="C297" s="551">
        <v>78280</v>
      </c>
      <c r="D297" s="551">
        <v>345</v>
      </c>
      <c r="E297" s="551">
        <v>78680</v>
      </c>
      <c r="F297" s="551">
        <v>78060</v>
      </c>
      <c r="G297" s="551">
        <v>3411</v>
      </c>
      <c r="H297" s="44">
        <f t="shared" si="2"/>
        <v>-5.5922724961871006E-3</v>
      </c>
      <c r="I297" s="44">
        <f t="shared" si="3"/>
        <v>3.2352941176470029E-3</v>
      </c>
    </row>
    <row r="298" spans="1:9" x14ac:dyDescent="0.3">
      <c r="A298" t="s">
        <v>855</v>
      </c>
      <c r="B298" s="553">
        <v>78020</v>
      </c>
      <c r="C298" s="553">
        <v>78240</v>
      </c>
      <c r="D298" s="553">
        <v>184</v>
      </c>
      <c r="E298" s="553">
        <v>78160</v>
      </c>
      <c r="F298" s="553">
        <v>78100</v>
      </c>
      <c r="G298" s="553">
        <v>3348</v>
      </c>
      <c r="H298" s="44">
        <f t="shared" si="2"/>
        <v>-1.7911975435005445E-3</v>
      </c>
      <c r="I298" s="44">
        <f t="shared" si="3"/>
        <v>-1.8469656992084471E-2</v>
      </c>
    </row>
    <row r="299" spans="1:9" x14ac:dyDescent="0.3">
      <c r="A299" t="s">
        <v>856</v>
      </c>
      <c r="B299" s="555">
        <v>77720</v>
      </c>
      <c r="C299" s="555">
        <v>78020</v>
      </c>
      <c r="D299" s="555">
        <v>29</v>
      </c>
      <c r="E299" s="555">
        <v>78160</v>
      </c>
      <c r="F299" s="555">
        <v>78160</v>
      </c>
      <c r="G299" s="555">
        <v>3343</v>
      </c>
      <c r="H299" s="44">
        <f t="shared" si="2"/>
        <v>-5.6294779938587114E-3</v>
      </c>
      <c r="I299" s="44">
        <f t="shared" si="3"/>
        <v>-1.4934289127837008E-3</v>
      </c>
    </row>
    <row r="300" spans="1:9" x14ac:dyDescent="0.3">
      <c r="A300" t="s">
        <v>857</v>
      </c>
      <c r="B300" s="557">
        <v>77920</v>
      </c>
      <c r="C300" s="557">
        <v>77720</v>
      </c>
      <c r="D300" s="557">
        <v>22</v>
      </c>
      <c r="E300" s="557">
        <v>77760</v>
      </c>
      <c r="F300" s="557">
        <v>78040</v>
      </c>
      <c r="G300" s="557">
        <v>3342</v>
      </c>
      <c r="H300" s="44">
        <f t="shared" si="2"/>
        <v>2.057613168724215E-3</v>
      </c>
      <c r="I300" s="44">
        <f t="shared" si="3"/>
        <v>-2.9913251570445887E-4</v>
      </c>
    </row>
    <row r="301" spans="1:9" x14ac:dyDescent="0.3">
      <c r="A301" t="s">
        <v>858</v>
      </c>
      <c r="B301" s="559">
        <v>78180</v>
      </c>
      <c r="C301" s="559">
        <v>77920</v>
      </c>
      <c r="D301" s="559">
        <v>292</v>
      </c>
      <c r="E301" s="559">
        <v>77920</v>
      </c>
      <c r="F301" s="559">
        <v>78060</v>
      </c>
      <c r="G301" s="559">
        <v>3438</v>
      </c>
      <c r="H301" s="44">
        <f t="shared" si="2"/>
        <v>3.3367556468173465E-3</v>
      </c>
      <c r="I301" s="44">
        <f t="shared" si="3"/>
        <v>2.8725314183123851E-2</v>
      </c>
    </row>
    <row r="302" spans="1:9" x14ac:dyDescent="0.3">
      <c r="A302" t="s">
        <v>859</v>
      </c>
      <c r="B302" s="561">
        <v>77760</v>
      </c>
      <c r="C302" s="561">
        <v>78180</v>
      </c>
      <c r="D302" s="561">
        <v>531</v>
      </c>
      <c r="E302" s="561">
        <v>78260</v>
      </c>
      <c r="F302" s="561">
        <v>78180</v>
      </c>
      <c r="G302" s="561">
        <v>3392</v>
      </c>
      <c r="H302" s="44">
        <f t="shared" si="2"/>
        <v>-6.3889598773320122E-3</v>
      </c>
      <c r="I302" s="44">
        <f t="shared" si="3"/>
        <v>-1.3379872018615457E-2</v>
      </c>
    </row>
    <row r="303" spans="1:9" x14ac:dyDescent="0.3">
      <c r="A303" t="s">
        <v>860</v>
      </c>
      <c r="B303" s="563">
        <v>77460</v>
      </c>
      <c r="C303" s="563">
        <v>77760</v>
      </c>
      <c r="D303" s="563">
        <v>281</v>
      </c>
      <c r="E303" s="563">
        <v>77800</v>
      </c>
      <c r="F303" s="563">
        <v>77580</v>
      </c>
      <c r="G303" s="563">
        <v>3304</v>
      </c>
      <c r="H303" s="44">
        <f t="shared" si="2"/>
        <v>-4.3701799485861281E-3</v>
      </c>
      <c r="I303" s="44">
        <f t="shared" si="3"/>
        <v>-2.5943396226415061E-2</v>
      </c>
    </row>
    <row r="304" spans="1:9" x14ac:dyDescent="0.3">
      <c r="A304" t="s">
        <v>861</v>
      </c>
      <c r="B304" s="565">
        <v>75620</v>
      </c>
      <c r="C304" s="565">
        <v>77460</v>
      </c>
      <c r="D304" s="565">
        <v>833</v>
      </c>
      <c r="E304" s="565">
        <v>77600</v>
      </c>
      <c r="F304" s="565">
        <v>77440</v>
      </c>
      <c r="G304" s="565">
        <v>3116</v>
      </c>
      <c r="H304" s="44">
        <f t="shared" si="2"/>
        <v>-2.5515463917525794E-2</v>
      </c>
      <c r="I304" s="44">
        <f t="shared" si="3"/>
        <v>-5.6900726392251855E-2</v>
      </c>
    </row>
    <row r="305" spans="1:9" x14ac:dyDescent="0.3">
      <c r="A305" t="s">
        <v>862</v>
      </c>
      <c r="B305" s="567">
        <v>75500</v>
      </c>
      <c r="C305" s="567">
        <v>75620</v>
      </c>
      <c r="D305" s="567">
        <v>291</v>
      </c>
      <c r="E305" s="567">
        <v>76100</v>
      </c>
      <c r="F305" s="567">
        <v>75700</v>
      </c>
      <c r="G305" s="567">
        <v>3125</v>
      </c>
      <c r="H305" s="44">
        <f t="shared" si="2"/>
        <v>-7.8843626806832656E-3</v>
      </c>
      <c r="I305" s="44">
        <f t="shared" si="3"/>
        <v>2.8883183568677584E-3</v>
      </c>
    </row>
    <row r="306" spans="1:9" x14ac:dyDescent="0.3">
      <c r="A306" t="s">
        <v>863</v>
      </c>
      <c r="B306" s="569">
        <v>75940</v>
      </c>
      <c r="C306" s="569">
        <v>75500</v>
      </c>
      <c r="D306" s="569">
        <v>139</v>
      </c>
      <c r="E306" s="569">
        <v>75400</v>
      </c>
      <c r="F306" s="569">
        <v>75560</v>
      </c>
      <c r="G306" s="569">
        <v>3082</v>
      </c>
      <c r="H306" s="44">
        <f t="shared" si="2"/>
        <v>7.1618037135279256E-3</v>
      </c>
      <c r="I306" s="44">
        <f t="shared" si="3"/>
        <v>-1.3759999999999994E-2</v>
      </c>
    </row>
    <row r="307" spans="1:9" x14ac:dyDescent="0.3">
      <c r="A307" t="s">
        <v>864</v>
      </c>
      <c r="B307" s="572">
        <v>75640</v>
      </c>
      <c r="C307" s="572">
        <v>75940</v>
      </c>
      <c r="D307" s="572">
        <v>226</v>
      </c>
      <c r="E307" s="572">
        <v>75720</v>
      </c>
      <c r="F307" s="572">
        <v>76040</v>
      </c>
      <c r="G307" s="572">
        <v>3128</v>
      </c>
      <c r="H307" s="44">
        <f t="shared" si="2"/>
        <v>-1.0565240359218242E-3</v>
      </c>
      <c r="I307" s="44">
        <f t="shared" si="3"/>
        <v>1.4925373134328401E-2</v>
      </c>
    </row>
    <row r="308" spans="1:9" x14ac:dyDescent="0.3">
      <c r="A308" t="s">
        <v>865</v>
      </c>
      <c r="B308" s="574">
        <v>76100</v>
      </c>
      <c r="C308" s="574">
        <v>75640</v>
      </c>
      <c r="D308" s="574">
        <v>255</v>
      </c>
      <c r="E308" s="574">
        <v>75820</v>
      </c>
      <c r="F308" s="574">
        <v>75800</v>
      </c>
      <c r="G308" s="574">
        <v>3192</v>
      </c>
      <c r="H308" s="44">
        <f t="shared" si="2"/>
        <v>3.6929570034291981E-3</v>
      </c>
      <c r="I308" s="44">
        <f t="shared" si="3"/>
        <v>2.0460358056265893E-2</v>
      </c>
    </row>
    <row r="309" spans="1:9" x14ac:dyDescent="0.3">
      <c r="A309" t="s">
        <v>866</v>
      </c>
      <c r="B309" s="576">
        <v>75940</v>
      </c>
      <c r="C309" s="576">
        <v>76100</v>
      </c>
      <c r="D309" s="576">
        <v>576</v>
      </c>
      <c r="E309" s="576">
        <v>75800</v>
      </c>
      <c r="F309" s="576">
        <v>75720</v>
      </c>
      <c r="G309" s="576">
        <v>3280</v>
      </c>
      <c r="H309" s="44">
        <f t="shared" si="2"/>
        <v>1.8469656992083916E-3</v>
      </c>
      <c r="I309" s="44">
        <f t="shared" si="3"/>
        <v>2.7568922305764465E-2</v>
      </c>
    </row>
    <row r="310" spans="1:9" x14ac:dyDescent="0.3">
      <c r="A310" t="s">
        <v>867</v>
      </c>
      <c r="B310" s="578">
        <v>76100</v>
      </c>
      <c r="C310" s="578">
        <v>75940</v>
      </c>
      <c r="D310" s="578">
        <v>246</v>
      </c>
      <c r="E310" s="578">
        <v>75980</v>
      </c>
      <c r="F310" s="578">
        <v>76100</v>
      </c>
      <c r="G310" s="578">
        <v>3277</v>
      </c>
      <c r="H310" s="44">
        <f t="shared" si="2"/>
        <v>1.5793629902605133E-3</v>
      </c>
      <c r="I310" s="44">
        <f t="shared" si="3"/>
        <v>-9.1463414634140872E-4</v>
      </c>
    </row>
    <row r="311" spans="1:9" x14ac:dyDescent="0.3">
      <c r="A311" t="s">
        <v>868</v>
      </c>
      <c r="B311" s="580">
        <v>76120</v>
      </c>
      <c r="C311" s="580">
        <v>75940</v>
      </c>
      <c r="D311" s="580">
        <v>1422</v>
      </c>
      <c r="E311" s="580">
        <v>75960</v>
      </c>
      <c r="F311" s="580">
        <v>76060</v>
      </c>
      <c r="G311" s="580">
        <v>4333</v>
      </c>
      <c r="H311" s="44">
        <f t="shared" si="2"/>
        <v>2.1063717746181432E-3</v>
      </c>
      <c r="I311" s="44">
        <f t="shared" si="3"/>
        <v>0.32224595666768385</v>
      </c>
    </row>
    <row r="312" spans="1:9" x14ac:dyDescent="0.3">
      <c r="A312" t="s">
        <v>869</v>
      </c>
      <c r="B312" s="582">
        <v>75320</v>
      </c>
      <c r="C312" s="582">
        <v>76120</v>
      </c>
      <c r="D312" s="582">
        <v>631</v>
      </c>
      <c r="E312" s="582">
        <v>76160</v>
      </c>
      <c r="F312" s="582">
        <v>76100</v>
      </c>
      <c r="G312" s="582">
        <v>4498</v>
      </c>
      <c r="H312" s="44">
        <f t="shared" si="2"/>
        <v>-1.1029411764705843E-2</v>
      </c>
      <c r="I312" s="44">
        <f t="shared" si="3"/>
        <v>3.8079852296330596E-2</v>
      </c>
    </row>
    <row r="313" spans="1:9" x14ac:dyDescent="0.3">
      <c r="A313" t="s">
        <v>870</v>
      </c>
      <c r="B313" s="584">
        <v>75220</v>
      </c>
      <c r="C313" s="584">
        <v>75320</v>
      </c>
      <c r="D313" s="584">
        <v>601</v>
      </c>
      <c r="E313" s="584">
        <v>76000</v>
      </c>
      <c r="F313" s="584">
        <v>75000</v>
      </c>
      <c r="G313" s="584">
        <v>4392</v>
      </c>
      <c r="H313" s="44">
        <f t="shared" si="2"/>
        <v>-1.0263157894736863E-2</v>
      </c>
      <c r="I313" s="44">
        <f t="shared" si="3"/>
        <v>-2.3566029346376194E-2</v>
      </c>
    </row>
    <row r="314" spans="1:9" x14ac:dyDescent="0.3">
      <c r="A314" t="s">
        <v>871</v>
      </c>
      <c r="B314" s="586">
        <v>72700</v>
      </c>
      <c r="C314" s="586">
        <v>75220</v>
      </c>
      <c r="D314" s="586">
        <v>922</v>
      </c>
      <c r="E314" s="586">
        <v>75240</v>
      </c>
      <c r="F314" s="586">
        <v>71400</v>
      </c>
      <c r="G314" s="586">
        <v>4108</v>
      </c>
      <c r="H314" s="44">
        <f t="shared" si="2"/>
        <v>-3.3758639021796877E-2</v>
      </c>
      <c r="I314" s="44">
        <f t="shared" si="3"/>
        <v>-6.466302367941712E-2</v>
      </c>
    </row>
    <row r="315" spans="1:9" x14ac:dyDescent="0.3">
      <c r="A315" t="s">
        <v>872</v>
      </c>
      <c r="B315" s="588">
        <v>72140</v>
      </c>
      <c r="C315" s="588">
        <v>72700</v>
      </c>
      <c r="D315" s="588">
        <v>681</v>
      </c>
      <c r="E315" s="588">
        <v>72800</v>
      </c>
      <c r="F315" s="588">
        <v>73180</v>
      </c>
      <c r="G315" s="588">
        <v>4143</v>
      </c>
      <c r="H315" s="44">
        <f t="shared" si="2"/>
        <v>-9.0659340659340337E-3</v>
      </c>
      <c r="I315" s="44">
        <f t="shared" si="3"/>
        <v>8.5199610516066837E-3</v>
      </c>
    </row>
    <row r="316" spans="1:9" x14ac:dyDescent="0.3">
      <c r="A316" t="s">
        <v>873</v>
      </c>
      <c r="B316" s="590">
        <v>71760</v>
      </c>
      <c r="C316" s="590">
        <v>72140</v>
      </c>
      <c r="D316" s="590">
        <v>467</v>
      </c>
      <c r="E316" s="590">
        <v>72560</v>
      </c>
      <c r="F316" s="590">
        <v>71960</v>
      </c>
      <c r="G316" s="590">
        <v>4184</v>
      </c>
      <c r="H316" s="44">
        <f t="shared" si="2"/>
        <v>-1.1025358324145529E-2</v>
      </c>
      <c r="I316" s="44">
        <f t="shared" si="3"/>
        <v>9.8962104755009328E-3</v>
      </c>
    </row>
    <row r="317" spans="1:9" x14ac:dyDescent="0.3">
      <c r="A317" t="s">
        <v>874</v>
      </c>
      <c r="B317" s="592">
        <v>72320</v>
      </c>
      <c r="C317" s="592">
        <v>71760</v>
      </c>
      <c r="D317" s="592">
        <v>206</v>
      </c>
      <c r="E317" s="592">
        <v>71380</v>
      </c>
      <c r="F317" s="592">
        <v>72840</v>
      </c>
      <c r="G317" s="592">
        <v>4120</v>
      </c>
      <c r="H317" s="44">
        <f t="shared" si="2"/>
        <v>1.3168954889324791E-2</v>
      </c>
      <c r="I317" s="44">
        <f t="shared" si="3"/>
        <v>-1.5296367112810683E-2</v>
      </c>
    </row>
    <row r="318" spans="1:9" x14ac:dyDescent="0.3">
      <c r="A318" t="s">
        <v>877</v>
      </c>
      <c r="B318" s="594">
        <v>72000</v>
      </c>
      <c r="C318" s="594">
        <v>72320</v>
      </c>
      <c r="D318" s="594">
        <v>516</v>
      </c>
      <c r="E318" s="594">
        <v>72560</v>
      </c>
      <c r="F318" s="594">
        <v>72100</v>
      </c>
      <c r="G318" s="594">
        <v>4122</v>
      </c>
      <c r="H318" s="44">
        <f t="shared" si="2"/>
        <v>-7.717750826901848E-3</v>
      </c>
      <c r="I318" s="44">
        <f t="shared" si="3"/>
        <v>4.8543689320390548E-4</v>
      </c>
    </row>
    <row r="319" spans="1:9" x14ac:dyDescent="0.3">
      <c r="A319" t="s">
        <v>875</v>
      </c>
      <c r="B319" s="596">
        <v>72340</v>
      </c>
      <c r="C319" s="596">
        <v>72000</v>
      </c>
      <c r="D319" s="596">
        <v>330</v>
      </c>
      <c r="E319" s="596">
        <v>71900</v>
      </c>
      <c r="F319" s="596">
        <v>72420</v>
      </c>
      <c r="G319" s="596">
        <v>4122</v>
      </c>
      <c r="H319" s="44">
        <f t="shared" si="2"/>
        <v>6.1196105702363557E-3</v>
      </c>
      <c r="I319" s="44">
        <f t="shared" si="3"/>
        <v>0</v>
      </c>
    </row>
    <row r="320" spans="1:9" x14ac:dyDescent="0.3">
      <c r="A320" t="s">
        <v>876</v>
      </c>
      <c r="B320" s="598">
        <v>72180</v>
      </c>
      <c r="C320" s="598">
        <v>72340</v>
      </c>
      <c r="D320" s="598">
        <v>94</v>
      </c>
      <c r="E320" s="598">
        <v>72500</v>
      </c>
      <c r="F320" s="598">
        <v>72180</v>
      </c>
      <c r="G320" s="598">
        <v>4124</v>
      </c>
      <c r="H320" s="44">
        <f t="shared" si="2"/>
        <v>-4.4137931034482492E-3</v>
      </c>
      <c r="I320" s="44">
        <f t="shared" si="3"/>
        <v>4.8520135856389146E-4</v>
      </c>
    </row>
    <row r="321" spans="1:9" x14ac:dyDescent="0.3">
      <c r="A321" t="s">
        <v>878</v>
      </c>
      <c r="B321" s="600">
        <v>71700</v>
      </c>
      <c r="C321" s="600">
        <v>72180</v>
      </c>
      <c r="D321" s="600">
        <v>191</v>
      </c>
      <c r="E321" s="600">
        <v>72120</v>
      </c>
      <c r="F321" s="600">
        <v>72120</v>
      </c>
      <c r="G321" s="600">
        <v>4103</v>
      </c>
      <c r="H321" s="44">
        <f t="shared" si="2"/>
        <v>-5.8236272878535722E-3</v>
      </c>
      <c r="I321" s="44">
        <f t="shared" si="3"/>
        <v>-5.0921435499514667E-3</v>
      </c>
    </row>
    <row r="322" spans="1:9" x14ac:dyDescent="0.3">
      <c r="A322" t="s">
        <v>879</v>
      </c>
      <c r="B322" s="602">
        <v>71720</v>
      </c>
      <c r="C322" s="602">
        <v>71700</v>
      </c>
      <c r="D322" s="602">
        <v>127</v>
      </c>
      <c r="E322" s="602">
        <v>71940</v>
      </c>
      <c r="F322" s="602">
        <v>71860</v>
      </c>
      <c r="G322" s="602">
        <v>4101</v>
      </c>
      <c r="H322" s="44">
        <f t="shared" si="2"/>
        <v>-3.0581039755351869E-3</v>
      </c>
      <c r="I322" s="44">
        <f t="shared" si="3"/>
        <v>-4.8744820862778315E-4</v>
      </c>
    </row>
    <row r="323" spans="1:9" x14ac:dyDescent="0.3">
      <c r="A323" t="s">
        <v>880</v>
      </c>
      <c r="B323" s="606">
        <v>70520</v>
      </c>
      <c r="C323" s="606">
        <v>71660</v>
      </c>
      <c r="D323" s="606">
        <v>796</v>
      </c>
      <c r="E323" s="606">
        <v>71460</v>
      </c>
      <c r="F323" s="606">
        <v>71660</v>
      </c>
      <c r="G323" s="606">
        <v>5106</v>
      </c>
      <c r="H323" s="44">
        <f t="shared" si="2"/>
        <v>-1.3154212146655464E-2</v>
      </c>
      <c r="I323" s="44">
        <f t="shared" si="3"/>
        <v>0.24506217995610835</v>
      </c>
    </row>
    <row r="324" spans="1:9" x14ac:dyDescent="0.3">
      <c r="A324" t="s">
        <v>881</v>
      </c>
      <c r="B324" s="607">
        <v>69440</v>
      </c>
      <c r="C324" s="607">
        <v>70520</v>
      </c>
      <c r="D324" s="607">
        <v>2218</v>
      </c>
      <c r="E324" s="607">
        <v>70520</v>
      </c>
      <c r="F324" s="607">
        <v>70240</v>
      </c>
      <c r="G324" s="607">
        <v>6626</v>
      </c>
      <c r="H324" s="44">
        <f t="shared" si="2"/>
        <v>-1.5314804310833763E-2</v>
      </c>
      <c r="I324" s="44">
        <f t="shared" si="3"/>
        <v>0.29768899334116727</v>
      </c>
    </row>
    <row r="325" spans="1:9" x14ac:dyDescent="0.3">
      <c r="A325" t="s">
        <v>882</v>
      </c>
      <c r="B325" s="609">
        <v>70300</v>
      </c>
      <c r="C325" s="609">
        <v>69440</v>
      </c>
      <c r="D325" s="609">
        <v>972</v>
      </c>
      <c r="E325" s="609">
        <v>69720</v>
      </c>
      <c r="F325" s="609">
        <v>69800</v>
      </c>
      <c r="G325" s="609">
        <v>6855</v>
      </c>
      <c r="H325" s="44">
        <f t="shared" si="2"/>
        <v>8.3189902467011301E-3</v>
      </c>
      <c r="I325" s="44">
        <f t="shared" si="3"/>
        <v>3.4560821008149611E-2</v>
      </c>
    </row>
    <row r="326" spans="1:9" x14ac:dyDescent="0.3">
      <c r="A326" t="s">
        <v>883</v>
      </c>
      <c r="B326" s="611">
        <v>69700</v>
      </c>
      <c r="C326" s="611">
        <v>70300</v>
      </c>
      <c r="D326" s="611">
        <v>227</v>
      </c>
      <c r="E326" s="611">
        <v>69620</v>
      </c>
      <c r="F326" s="611">
        <v>70000</v>
      </c>
      <c r="G326" s="611">
        <v>6841</v>
      </c>
      <c r="H326" s="44">
        <f t="shared" si="2"/>
        <v>1.1490950876185124E-3</v>
      </c>
      <c r="I326" s="44">
        <f t="shared" si="3"/>
        <v>-2.042304886943791E-3</v>
      </c>
    </row>
    <row r="327" spans="1:9" x14ac:dyDescent="0.3">
      <c r="A327" t="s">
        <v>884</v>
      </c>
      <c r="B327" s="613">
        <v>69580</v>
      </c>
      <c r="C327" s="613">
        <v>69700</v>
      </c>
      <c r="D327" s="613">
        <v>1419</v>
      </c>
      <c r="E327" s="613">
        <v>69780</v>
      </c>
      <c r="F327" s="613">
        <v>69820</v>
      </c>
      <c r="G327" s="613">
        <v>7345</v>
      </c>
      <c r="H327" s="44">
        <f t="shared" si="2"/>
        <v>-2.8661507595300062E-3</v>
      </c>
      <c r="I327" s="44">
        <f t="shared" si="3"/>
        <v>7.3673439555620446E-2</v>
      </c>
    </row>
    <row r="328" spans="1:9" x14ac:dyDescent="0.3">
      <c r="A328" t="s">
        <v>885</v>
      </c>
      <c r="B328" s="615">
        <v>68420</v>
      </c>
      <c r="C328" s="615">
        <v>69580</v>
      </c>
      <c r="D328" s="615">
        <v>2098</v>
      </c>
      <c r="E328" s="615">
        <v>69620</v>
      </c>
      <c r="F328" s="615">
        <v>69320</v>
      </c>
      <c r="G328" s="615">
        <v>8724</v>
      </c>
      <c r="H328" s="44">
        <f t="shared" si="2"/>
        <v>-1.7236426314277464E-2</v>
      </c>
      <c r="I328" s="44">
        <f t="shared" si="3"/>
        <v>0.18774676650782851</v>
      </c>
    </row>
    <row r="329" spans="1:9" x14ac:dyDescent="0.3">
      <c r="A329" t="s">
        <v>886</v>
      </c>
      <c r="B329" s="617">
        <v>67800</v>
      </c>
      <c r="C329" s="617">
        <v>68420</v>
      </c>
      <c r="D329" s="617">
        <v>1253</v>
      </c>
      <c r="E329" s="617">
        <v>68980</v>
      </c>
      <c r="F329" s="617">
        <v>68300</v>
      </c>
      <c r="G329" s="617">
        <v>9601</v>
      </c>
      <c r="H329" s="44">
        <f t="shared" si="2"/>
        <v>-1.710640765439253E-2</v>
      </c>
      <c r="I329" s="44">
        <f t="shared" si="3"/>
        <v>0.10052728106373232</v>
      </c>
    </row>
    <row r="330" spans="1:9" x14ac:dyDescent="0.3">
      <c r="A330" t="s">
        <v>887</v>
      </c>
      <c r="B330" s="619">
        <v>67380</v>
      </c>
      <c r="C330" s="619">
        <v>67800</v>
      </c>
      <c r="D330" s="619">
        <v>1203</v>
      </c>
      <c r="E330" s="619">
        <v>67920</v>
      </c>
      <c r="F330" s="619">
        <v>67560</v>
      </c>
      <c r="G330" s="619">
        <v>10197</v>
      </c>
      <c r="H330" s="44">
        <f t="shared" si="2"/>
        <v>-7.9505300353356345E-3</v>
      </c>
      <c r="I330" s="44">
        <f t="shared" si="3"/>
        <v>6.2076866993021618E-2</v>
      </c>
    </row>
    <row r="331" spans="1:9" x14ac:dyDescent="0.3">
      <c r="A331" t="s">
        <v>888</v>
      </c>
      <c r="B331" s="621">
        <v>66580</v>
      </c>
      <c r="C331" s="621">
        <v>67380</v>
      </c>
      <c r="D331" s="621">
        <v>964</v>
      </c>
      <c r="E331" s="621">
        <v>67760</v>
      </c>
      <c r="F331" s="621">
        <v>67300</v>
      </c>
      <c r="G331" s="621">
        <v>10637</v>
      </c>
      <c r="H331" s="44">
        <f t="shared" si="2"/>
        <v>-1.7414403778040155E-2</v>
      </c>
      <c r="I331" s="44">
        <f t="shared" si="3"/>
        <v>4.3149946062567501E-2</v>
      </c>
    </row>
    <row r="332" spans="1:9" x14ac:dyDescent="0.3">
      <c r="A332" t="s">
        <v>889</v>
      </c>
      <c r="B332" s="623">
        <v>65700</v>
      </c>
      <c r="C332" s="623">
        <v>66580</v>
      </c>
      <c r="D332" s="623">
        <v>1343</v>
      </c>
      <c r="E332" s="623">
        <v>66880</v>
      </c>
      <c r="F332" s="623">
        <v>66320</v>
      </c>
      <c r="G332" s="623">
        <v>11370</v>
      </c>
      <c r="H332" s="44">
        <f t="shared" si="2"/>
        <v>-1.7643540669856406E-2</v>
      </c>
      <c r="I332" s="44">
        <f t="shared" si="3"/>
        <v>6.8910407069662449E-2</v>
      </c>
    </row>
    <row r="333" spans="1:9" x14ac:dyDescent="0.3">
      <c r="A333" t="s">
        <v>890</v>
      </c>
      <c r="B333" s="625">
        <v>65500</v>
      </c>
      <c r="C333" s="625">
        <v>65700</v>
      </c>
      <c r="D333" s="625">
        <v>2102</v>
      </c>
      <c r="E333" s="625">
        <v>66060</v>
      </c>
      <c r="F333" s="625">
        <v>65260</v>
      </c>
      <c r="G333" s="625">
        <v>11554</v>
      </c>
      <c r="H333" s="44">
        <f t="shared" si="2"/>
        <v>-8.4771419921283453E-3</v>
      </c>
      <c r="I333" s="44">
        <f t="shared" si="3"/>
        <v>1.6182937554969135E-2</v>
      </c>
    </row>
    <row r="334" spans="1:9" x14ac:dyDescent="0.3">
      <c r="A334" t="s">
        <v>891</v>
      </c>
      <c r="B334" s="627">
        <v>64420</v>
      </c>
      <c r="C334" s="627">
        <v>65500</v>
      </c>
      <c r="D334" s="627">
        <v>1702</v>
      </c>
      <c r="E334" s="627">
        <v>65180</v>
      </c>
      <c r="F334" s="627">
        <v>65240</v>
      </c>
      <c r="G334" s="627">
        <v>12549</v>
      </c>
      <c r="H334" s="44">
        <f t="shared" si="2"/>
        <v>-1.1660018410555417E-2</v>
      </c>
      <c r="I334" s="44">
        <f t="shared" si="3"/>
        <v>8.6117361952570581E-2</v>
      </c>
    </row>
    <row r="335" spans="1:9" x14ac:dyDescent="0.3">
      <c r="A335" t="s">
        <v>892</v>
      </c>
      <c r="B335" s="629">
        <v>65460</v>
      </c>
      <c r="C335" s="629">
        <v>64420</v>
      </c>
      <c r="D335" s="629">
        <v>1453</v>
      </c>
      <c r="E335" s="629">
        <v>65040</v>
      </c>
      <c r="F335" s="629">
        <v>65000</v>
      </c>
      <c r="G335" s="629">
        <v>12528</v>
      </c>
      <c r="H335" s="44">
        <f t="shared" si="2"/>
        <v>6.4575645756457245E-3</v>
      </c>
      <c r="I335" s="44">
        <f t="shared" si="3"/>
        <v>-1.6734401147501243E-3</v>
      </c>
    </row>
    <row r="336" spans="1:9" x14ac:dyDescent="0.3">
      <c r="A336" t="s">
        <v>893</v>
      </c>
      <c r="B336" s="631">
        <v>64700</v>
      </c>
      <c r="C336" s="631">
        <v>65460</v>
      </c>
      <c r="D336" s="631">
        <v>2352</v>
      </c>
      <c r="E336" s="631">
        <v>65180</v>
      </c>
      <c r="F336" s="631">
        <v>65400</v>
      </c>
      <c r="G336" s="631">
        <v>14002</v>
      </c>
      <c r="H336" s="44">
        <f t="shared" si="2"/>
        <v>-7.3642221540349828E-3</v>
      </c>
      <c r="I336" s="44">
        <f t="shared" si="3"/>
        <v>0.11765644955300125</v>
      </c>
    </row>
    <row r="337" spans="1:9" x14ac:dyDescent="0.3">
      <c r="A337" t="s">
        <v>894</v>
      </c>
      <c r="B337" s="633">
        <v>66480</v>
      </c>
      <c r="C337" s="633">
        <v>64700</v>
      </c>
      <c r="D337" s="633">
        <v>1763</v>
      </c>
      <c r="E337" s="633">
        <v>64800</v>
      </c>
      <c r="F337" s="633">
        <v>65160</v>
      </c>
      <c r="G337" s="633">
        <v>13979</v>
      </c>
      <c r="H337" s="44">
        <f t="shared" si="2"/>
        <v>2.5925925925925908E-2</v>
      </c>
      <c r="I337" s="44">
        <f t="shared" si="3"/>
        <v>-1.6426224825024649E-3</v>
      </c>
    </row>
    <row r="338" spans="1:9" x14ac:dyDescent="0.3">
      <c r="A338" t="s">
        <v>895</v>
      </c>
      <c r="B338" s="635">
        <v>65680</v>
      </c>
      <c r="C338" s="635">
        <v>66480</v>
      </c>
      <c r="D338" s="635">
        <v>1288</v>
      </c>
      <c r="E338" s="635">
        <v>66060</v>
      </c>
      <c r="F338" s="635">
        <v>66100</v>
      </c>
      <c r="G338" s="635">
        <v>14592</v>
      </c>
      <c r="H338" s="44">
        <f t="shared" si="2"/>
        <v>-5.7523463518014406E-3</v>
      </c>
      <c r="I338" s="44">
        <f t="shared" si="3"/>
        <v>4.3851491522998831E-2</v>
      </c>
    </row>
    <row r="339" spans="1:9" x14ac:dyDescent="0.3">
      <c r="A339" t="s">
        <v>896</v>
      </c>
      <c r="B339" s="637">
        <v>63320</v>
      </c>
      <c r="C339" s="637">
        <v>65680</v>
      </c>
      <c r="D339" s="637">
        <v>4787</v>
      </c>
      <c r="E339" s="637">
        <v>65900</v>
      </c>
      <c r="F339" s="637">
        <v>65160</v>
      </c>
      <c r="G339" s="637">
        <v>17073</v>
      </c>
      <c r="H339" s="44">
        <f t="shared" si="2"/>
        <v>-3.9150227617602451E-2</v>
      </c>
      <c r="I339" s="44">
        <f t="shared" si="3"/>
        <v>0.17002467105263164</v>
      </c>
    </row>
    <row r="340" spans="1:9" x14ac:dyDescent="0.3">
      <c r="A340" t="s">
        <v>897</v>
      </c>
      <c r="B340" s="643">
        <v>62740</v>
      </c>
      <c r="C340" s="643">
        <v>63320</v>
      </c>
      <c r="D340" s="643">
        <v>1508</v>
      </c>
      <c r="E340" s="643">
        <v>63980</v>
      </c>
      <c r="F340" s="643">
        <v>63380</v>
      </c>
      <c r="G340" s="643">
        <v>16863</v>
      </c>
      <c r="H340" s="44">
        <f t="shared" si="2"/>
        <v>-1.93810565801813E-2</v>
      </c>
      <c r="I340" s="44">
        <f t="shared" si="3"/>
        <v>-1.2300123001230068E-2</v>
      </c>
    </row>
    <row r="341" spans="1:9" x14ac:dyDescent="0.3">
      <c r="A341" t="s">
        <v>898</v>
      </c>
      <c r="B341" s="645">
        <v>62440</v>
      </c>
      <c r="C341" s="645">
        <v>62740</v>
      </c>
      <c r="D341" s="645">
        <v>1444</v>
      </c>
      <c r="E341" s="645">
        <v>62960</v>
      </c>
      <c r="F341" s="645">
        <v>62680</v>
      </c>
      <c r="G341" s="645">
        <v>17210</v>
      </c>
      <c r="H341" s="44">
        <f t="shared" si="2"/>
        <v>-8.259212198221122E-3</v>
      </c>
      <c r="I341" s="44">
        <f t="shared" si="3"/>
        <v>2.0577595920061587E-2</v>
      </c>
    </row>
    <row r="342" spans="1:9" x14ac:dyDescent="0.3">
      <c r="A342" t="s">
        <v>899</v>
      </c>
      <c r="B342" s="647">
        <v>63580</v>
      </c>
      <c r="C342" s="647">
        <v>62480</v>
      </c>
      <c r="D342" s="647">
        <v>2712</v>
      </c>
      <c r="E342" s="647">
        <v>62600</v>
      </c>
      <c r="F342" s="647">
        <v>62660</v>
      </c>
      <c r="G342" s="647">
        <v>17827</v>
      </c>
      <c r="H342" s="44">
        <f t="shared" si="2"/>
        <v>1.5654952076677331E-2</v>
      </c>
      <c r="I342" s="44">
        <f t="shared" si="3"/>
        <v>3.5851249273677999E-2</v>
      </c>
    </row>
    <row r="343" spans="1:9" x14ac:dyDescent="0.3">
      <c r="A343" t="s">
        <v>900</v>
      </c>
      <c r="B343" s="649">
        <v>62520</v>
      </c>
      <c r="C343" s="649">
        <v>63580</v>
      </c>
      <c r="D343" s="649">
        <v>2501</v>
      </c>
      <c r="E343" s="649">
        <v>63300</v>
      </c>
      <c r="F343" s="649">
        <v>63360</v>
      </c>
      <c r="G343" s="649">
        <v>19139</v>
      </c>
      <c r="H343" s="44">
        <f t="shared" si="2"/>
        <v>-1.2322274881516604E-2</v>
      </c>
      <c r="I343" s="44">
        <f t="shared" si="3"/>
        <v>7.3596230436977716E-2</v>
      </c>
    </row>
    <row r="344" spans="1:9" x14ac:dyDescent="0.3">
      <c r="A344" t="s">
        <v>901</v>
      </c>
      <c r="B344" s="651">
        <v>61460</v>
      </c>
      <c r="C344" s="651">
        <v>62520</v>
      </c>
      <c r="D344" s="651">
        <v>756</v>
      </c>
      <c r="E344" s="651">
        <v>62980</v>
      </c>
      <c r="F344" s="651">
        <v>62400</v>
      </c>
      <c r="G344" s="651">
        <v>19222</v>
      </c>
      <c r="H344" s="44">
        <f t="shared" si="2"/>
        <v>-2.4134645919339448E-2</v>
      </c>
      <c r="I344" s="44">
        <f t="shared" si="3"/>
        <v>4.3366947071423745E-3</v>
      </c>
    </row>
    <row r="345" spans="1:9" x14ac:dyDescent="0.3">
      <c r="A345" t="s">
        <v>902</v>
      </c>
      <c r="B345" s="653">
        <v>61320</v>
      </c>
      <c r="C345" s="653">
        <v>61460</v>
      </c>
      <c r="D345" s="653">
        <v>4419</v>
      </c>
      <c r="E345" s="653">
        <v>61880</v>
      </c>
      <c r="F345" s="653">
        <v>61020</v>
      </c>
      <c r="G345" s="653">
        <v>19531</v>
      </c>
      <c r="H345" s="44">
        <f t="shared" ref="H345:H408" si="4">+B345/E345-1</f>
        <v>-9.0497737556560764E-3</v>
      </c>
      <c r="I345" s="44">
        <f t="shared" ref="I345:I408" si="5">+G345/G344-1</f>
        <v>1.6075330350639794E-2</v>
      </c>
    </row>
    <row r="346" spans="1:9" x14ac:dyDescent="0.3">
      <c r="A346" t="s">
        <v>903</v>
      </c>
      <c r="B346" s="655">
        <v>60820</v>
      </c>
      <c r="C346" s="655">
        <v>61320</v>
      </c>
      <c r="D346" s="655">
        <v>4178</v>
      </c>
      <c r="E346" s="655">
        <v>61460</v>
      </c>
      <c r="F346" s="655">
        <v>61080</v>
      </c>
      <c r="G346" s="655">
        <v>19690</v>
      </c>
      <c r="H346" s="44">
        <f t="shared" si="4"/>
        <v>-1.0413276928083359E-2</v>
      </c>
      <c r="I346" s="44">
        <f t="shared" si="5"/>
        <v>8.1409042035738288E-3</v>
      </c>
    </row>
    <row r="347" spans="1:9" x14ac:dyDescent="0.3">
      <c r="A347" t="s">
        <v>904</v>
      </c>
      <c r="B347" s="657">
        <v>59280</v>
      </c>
      <c r="C347" s="657">
        <v>60820</v>
      </c>
      <c r="D347" s="657">
        <v>4379</v>
      </c>
      <c r="E347" s="657">
        <v>60560</v>
      </c>
      <c r="F347" s="657">
        <v>60620</v>
      </c>
      <c r="G347" s="657">
        <v>20854</v>
      </c>
      <c r="H347" s="44">
        <f t="shared" si="4"/>
        <v>-2.1136063408190187E-2</v>
      </c>
      <c r="I347" s="44">
        <f t="shared" si="5"/>
        <v>5.9116302691721634E-2</v>
      </c>
    </row>
    <row r="348" spans="1:9" x14ac:dyDescent="0.3">
      <c r="A348" t="s">
        <v>905</v>
      </c>
      <c r="B348" s="659">
        <v>59960</v>
      </c>
      <c r="C348" s="659">
        <v>59280</v>
      </c>
      <c r="D348" s="659">
        <v>3072</v>
      </c>
      <c r="E348" s="659">
        <v>59300</v>
      </c>
      <c r="F348" s="659">
        <v>59060</v>
      </c>
      <c r="G348" s="659">
        <v>20510</v>
      </c>
      <c r="H348" s="44">
        <f t="shared" si="4"/>
        <v>1.1129848229342265E-2</v>
      </c>
      <c r="I348" s="44">
        <f t="shared" si="5"/>
        <v>-1.6495636328761831E-2</v>
      </c>
    </row>
    <row r="349" spans="1:9" x14ac:dyDescent="0.3">
      <c r="A349" t="s">
        <v>906</v>
      </c>
      <c r="B349" s="661">
        <v>59920</v>
      </c>
      <c r="C349" s="661">
        <v>59960</v>
      </c>
      <c r="D349" s="661">
        <v>3692</v>
      </c>
      <c r="E349" s="661">
        <v>59880</v>
      </c>
      <c r="F349" s="661">
        <v>60000</v>
      </c>
      <c r="G349" s="661">
        <v>20583</v>
      </c>
      <c r="H349" s="44">
        <f t="shared" si="4"/>
        <v>6.6800267201072572E-4</v>
      </c>
      <c r="I349" s="44">
        <f t="shared" si="5"/>
        <v>3.5592393954169133E-3</v>
      </c>
    </row>
    <row r="350" spans="1:9" x14ac:dyDescent="0.3">
      <c r="A350" t="s">
        <v>907</v>
      </c>
      <c r="B350" s="663">
        <v>61000</v>
      </c>
      <c r="C350" s="663">
        <v>59920</v>
      </c>
      <c r="D350" s="663">
        <v>3454</v>
      </c>
      <c r="E350" s="663">
        <v>59660</v>
      </c>
      <c r="F350" s="663">
        <v>60060</v>
      </c>
      <c r="G350" s="663">
        <v>20564</v>
      </c>
      <c r="H350" s="44">
        <f t="shared" si="4"/>
        <v>2.2460610124036107E-2</v>
      </c>
      <c r="I350" s="44">
        <f t="shared" si="5"/>
        <v>-9.2309187193317932E-4</v>
      </c>
    </row>
    <row r="351" spans="1:9" x14ac:dyDescent="0.3">
      <c r="A351" t="s">
        <v>908</v>
      </c>
      <c r="B351" s="665">
        <v>60640</v>
      </c>
      <c r="C351" s="665">
        <v>61000</v>
      </c>
      <c r="D351" s="665">
        <v>1278</v>
      </c>
      <c r="E351" s="665">
        <v>60640</v>
      </c>
      <c r="F351" s="665">
        <v>60840</v>
      </c>
      <c r="G351" s="665">
        <v>20734</v>
      </c>
      <c r="H351" s="44">
        <f t="shared" si="4"/>
        <v>0</v>
      </c>
      <c r="I351" s="44">
        <f t="shared" si="5"/>
        <v>8.2668741489981823E-3</v>
      </c>
    </row>
    <row r="352" spans="1:9" x14ac:dyDescent="0.3">
      <c r="A352" t="s">
        <v>909</v>
      </c>
      <c r="B352" s="667">
        <v>61000</v>
      </c>
      <c r="C352" s="667">
        <v>60640</v>
      </c>
      <c r="D352" s="667">
        <v>1874</v>
      </c>
      <c r="E352" s="667">
        <v>60620</v>
      </c>
      <c r="F352" s="667">
        <v>61160</v>
      </c>
      <c r="G352" s="667">
        <v>20634</v>
      </c>
      <c r="H352" s="44">
        <f t="shared" si="4"/>
        <v>6.2685582316066579E-3</v>
      </c>
      <c r="I352" s="44">
        <f t="shared" si="5"/>
        <v>-4.8229960451432463E-3</v>
      </c>
    </row>
    <row r="353" spans="1:9" x14ac:dyDescent="0.3">
      <c r="A353" t="s">
        <v>914</v>
      </c>
      <c r="B353" s="669">
        <v>61140</v>
      </c>
      <c r="C353" s="669">
        <v>61000</v>
      </c>
      <c r="D353" s="669">
        <v>1423</v>
      </c>
      <c r="E353" s="669">
        <v>61280</v>
      </c>
      <c r="F353" s="669">
        <v>60980</v>
      </c>
      <c r="G353" s="669">
        <v>20766</v>
      </c>
      <c r="H353" s="44">
        <f t="shared" si="4"/>
        <v>-2.2845953002611497E-3</v>
      </c>
      <c r="I353" s="44">
        <f t="shared" si="5"/>
        <v>6.3972084908403559E-3</v>
      </c>
    </row>
    <row r="354" spans="1:9" x14ac:dyDescent="0.3">
      <c r="A354" t="s">
        <v>910</v>
      </c>
      <c r="B354" s="671">
        <v>61060</v>
      </c>
      <c r="C354" s="671">
        <v>61140</v>
      </c>
      <c r="D354" s="671">
        <v>1392</v>
      </c>
      <c r="E354" s="671">
        <v>61040</v>
      </c>
      <c r="F354" s="671">
        <v>61000</v>
      </c>
      <c r="G354" s="671">
        <v>20776</v>
      </c>
      <c r="H354" s="44">
        <f t="shared" si="4"/>
        <v>3.2765399737866296E-4</v>
      </c>
      <c r="I354" s="44">
        <f t="shared" si="5"/>
        <v>4.8155639025337926E-4</v>
      </c>
    </row>
    <row r="355" spans="1:9" x14ac:dyDescent="0.3">
      <c r="A355" t="s">
        <v>915</v>
      </c>
      <c r="B355" s="673">
        <v>60540</v>
      </c>
      <c r="C355" s="673">
        <v>61800</v>
      </c>
      <c r="D355" s="673">
        <v>3976</v>
      </c>
      <c r="E355" s="673">
        <v>61600</v>
      </c>
      <c r="F355" s="673">
        <v>61620</v>
      </c>
      <c r="G355" s="673">
        <v>22722</v>
      </c>
      <c r="H355" s="44">
        <f t="shared" si="4"/>
        <v>-1.7207792207792227E-2</v>
      </c>
      <c r="I355" s="44">
        <f t="shared" si="5"/>
        <v>9.366576819407002E-2</v>
      </c>
    </row>
    <row r="356" spans="1:9" x14ac:dyDescent="0.3">
      <c r="A356" t="s">
        <v>912</v>
      </c>
      <c r="B356" s="675">
        <v>59840</v>
      </c>
      <c r="C356" s="675">
        <v>60540</v>
      </c>
      <c r="D356" s="675">
        <v>2076</v>
      </c>
      <c r="E356" s="675">
        <v>60780</v>
      </c>
      <c r="F356" s="675">
        <v>60540</v>
      </c>
      <c r="G356" s="675">
        <v>23197</v>
      </c>
      <c r="H356" s="44">
        <f t="shared" si="4"/>
        <v>-1.5465613688713353E-2</v>
      </c>
      <c r="I356" s="44">
        <f t="shared" si="5"/>
        <v>2.0904849925182711E-2</v>
      </c>
    </row>
    <row r="357" spans="1:9" x14ac:dyDescent="0.3">
      <c r="A357" t="s">
        <v>913</v>
      </c>
      <c r="B357" s="677">
        <v>59780</v>
      </c>
      <c r="C357" s="677">
        <v>59840</v>
      </c>
      <c r="D357" s="677">
        <v>4045</v>
      </c>
      <c r="E357" s="677">
        <v>60340</v>
      </c>
      <c r="F357" s="677">
        <v>60380</v>
      </c>
      <c r="G357" s="677">
        <v>23333</v>
      </c>
      <c r="H357" s="44">
        <f t="shared" si="4"/>
        <v>-9.2807424593968069E-3</v>
      </c>
      <c r="I357" s="44">
        <f t="shared" si="5"/>
        <v>5.8628270897098655E-3</v>
      </c>
    </row>
    <row r="358" spans="1:9" x14ac:dyDescent="0.3">
      <c r="A358" t="s">
        <v>916</v>
      </c>
      <c r="B358" s="679">
        <v>59820</v>
      </c>
      <c r="C358" s="679">
        <v>59780</v>
      </c>
      <c r="D358" s="679">
        <v>2025</v>
      </c>
      <c r="E358" s="679">
        <v>59420</v>
      </c>
      <c r="F358" s="679">
        <v>59160</v>
      </c>
      <c r="G358" s="679">
        <v>23429</v>
      </c>
      <c r="H358" s="44">
        <f t="shared" si="4"/>
        <v>6.7317401548299127E-3</v>
      </c>
      <c r="I358" s="44">
        <f t="shared" si="5"/>
        <v>4.1143444906355242E-3</v>
      </c>
    </row>
    <row r="359" spans="1:9" x14ac:dyDescent="0.3">
      <c r="A359" t="s">
        <v>917</v>
      </c>
      <c r="B359" s="683">
        <v>59860</v>
      </c>
      <c r="C359" s="683">
        <v>59820</v>
      </c>
      <c r="D359" s="683">
        <v>4454</v>
      </c>
      <c r="E359" s="683">
        <v>59800</v>
      </c>
      <c r="F359" s="683">
        <v>59880</v>
      </c>
      <c r="G359" s="683">
        <v>23456</v>
      </c>
      <c r="H359" s="44">
        <f t="shared" si="4"/>
        <v>1.0033444816053283E-3</v>
      </c>
      <c r="I359" s="44">
        <f t="shared" si="5"/>
        <v>1.1524179435742354E-3</v>
      </c>
    </row>
    <row r="360" spans="1:9" x14ac:dyDescent="0.3">
      <c r="A360" t="s">
        <v>918</v>
      </c>
      <c r="B360" s="684">
        <v>60040</v>
      </c>
      <c r="C360" s="684">
        <v>59860</v>
      </c>
      <c r="D360" s="684">
        <v>2990</v>
      </c>
      <c r="E360" s="684">
        <v>60120</v>
      </c>
      <c r="F360" s="684">
        <v>59620</v>
      </c>
      <c r="G360" s="684">
        <v>23472</v>
      </c>
      <c r="H360" s="44">
        <f t="shared" si="4"/>
        <v>-1.3306719893546592E-3</v>
      </c>
      <c r="I360" s="44">
        <f t="shared" si="5"/>
        <v>6.8212824010904782E-4</v>
      </c>
    </row>
    <row r="361" spans="1:9" x14ac:dyDescent="0.3">
      <c r="A361" t="s">
        <v>919</v>
      </c>
      <c r="B361" s="686">
        <v>58980</v>
      </c>
      <c r="C361" s="686">
        <v>58860</v>
      </c>
      <c r="D361" s="686">
        <v>5774</v>
      </c>
      <c r="E361" s="686">
        <v>59500</v>
      </c>
      <c r="F361" s="686">
        <v>58800</v>
      </c>
      <c r="G361" s="686">
        <v>24279</v>
      </c>
      <c r="H361" s="44">
        <f t="shared" si="4"/>
        <v>-8.7394957983193411E-3</v>
      </c>
      <c r="I361" s="44">
        <f t="shared" si="5"/>
        <v>3.4381390593047012E-2</v>
      </c>
    </row>
    <row r="362" spans="1:9" x14ac:dyDescent="0.3">
      <c r="A362" t="s">
        <v>920</v>
      </c>
      <c r="B362" s="688">
        <v>60580</v>
      </c>
      <c r="C362" s="688">
        <v>58980</v>
      </c>
      <c r="D362" s="688">
        <v>8942</v>
      </c>
      <c r="E362" s="688">
        <v>58720</v>
      </c>
      <c r="F362" s="688">
        <v>58880</v>
      </c>
      <c r="G362" s="688">
        <v>21744</v>
      </c>
      <c r="H362" s="44">
        <f t="shared" si="4"/>
        <v>3.1675749318801127E-2</v>
      </c>
      <c r="I362" s="44">
        <f t="shared" si="5"/>
        <v>-0.10441121957247002</v>
      </c>
    </row>
    <row r="363" spans="1:9" x14ac:dyDescent="0.3">
      <c r="A363" t="s">
        <v>921</v>
      </c>
      <c r="B363" s="690">
        <v>60800</v>
      </c>
      <c r="C363" s="690">
        <v>60580</v>
      </c>
      <c r="D363" s="690">
        <v>3644</v>
      </c>
      <c r="E363" s="690">
        <v>60340</v>
      </c>
      <c r="F363" s="690">
        <v>60660</v>
      </c>
      <c r="G363" s="690">
        <v>21819</v>
      </c>
      <c r="H363" s="44">
        <f t="shared" si="4"/>
        <v>7.623467020218655E-3</v>
      </c>
      <c r="I363" s="44">
        <f t="shared" si="5"/>
        <v>3.4492273730684087E-3</v>
      </c>
    </row>
    <row r="364" spans="1:9" x14ac:dyDescent="0.3">
      <c r="A364" t="s">
        <v>922</v>
      </c>
      <c r="B364" s="692">
        <v>61380</v>
      </c>
      <c r="C364" s="692">
        <v>60800</v>
      </c>
      <c r="D364" s="692">
        <v>3023</v>
      </c>
      <c r="E364" s="692">
        <v>60720</v>
      </c>
      <c r="F364" s="692">
        <v>60820</v>
      </c>
      <c r="G364" s="692">
        <v>20981</v>
      </c>
      <c r="H364" s="44">
        <f t="shared" si="4"/>
        <v>1.0869565217391353E-2</v>
      </c>
      <c r="I364" s="44">
        <f t="shared" si="5"/>
        <v>-3.8406893074843018E-2</v>
      </c>
    </row>
    <row r="365" spans="1:9" x14ac:dyDescent="0.3">
      <c r="A365" t="s">
        <v>923</v>
      </c>
      <c r="B365" s="694">
        <v>63200</v>
      </c>
      <c r="C365" s="694">
        <v>61380</v>
      </c>
      <c r="D365" s="694">
        <v>10318</v>
      </c>
      <c r="E365" s="694">
        <v>61220</v>
      </c>
      <c r="F365" s="694">
        <v>61960</v>
      </c>
      <c r="G365" s="694">
        <v>17823</v>
      </c>
      <c r="H365" s="44">
        <f t="shared" si="4"/>
        <v>3.2342371773930179E-2</v>
      </c>
      <c r="I365" s="44">
        <f t="shared" si="5"/>
        <v>-0.15051713455030746</v>
      </c>
    </row>
    <row r="366" spans="1:9" x14ac:dyDescent="0.3">
      <c r="A366" t="s">
        <v>924</v>
      </c>
      <c r="B366" s="696">
        <v>62100</v>
      </c>
      <c r="C366" s="696">
        <v>63200</v>
      </c>
      <c r="D366" s="696">
        <v>6443</v>
      </c>
      <c r="E366" s="696">
        <v>62640</v>
      </c>
      <c r="F366" s="696">
        <v>63240</v>
      </c>
      <c r="G366" s="696">
        <v>18182</v>
      </c>
      <c r="H366" s="44">
        <f t="shared" si="4"/>
        <v>-8.6206896551723755E-3</v>
      </c>
      <c r="I366" s="44">
        <f t="shared" si="5"/>
        <v>2.0142512483869224E-2</v>
      </c>
    </row>
    <row r="367" spans="1:9" x14ac:dyDescent="0.3">
      <c r="A367" t="s">
        <v>925</v>
      </c>
      <c r="B367" s="698">
        <v>62580</v>
      </c>
      <c r="C367" s="698">
        <v>62100</v>
      </c>
      <c r="D367" s="698">
        <v>11299</v>
      </c>
      <c r="E367" s="698">
        <v>62600</v>
      </c>
      <c r="F367" s="698">
        <v>62000</v>
      </c>
      <c r="G367" s="698">
        <v>19760</v>
      </c>
      <c r="H367" s="44">
        <f t="shared" si="4"/>
        <v>-3.1948881789134465E-4</v>
      </c>
      <c r="I367" s="44">
        <f t="shared" si="5"/>
        <v>8.678913210867889E-2</v>
      </c>
    </row>
    <row r="368" spans="1:9" x14ac:dyDescent="0.3">
      <c r="A368" t="s">
        <v>926</v>
      </c>
      <c r="B368" s="700">
        <v>63700</v>
      </c>
      <c r="C368" s="700">
        <v>62580</v>
      </c>
      <c r="D368" s="700">
        <v>9894</v>
      </c>
      <c r="E368" s="700">
        <v>61800</v>
      </c>
      <c r="F368" s="700">
        <v>62720</v>
      </c>
      <c r="G368" s="700">
        <v>17699</v>
      </c>
      <c r="H368" s="44">
        <f t="shared" si="4"/>
        <v>3.07443365695792E-2</v>
      </c>
      <c r="I368" s="44">
        <f t="shared" si="5"/>
        <v>-0.10430161943319838</v>
      </c>
    </row>
    <row r="369" spans="1:9" x14ac:dyDescent="0.3">
      <c r="A369" t="s">
        <v>927</v>
      </c>
      <c r="B369" s="702">
        <v>63800</v>
      </c>
      <c r="C369" s="702">
        <v>63700</v>
      </c>
      <c r="D369" s="702">
        <v>5881</v>
      </c>
      <c r="E369" s="702">
        <v>63320</v>
      </c>
      <c r="F369" s="702">
        <v>63820</v>
      </c>
      <c r="G369" s="702">
        <v>16513</v>
      </c>
      <c r="H369" s="44">
        <f t="shared" si="4"/>
        <v>7.580543272267759E-3</v>
      </c>
      <c r="I369" s="44">
        <f t="shared" si="5"/>
        <v>-6.7009435561331099E-2</v>
      </c>
    </row>
    <row r="370" spans="1:9" x14ac:dyDescent="0.3">
      <c r="A370" t="s">
        <v>928</v>
      </c>
      <c r="B370" s="704">
        <v>63180</v>
      </c>
      <c r="C370" s="704">
        <v>63800</v>
      </c>
      <c r="D370" s="704">
        <v>6368</v>
      </c>
      <c r="E370" s="704">
        <v>63620</v>
      </c>
      <c r="F370" s="704">
        <v>63960</v>
      </c>
      <c r="G370" s="704">
        <v>17953</v>
      </c>
      <c r="H370" s="44">
        <f t="shared" si="4"/>
        <v>-6.9160641307765003E-3</v>
      </c>
      <c r="I370" s="44">
        <f t="shared" si="5"/>
        <v>8.7204021074305027E-2</v>
      </c>
    </row>
    <row r="371" spans="1:9" x14ac:dyDescent="0.3">
      <c r="A371" t="s">
        <v>929</v>
      </c>
      <c r="B371" s="706">
        <v>63520</v>
      </c>
      <c r="C371" s="706">
        <v>63180</v>
      </c>
      <c r="D371" s="706">
        <v>2891</v>
      </c>
      <c r="E371" s="706">
        <v>63420</v>
      </c>
      <c r="F371" s="706">
        <v>63020</v>
      </c>
      <c r="G371" s="706">
        <v>17720</v>
      </c>
      <c r="H371" s="44">
        <f t="shared" si="4"/>
        <v>1.5767896562599582E-3</v>
      </c>
      <c r="I371" s="44">
        <f t="shared" si="5"/>
        <v>-1.29783323121484E-2</v>
      </c>
    </row>
    <row r="372" spans="1:9" x14ac:dyDescent="0.3">
      <c r="A372" t="s">
        <v>930</v>
      </c>
      <c r="B372" s="708">
        <v>63740</v>
      </c>
      <c r="C372" s="708">
        <v>63520</v>
      </c>
      <c r="D372" s="708">
        <v>6538</v>
      </c>
      <c r="E372" s="708">
        <v>63300</v>
      </c>
      <c r="F372" s="708">
        <v>63620</v>
      </c>
      <c r="G372" s="708">
        <v>18077</v>
      </c>
      <c r="H372" s="44">
        <f t="shared" si="4"/>
        <v>6.9510268562400501E-3</v>
      </c>
      <c r="I372" s="44">
        <f t="shared" si="5"/>
        <v>2.0146726862302566E-2</v>
      </c>
    </row>
    <row r="373" spans="1:9" x14ac:dyDescent="0.3">
      <c r="A373" t="s">
        <v>931</v>
      </c>
      <c r="B373" s="710">
        <v>64160</v>
      </c>
      <c r="C373" s="710">
        <v>63740</v>
      </c>
      <c r="D373" s="710">
        <v>5236</v>
      </c>
      <c r="E373" s="710">
        <v>64180</v>
      </c>
      <c r="F373" s="710">
        <v>63840</v>
      </c>
      <c r="G373" s="710">
        <v>16341</v>
      </c>
      <c r="H373" s="44">
        <f t="shared" si="4"/>
        <v>-3.1162355874103653E-4</v>
      </c>
      <c r="I373" s="44">
        <f t="shared" si="5"/>
        <v>-9.6033633899430204E-2</v>
      </c>
    </row>
    <row r="374" spans="1:9" x14ac:dyDescent="0.3">
      <c r="A374" t="s">
        <v>932</v>
      </c>
      <c r="B374" s="712">
        <v>64020</v>
      </c>
      <c r="C374" s="712">
        <v>64160</v>
      </c>
      <c r="D374" s="712">
        <v>5946</v>
      </c>
      <c r="E374" s="712">
        <v>64280</v>
      </c>
      <c r="F374" s="712">
        <v>64420</v>
      </c>
      <c r="G374" s="712">
        <v>16325</v>
      </c>
      <c r="H374" s="44">
        <f t="shared" si="4"/>
        <v>-4.0448039825762283E-3</v>
      </c>
      <c r="I374" s="44">
        <f t="shared" si="5"/>
        <v>-9.7913224404866384E-4</v>
      </c>
    </row>
    <row r="375" spans="1:9" x14ac:dyDescent="0.3">
      <c r="A375" t="s">
        <v>933</v>
      </c>
      <c r="B375" s="714">
        <v>64060</v>
      </c>
      <c r="C375" s="714">
        <v>64020</v>
      </c>
      <c r="D375" s="714">
        <v>3853</v>
      </c>
      <c r="E375" s="714">
        <v>64340</v>
      </c>
      <c r="F375" s="714">
        <v>64020</v>
      </c>
      <c r="G375" s="714">
        <v>16204</v>
      </c>
      <c r="H375" s="44">
        <f t="shared" si="4"/>
        <v>-4.3518806341311667E-3</v>
      </c>
      <c r="I375" s="44">
        <f t="shared" si="5"/>
        <v>-7.4119448698315438E-3</v>
      </c>
    </row>
    <row r="376" spans="1:9" x14ac:dyDescent="0.3">
      <c r="A376" t="s">
        <v>934</v>
      </c>
      <c r="B376" s="716">
        <v>66260</v>
      </c>
      <c r="C376" s="716">
        <v>64060</v>
      </c>
      <c r="D376" s="716">
        <v>14993</v>
      </c>
      <c r="E376" s="716">
        <v>63920</v>
      </c>
      <c r="F376" s="716">
        <v>64160</v>
      </c>
      <c r="G376" s="716">
        <v>16350</v>
      </c>
      <c r="H376" s="44">
        <f t="shared" si="4"/>
        <v>3.6608260325406761E-2</v>
      </c>
      <c r="I376" s="44">
        <f t="shared" si="5"/>
        <v>9.0101209577881924E-3</v>
      </c>
    </row>
    <row r="377" spans="1:9" x14ac:dyDescent="0.3">
      <c r="A377" t="s">
        <v>935</v>
      </c>
      <c r="B377" s="718">
        <v>66380</v>
      </c>
      <c r="C377" s="718">
        <v>66260</v>
      </c>
      <c r="D377" s="718">
        <v>9737</v>
      </c>
      <c r="E377" s="718">
        <v>66240</v>
      </c>
      <c r="F377" s="718">
        <v>66240</v>
      </c>
      <c r="G377" s="718">
        <v>15704</v>
      </c>
      <c r="H377" s="44">
        <f t="shared" si="4"/>
        <v>2.1135265700482631E-3</v>
      </c>
      <c r="I377" s="44">
        <f t="shared" si="5"/>
        <v>-3.9510703363914379E-2</v>
      </c>
    </row>
    <row r="378" spans="1:9" x14ac:dyDescent="0.3">
      <c r="A378" t="s">
        <v>936</v>
      </c>
      <c r="B378" s="720">
        <v>66160</v>
      </c>
      <c r="C378" s="720">
        <v>66380</v>
      </c>
      <c r="D378" s="720">
        <v>5458</v>
      </c>
      <c r="E378" s="720">
        <v>65920</v>
      </c>
      <c r="F378" s="720">
        <v>66300</v>
      </c>
      <c r="G378" s="720">
        <v>15607</v>
      </c>
      <c r="H378" s="44">
        <f t="shared" si="4"/>
        <v>3.6407766990291801E-3</v>
      </c>
      <c r="I378" s="44">
        <f t="shared" si="5"/>
        <v>-6.1767702496179355E-3</v>
      </c>
    </row>
    <row r="379" spans="1:9" x14ac:dyDescent="0.3">
      <c r="A379" t="s">
        <v>937</v>
      </c>
      <c r="B379" s="722">
        <v>67580</v>
      </c>
      <c r="C379" s="722">
        <v>66160</v>
      </c>
      <c r="D379" s="722">
        <v>13158</v>
      </c>
      <c r="E379" s="722">
        <v>66060</v>
      </c>
      <c r="F379" s="722">
        <v>66120</v>
      </c>
      <c r="G379" s="722">
        <v>14539</v>
      </c>
      <c r="H379" s="44">
        <f t="shared" si="4"/>
        <v>2.300938540720554E-2</v>
      </c>
      <c r="I379" s="44">
        <f t="shared" si="5"/>
        <v>-6.8430832318831292E-2</v>
      </c>
    </row>
    <row r="380" spans="1:9" x14ac:dyDescent="0.3">
      <c r="A380" t="s">
        <v>938</v>
      </c>
      <c r="B380" s="724">
        <v>69000</v>
      </c>
      <c r="C380" s="724">
        <v>67580</v>
      </c>
      <c r="D380" s="724">
        <v>20356</v>
      </c>
      <c r="E380" s="724">
        <v>67800</v>
      </c>
      <c r="F380" s="724">
        <v>68380</v>
      </c>
      <c r="G380" s="724">
        <v>15895</v>
      </c>
      <c r="H380" s="44">
        <f t="shared" si="4"/>
        <v>1.7699115044247815E-2</v>
      </c>
      <c r="I380" s="44">
        <f t="shared" si="5"/>
        <v>9.3266386959213188E-2</v>
      </c>
    </row>
    <row r="381" spans="1:9" x14ac:dyDescent="0.3">
      <c r="A381" t="s">
        <v>939</v>
      </c>
      <c r="B381" s="726">
        <v>70520</v>
      </c>
      <c r="C381" s="726">
        <v>69000</v>
      </c>
      <c r="D381" s="726">
        <v>14151</v>
      </c>
      <c r="E381" s="726">
        <v>68800</v>
      </c>
      <c r="F381" s="726">
        <v>70000</v>
      </c>
      <c r="G381" s="726">
        <v>17051</v>
      </c>
      <c r="H381" s="44">
        <f t="shared" si="4"/>
        <v>2.4999999999999911E-2</v>
      </c>
      <c r="I381" s="44">
        <f t="shared" si="5"/>
        <v>7.2727272727272751E-2</v>
      </c>
    </row>
    <row r="382" spans="1:9" x14ac:dyDescent="0.3">
      <c r="A382" t="s">
        <v>940</v>
      </c>
      <c r="B382" s="728">
        <v>72120</v>
      </c>
      <c r="C382" s="728">
        <v>70520</v>
      </c>
      <c r="D382" s="728">
        <v>18028</v>
      </c>
      <c r="E382" s="728">
        <v>70140</v>
      </c>
      <c r="F382" s="728">
        <v>71020</v>
      </c>
      <c r="G382" s="728">
        <v>18154</v>
      </c>
      <c r="H382" s="44">
        <f t="shared" si="4"/>
        <v>2.8229255774165907E-2</v>
      </c>
      <c r="I382" s="44">
        <f t="shared" si="5"/>
        <v>6.468828807694571E-2</v>
      </c>
    </row>
    <row r="383" spans="1:9" x14ac:dyDescent="0.3">
      <c r="A383" t="s">
        <v>941</v>
      </c>
      <c r="B383" s="730">
        <v>68800</v>
      </c>
      <c r="C383" s="730">
        <v>72120</v>
      </c>
      <c r="D383" s="730">
        <v>25291</v>
      </c>
      <c r="E383" s="730">
        <v>71600</v>
      </c>
      <c r="F383" s="730">
        <v>71800</v>
      </c>
      <c r="G383" s="730">
        <v>20124</v>
      </c>
      <c r="H383" s="44">
        <f t="shared" si="4"/>
        <v>-3.9106145251396662E-2</v>
      </c>
      <c r="I383" s="44">
        <f t="shared" si="5"/>
        <v>0.10851602952517347</v>
      </c>
    </row>
    <row r="384" spans="1:9" x14ac:dyDescent="0.3">
      <c r="A384" t="s">
        <v>942</v>
      </c>
      <c r="B384" s="732">
        <v>75460</v>
      </c>
      <c r="C384" s="732">
        <v>68800</v>
      </c>
      <c r="D384" s="732">
        <v>53563</v>
      </c>
      <c r="E384" s="732">
        <v>71120</v>
      </c>
      <c r="F384" s="732">
        <v>69200</v>
      </c>
      <c r="G384" s="732">
        <v>26297</v>
      </c>
      <c r="H384" s="44">
        <f t="shared" si="4"/>
        <v>6.1023622047243986E-2</v>
      </c>
      <c r="I384" s="44">
        <f t="shared" si="5"/>
        <v>0.30674816139932415</v>
      </c>
    </row>
    <row r="385" spans="1:9" x14ac:dyDescent="0.3">
      <c r="A385" t="s">
        <v>943</v>
      </c>
      <c r="B385" s="734">
        <v>79860</v>
      </c>
      <c r="C385" s="734">
        <v>75460</v>
      </c>
      <c r="D385" s="734">
        <v>47685</v>
      </c>
      <c r="E385" s="734">
        <v>74040</v>
      </c>
      <c r="F385" s="734">
        <v>76940</v>
      </c>
      <c r="G385" s="734">
        <v>32226</v>
      </c>
      <c r="H385" s="44">
        <f t="shared" si="4"/>
        <v>7.86061588330631E-2</v>
      </c>
      <c r="I385" s="44">
        <f t="shared" si="5"/>
        <v>0.22546298056812564</v>
      </c>
    </row>
    <row r="386" spans="1:9" x14ac:dyDescent="0.3">
      <c r="A386" t="s">
        <v>944</v>
      </c>
      <c r="B386" s="736">
        <v>71980</v>
      </c>
      <c r="C386" s="736">
        <v>79860</v>
      </c>
      <c r="D386" s="736">
        <v>59262</v>
      </c>
      <c r="E386" s="736">
        <v>78220</v>
      </c>
      <c r="F386" s="736">
        <v>73420</v>
      </c>
      <c r="G386" s="736">
        <v>29389</v>
      </c>
      <c r="H386" s="44">
        <f t="shared" si="4"/>
        <v>-7.9774993607772959E-2</v>
      </c>
      <c r="I386" s="44">
        <f t="shared" si="5"/>
        <v>-8.8034506299261461E-2</v>
      </c>
    </row>
    <row r="387" spans="1:9" x14ac:dyDescent="0.3">
      <c r="A387" t="s">
        <v>945</v>
      </c>
      <c r="B387" s="738">
        <v>70620</v>
      </c>
      <c r="C387" s="738">
        <v>71980</v>
      </c>
      <c r="D387" s="738">
        <v>46553</v>
      </c>
      <c r="E387" s="738">
        <v>74340</v>
      </c>
      <c r="F387" s="738">
        <v>70040</v>
      </c>
      <c r="G387" s="738">
        <v>28757</v>
      </c>
      <c r="H387" s="44">
        <f t="shared" si="4"/>
        <v>-5.0040355125100855E-2</v>
      </c>
      <c r="I387" s="44">
        <f t="shared" si="5"/>
        <v>-2.1504644594916411E-2</v>
      </c>
    </row>
    <row r="388" spans="1:9" x14ac:dyDescent="0.3">
      <c r="A388" t="s">
        <v>946</v>
      </c>
      <c r="B388" s="740">
        <v>70640</v>
      </c>
      <c r="C388" s="740">
        <v>70620</v>
      </c>
      <c r="D388" s="740">
        <v>56931</v>
      </c>
      <c r="E388" s="740">
        <v>69900</v>
      </c>
      <c r="F388" s="740">
        <v>72240</v>
      </c>
      <c r="G388" s="740">
        <v>28457</v>
      </c>
      <c r="H388" s="44">
        <f t="shared" si="4"/>
        <v>1.0586552217453526E-2</v>
      </c>
      <c r="I388" s="44">
        <f t="shared" si="5"/>
        <v>-1.043224258441422E-2</v>
      </c>
    </row>
    <row r="389" spans="1:9" x14ac:dyDescent="0.3">
      <c r="A389" t="s">
        <v>947</v>
      </c>
      <c r="B389" s="744">
        <v>68440</v>
      </c>
      <c r="C389" s="744">
        <v>70640</v>
      </c>
      <c r="D389" s="744">
        <v>41515</v>
      </c>
      <c r="E389" s="744">
        <v>71300</v>
      </c>
      <c r="F389" s="744">
        <v>69500</v>
      </c>
      <c r="G389" s="744">
        <v>28314</v>
      </c>
      <c r="H389" s="44">
        <f t="shared" si="4"/>
        <v>-4.0112201963534377E-2</v>
      </c>
      <c r="I389" s="44">
        <f t="shared" si="5"/>
        <v>-5.0251256281407253E-3</v>
      </c>
    </row>
    <row r="390" spans="1:9" x14ac:dyDescent="0.3">
      <c r="A390" t="s">
        <v>948</v>
      </c>
      <c r="B390" s="745">
        <v>69120</v>
      </c>
      <c r="C390" s="745">
        <v>68440</v>
      </c>
      <c r="D390" s="745">
        <v>29936</v>
      </c>
      <c r="E390" s="745">
        <v>67940</v>
      </c>
      <c r="F390" s="745">
        <v>68540</v>
      </c>
      <c r="G390" s="745">
        <v>28494</v>
      </c>
      <c r="H390" s="44">
        <f t="shared" si="4"/>
        <v>1.7368266117162134E-2</v>
      </c>
      <c r="I390" s="44">
        <f t="shared" si="5"/>
        <v>6.357279084551859E-3</v>
      </c>
    </row>
    <row r="391" spans="1:9" x14ac:dyDescent="0.3">
      <c r="A391" t="s">
        <v>949</v>
      </c>
      <c r="B391" s="747">
        <v>69040</v>
      </c>
      <c r="C391" s="747">
        <v>69120</v>
      </c>
      <c r="D391" s="747">
        <v>27195</v>
      </c>
      <c r="E391" s="747">
        <v>69000</v>
      </c>
      <c r="F391" s="747">
        <v>69360</v>
      </c>
      <c r="G391" s="747">
        <v>27691</v>
      </c>
      <c r="H391" s="44">
        <f t="shared" si="4"/>
        <v>5.7971014492763651E-4</v>
      </c>
      <c r="I391" s="44">
        <f t="shared" si="5"/>
        <v>-2.8181371516810549E-2</v>
      </c>
    </row>
    <row r="392" spans="1:9" x14ac:dyDescent="0.3">
      <c r="A392" t="s">
        <v>950</v>
      </c>
      <c r="B392" s="749">
        <v>67760</v>
      </c>
      <c r="C392" s="749">
        <v>69040</v>
      </c>
      <c r="D392" s="749">
        <v>30126</v>
      </c>
      <c r="E392" s="749">
        <v>69480</v>
      </c>
      <c r="F392" s="749">
        <v>69080</v>
      </c>
      <c r="G392" s="749">
        <v>28484</v>
      </c>
      <c r="H392" s="44">
        <f t="shared" si="4"/>
        <v>-2.4755325273460027E-2</v>
      </c>
      <c r="I392" s="44">
        <f t="shared" si="5"/>
        <v>2.8637463435773336E-2</v>
      </c>
    </row>
    <row r="393" spans="1:9" x14ac:dyDescent="0.3">
      <c r="A393" t="s">
        <v>951</v>
      </c>
      <c r="B393" s="751">
        <v>69460</v>
      </c>
      <c r="C393" s="751">
        <v>67760</v>
      </c>
      <c r="D393" s="751">
        <v>25322</v>
      </c>
      <c r="E393" s="751">
        <v>68520</v>
      </c>
      <c r="F393" s="751">
        <v>67760</v>
      </c>
      <c r="G393" s="751">
        <v>31323</v>
      </c>
      <c r="H393" s="44">
        <f t="shared" si="4"/>
        <v>1.371862230005827E-2</v>
      </c>
      <c r="I393" s="44">
        <f t="shared" si="5"/>
        <v>9.9669990169920064E-2</v>
      </c>
    </row>
    <row r="394" spans="1:9" x14ac:dyDescent="0.3">
      <c r="A394" t="s">
        <v>952</v>
      </c>
      <c r="B394" s="753">
        <v>72200</v>
      </c>
      <c r="C394" s="753">
        <v>69460</v>
      </c>
      <c r="D394" s="753">
        <v>40908</v>
      </c>
      <c r="E394" s="753">
        <v>68560</v>
      </c>
      <c r="F394" s="753">
        <v>69460</v>
      </c>
      <c r="G394" s="753">
        <v>35159</v>
      </c>
      <c r="H394" s="44">
        <f t="shared" si="4"/>
        <v>5.3092182030338497E-2</v>
      </c>
      <c r="I394" s="44">
        <f t="shared" si="5"/>
        <v>0.12246591961178677</v>
      </c>
    </row>
    <row r="395" spans="1:9" x14ac:dyDescent="0.3">
      <c r="A395" t="s">
        <v>953</v>
      </c>
      <c r="B395" s="755">
        <v>76900</v>
      </c>
      <c r="C395" s="755">
        <v>72200</v>
      </c>
      <c r="D395" s="755">
        <v>52293</v>
      </c>
      <c r="E395" s="755">
        <v>71420</v>
      </c>
      <c r="F395" s="755">
        <v>72500</v>
      </c>
      <c r="G395" s="755">
        <v>42585</v>
      </c>
      <c r="H395" s="44">
        <f t="shared" si="4"/>
        <v>7.6729207504900643E-2</v>
      </c>
      <c r="I395" s="44">
        <f t="shared" si="5"/>
        <v>0.21121192297846925</v>
      </c>
    </row>
    <row r="396" spans="1:9" x14ac:dyDescent="0.3">
      <c r="A396" t="s">
        <v>954</v>
      </c>
      <c r="B396" s="757">
        <v>80920</v>
      </c>
      <c r="C396" s="757">
        <v>76900</v>
      </c>
      <c r="D396" s="757">
        <v>9355</v>
      </c>
      <c r="E396" s="757">
        <v>74940</v>
      </c>
      <c r="F396" s="757">
        <v>80920</v>
      </c>
      <c r="G396" s="757">
        <v>43288</v>
      </c>
      <c r="H396" s="44">
        <f t="shared" si="4"/>
        <v>7.9797171070189465E-2</v>
      </c>
      <c r="I396" s="44">
        <f t="shared" si="5"/>
        <v>1.6508160150287665E-2</v>
      </c>
    </row>
    <row r="397" spans="1:9" x14ac:dyDescent="0.3">
      <c r="A397" t="s">
        <v>955</v>
      </c>
      <c r="B397" s="759">
        <v>82700</v>
      </c>
      <c r="C397" s="759">
        <v>80920</v>
      </c>
      <c r="D397" s="759">
        <v>100969</v>
      </c>
      <c r="E397" s="759">
        <v>80820</v>
      </c>
      <c r="F397" s="759">
        <v>88480</v>
      </c>
      <c r="G397" s="759">
        <v>47367</v>
      </c>
      <c r="H397" s="44">
        <f t="shared" si="4"/>
        <v>2.3261568918584441E-2</v>
      </c>
      <c r="I397" s="44">
        <f t="shared" si="5"/>
        <v>9.4229347625207849E-2</v>
      </c>
    </row>
    <row r="398" spans="1:9" x14ac:dyDescent="0.3">
      <c r="A398" t="s">
        <v>956</v>
      </c>
      <c r="B398" s="761">
        <v>85280</v>
      </c>
      <c r="C398" s="761">
        <v>82700</v>
      </c>
      <c r="D398" s="761">
        <v>49768</v>
      </c>
      <c r="E398" s="761">
        <v>85800</v>
      </c>
      <c r="F398" s="761">
        <v>83980</v>
      </c>
      <c r="G398" s="761">
        <v>48769</v>
      </c>
      <c r="H398" s="44">
        <f t="shared" si="4"/>
        <v>-6.0606060606060996E-3</v>
      </c>
      <c r="I398" s="44">
        <f t="shared" si="5"/>
        <v>2.959866573774983E-2</v>
      </c>
    </row>
    <row r="399" spans="1:9" x14ac:dyDescent="0.3">
      <c r="A399" t="s">
        <v>957</v>
      </c>
      <c r="B399" s="763">
        <v>85300</v>
      </c>
      <c r="C399" s="763">
        <v>85280</v>
      </c>
      <c r="D399" s="763">
        <v>47439</v>
      </c>
      <c r="E399" s="763">
        <v>85000</v>
      </c>
      <c r="F399" s="763">
        <v>85000</v>
      </c>
      <c r="G399" s="763">
        <v>53238</v>
      </c>
      <c r="H399" s="44">
        <f t="shared" si="4"/>
        <v>3.529411764705781E-3</v>
      </c>
      <c r="I399" s="44">
        <f t="shared" si="5"/>
        <v>9.1636080296909839E-2</v>
      </c>
    </row>
    <row r="400" spans="1:9" x14ac:dyDescent="0.3">
      <c r="A400" t="s">
        <v>958</v>
      </c>
      <c r="B400" s="766">
        <v>89280</v>
      </c>
      <c r="C400" s="766">
        <v>87000</v>
      </c>
      <c r="D400" s="766">
        <v>48967</v>
      </c>
      <c r="E400" s="766">
        <v>85320</v>
      </c>
      <c r="F400" s="766">
        <v>88460</v>
      </c>
      <c r="G400" s="766">
        <v>56662</v>
      </c>
      <c r="H400" s="44">
        <f t="shared" si="4"/>
        <v>4.6413502109704741E-2</v>
      </c>
      <c r="I400" s="44">
        <f t="shared" si="5"/>
        <v>6.4314962996355973E-2</v>
      </c>
    </row>
    <row r="401" spans="1:9" x14ac:dyDescent="0.3">
      <c r="A401" t="s">
        <v>959</v>
      </c>
      <c r="B401" s="768">
        <v>87600</v>
      </c>
      <c r="C401" s="768">
        <v>89280</v>
      </c>
      <c r="D401" s="768">
        <v>32554</v>
      </c>
      <c r="E401" s="768">
        <v>89160</v>
      </c>
      <c r="F401" s="768">
        <v>89200</v>
      </c>
      <c r="G401" s="768">
        <v>53624</v>
      </c>
      <c r="H401" s="44">
        <f t="shared" si="4"/>
        <v>-1.7496635262449489E-2</v>
      </c>
      <c r="I401" s="44">
        <f t="shared" si="5"/>
        <v>-5.3616180156012883E-2</v>
      </c>
    </row>
    <row r="402" spans="1:9" x14ac:dyDescent="0.3">
      <c r="A402" t="s">
        <v>960</v>
      </c>
      <c r="B402" s="770">
        <v>81000</v>
      </c>
      <c r="C402" s="770">
        <v>87600</v>
      </c>
      <c r="D402" s="770">
        <v>64335</v>
      </c>
      <c r="E402" s="770">
        <v>88040</v>
      </c>
      <c r="F402" s="770">
        <v>86500</v>
      </c>
      <c r="G402" s="770">
        <v>46532</v>
      </c>
      <c r="H402" s="44">
        <f t="shared" si="4"/>
        <v>-7.996365288505225E-2</v>
      </c>
      <c r="I402" s="44">
        <f t="shared" si="5"/>
        <v>-0.1322542145308071</v>
      </c>
    </row>
    <row r="403" spans="1:9" x14ac:dyDescent="0.3">
      <c r="A403" t="s">
        <v>961</v>
      </c>
      <c r="B403" s="772">
        <v>82960</v>
      </c>
      <c r="C403" s="772">
        <v>81000</v>
      </c>
      <c r="D403" s="772">
        <v>42122</v>
      </c>
      <c r="E403" s="772">
        <v>82660</v>
      </c>
      <c r="F403" s="772">
        <v>82000</v>
      </c>
      <c r="G403" s="772">
        <v>44868</v>
      </c>
      <c r="H403" s="44">
        <f t="shared" si="4"/>
        <v>3.6293249455601195E-3</v>
      </c>
      <c r="I403" s="44">
        <f t="shared" si="5"/>
        <v>-3.5760336972406104E-2</v>
      </c>
    </row>
    <row r="404" spans="1:9" x14ac:dyDescent="0.3">
      <c r="A404" t="s">
        <v>962</v>
      </c>
      <c r="B404" s="774">
        <v>79180</v>
      </c>
      <c r="C404" s="774">
        <v>82960</v>
      </c>
      <c r="D404" s="774">
        <v>48673</v>
      </c>
      <c r="E404" s="774">
        <v>82720</v>
      </c>
      <c r="F404" s="774">
        <v>83000</v>
      </c>
      <c r="G404" s="774">
        <v>48160</v>
      </c>
      <c r="H404" s="44">
        <f t="shared" si="4"/>
        <v>-4.2794970986460346E-2</v>
      </c>
      <c r="I404" s="44">
        <f t="shared" si="5"/>
        <v>7.3370776499955381E-2</v>
      </c>
    </row>
    <row r="405" spans="1:9" x14ac:dyDescent="0.3">
      <c r="A405" t="s">
        <v>963</v>
      </c>
      <c r="B405" s="776">
        <v>79580</v>
      </c>
      <c r="C405" s="776">
        <v>79180</v>
      </c>
      <c r="D405" s="776">
        <v>32426</v>
      </c>
      <c r="E405" s="776">
        <v>79940</v>
      </c>
      <c r="F405" s="776">
        <v>80200</v>
      </c>
      <c r="G405" s="776">
        <v>45750</v>
      </c>
      <c r="H405" s="44">
        <f t="shared" si="4"/>
        <v>-4.5033775331498882E-3</v>
      </c>
      <c r="I405" s="44">
        <f t="shared" si="5"/>
        <v>-5.0041528239202604E-2</v>
      </c>
    </row>
    <row r="406" spans="1:9" x14ac:dyDescent="0.3">
      <c r="A406" t="s">
        <v>964</v>
      </c>
      <c r="B406" s="778">
        <v>79140</v>
      </c>
      <c r="C406" s="778">
        <v>79580</v>
      </c>
      <c r="D406" s="778">
        <v>25842</v>
      </c>
      <c r="E406" s="778">
        <v>79840</v>
      </c>
      <c r="F406" s="778">
        <v>79380</v>
      </c>
      <c r="G406" s="778">
        <v>45004</v>
      </c>
      <c r="H406" s="44">
        <f t="shared" si="4"/>
        <v>-8.7675350701402754E-3</v>
      </c>
      <c r="I406" s="44">
        <f t="shared" si="5"/>
        <v>-1.6306010928961778E-2</v>
      </c>
    </row>
    <row r="407" spans="1:9" x14ac:dyDescent="0.3">
      <c r="A407" t="s">
        <v>965</v>
      </c>
      <c r="B407" s="781">
        <v>79100</v>
      </c>
      <c r="C407" s="781">
        <v>79140</v>
      </c>
      <c r="D407" s="781">
        <v>27122</v>
      </c>
      <c r="E407" s="781">
        <v>79200</v>
      </c>
      <c r="F407" s="781">
        <v>79240</v>
      </c>
      <c r="G407" s="781">
        <v>45666</v>
      </c>
      <c r="H407" s="44">
        <f t="shared" si="4"/>
        <v>-1.2626262626262985E-3</v>
      </c>
      <c r="I407" s="44">
        <f t="shared" si="5"/>
        <v>1.4709803573015767E-2</v>
      </c>
    </row>
    <row r="408" spans="1:9" x14ac:dyDescent="0.3">
      <c r="A408" t="s">
        <v>966</v>
      </c>
      <c r="B408" s="783">
        <v>78240</v>
      </c>
      <c r="C408" s="783">
        <v>79100</v>
      </c>
      <c r="D408" s="783">
        <v>36845</v>
      </c>
      <c r="E408" s="783">
        <v>80140</v>
      </c>
      <c r="F408" s="783">
        <v>78600</v>
      </c>
      <c r="G408" s="783">
        <v>44838</v>
      </c>
      <c r="H408" s="44">
        <f t="shared" si="4"/>
        <v>-2.3708510107312231E-2</v>
      </c>
      <c r="I408" s="44">
        <f t="shared" si="5"/>
        <v>-1.8131651556957062E-2</v>
      </c>
    </row>
    <row r="409" spans="1:9" x14ac:dyDescent="0.3">
      <c r="A409" t="s">
        <v>967</v>
      </c>
      <c r="B409" s="785">
        <v>77240</v>
      </c>
      <c r="C409" s="785">
        <v>78240</v>
      </c>
      <c r="D409" s="785">
        <v>22051</v>
      </c>
      <c r="E409" s="785">
        <v>77040</v>
      </c>
      <c r="F409" s="785">
        <v>77940</v>
      </c>
      <c r="G409" s="785">
        <v>47436</v>
      </c>
      <c r="H409" s="44">
        <f t="shared" ref="H409:H429" si="6">+B409/E409-1</f>
        <v>2.5960539979230646E-3</v>
      </c>
      <c r="I409" s="44">
        <f t="shared" ref="I409:I429" si="7">+G409/G408-1</f>
        <v>5.7941924260671795E-2</v>
      </c>
    </row>
    <row r="410" spans="1:9" x14ac:dyDescent="0.3">
      <c r="A410" t="s">
        <v>968</v>
      </c>
      <c r="B410" s="787">
        <v>75540</v>
      </c>
      <c r="C410" s="787">
        <v>77240</v>
      </c>
      <c r="D410" s="787">
        <v>26603</v>
      </c>
      <c r="E410" s="787">
        <v>77740</v>
      </c>
      <c r="F410" s="787">
        <v>76440</v>
      </c>
      <c r="G410" s="787">
        <v>46928</v>
      </c>
      <c r="H410" s="44">
        <f t="shared" si="6"/>
        <v>-2.8299459737586852E-2</v>
      </c>
      <c r="I410" s="44">
        <f t="shared" si="7"/>
        <v>-1.0709166034235551E-2</v>
      </c>
    </row>
    <row r="411" spans="1:9" x14ac:dyDescent="0.3">
      <c r="A411" t="s">
        <v>969</v>
      </c>
      <c r="B411" s="789">
        <v>72660</v>
      </c>
      <c r="C411" s="789">
        <v>75540</v>
      </c>
      <c r="D411" s="789">
        <v>28968</v>
      </c>
      <c r="E411" s="789">
        <v>75980</v>
      </c>
      <c r="F411" s="789">
        <v>75460</v>
      </c>
      <c r="G411" s="789">
        <v>46504</v>
      </c>
      <c r="H411" s="44">
        <f t="shared" si="6"/>
        <v>-4.3695709397209792E-2</v>
      </c>
      <c r="I411" s="44">
        <f t="shared" si="7"/>
        <v>-9.035117627003042E-3</v>
      </c>
    </row>
    <row r="412" spans="1:9" x14ac:dyDescent="0.3">
      <c r="A412" t="s">
        <v>970</v>
      </c>
      <c r="B412" s="791">
        <v>71860</v>
      </c>
      <c r="C412" s="791">
        <v>72660</v>
      </c>
      <c r="D412" s="791">
        <v>24276</v>
      </c>
      <c r="E412" s="791">
        <v>74160</v>
      </c>
      <c r="F412" s="791">
        <v>72980</v>
      </c>
      <c r="G412" s="791">
        <v>45605</v>
      </c>
      <c r="H412" s="44">
        <f t="shared" si="6"/>
        <v>-3.1014023732470308E-2</v>
      </c>
      <c r="I412" s="44">
        <f t="shared" si="7"/>
        <v>-1.9331670393944567E-2</v>
      </c>
    </row>
    <row r="413" spans="1:9" x14ac:dyDescent="0.3">
      <c r="A413" t="s">
        <v>971</v>
      </c>
      <c r="B413" s="793">
        <v>73340</v>
      </c>
      <c r="C413" s="793">
        <v>71860</v>
      </c>
      <c r="D413" s="793">
        <v>34299</v>
      </c>
      <c r="E413" s="793">
        <v>72700</v>
      </c>
      <c r="F413" s="793">
        <v>71100</v>
      </c>
      <c r="G413" s="793">
        <v>45028</v>
      </c>
      <c r="H413" s="44">
        <f t="shared" si="6"/>
        <v>8.803301237964245E-3</v>
      </c>
      <c r="I413" s="44">
        <f t="shared" si="7"/>
        <v>-1.2652121477908174E-2</v>
      </c>
    </row>
    <row r="414" spans="1:9" x14ac:dyDescent="0.3">
      <c r="A414" t="s">
        <v>972</v>
      </c>
      <c r="B414" s="795">
        <v>74100</v>
      </c>
      <c r="C414" s="795">
        <v>73340</v>
      </c>
      <c r="D414" s="795">
        <v>57486</v>
      </c>
      <c r="E414" s="795">
        <v>73040</v>
      </c>
      <c r="F414" s="795">
        <v>73240</v>
      </c>
      <c r="G414" s="795">
        <v>47542</v>
      </c>
      <c r="H414" s="44">
        <f t="shared" si="6"/>
        <v>1.4512595837897102E-2</v>
      </c>
      <c r="I414" s="44">
        <f t="shared" si="7"/>
        <v>5.5831926801101606E-2</v>
      </c>
    </row>
    <row r="415" spans="1:9" x14ac:dyDescent="0.3">
      <c r="A415" t="s">
        <v>973</v>
      </c>
      <c r="B415" s="797">
        <v>74640</v>
      </c>
      <c r="C415" s="797">
        <v>74100</v>
      </c>
      <c r="D415" s="797">
        <v>27478</v>
      </c>
      <c r="E415" s="797">
        <v>74160</v>
      </c>
      <c r="F415" s="797">
        <v>74100</v>
      </c>
      <c r="G415" s="797">
        <v>40681</v>
      </c>
      <c r="H415" s="44">
        <f t="shared" si="6"/>
        <v>6.4724919093850364E-3</v>
      </c>
      <c r="I415" s="44">
        <f t="shared" si="7"/>
        <v>-0.14431450086239539</v>
      </c>
    </row>
    <row r="416" spans="1:9" x14ac:dyDescent="0.3">
      <c r="A416" t="s">
        <v>974</v>
      </c>
      <c r="B416" s="799">
        <v>72720</v>
      </c>
      <c r="C416" s="799">
        <v>74640</v>
      </c>
      <c r="D416" s="799">
        <v>22982</v>
      </c>
      <c r="E416" s="799">
        <v>74460</v>
      </c>
      <c r="F416" s="799">
        <v>76600</v>
      </c>
      <c r="G416" s="799">
        <v>35751</v>
      </c>
      <c r="H416" s="44">
        <f t="shared" si="6"/>
        <v>-2.3368251410153085E-2</v>
      </c>
      <c r="I416" s="44">
        <f t="shared" si="7"/>
        <v>-0.12118679481821981</v>
      </c>
    </row>
    <row r="417" spans="1:9" x14ac:dyDescent="0.3">
      <c r="A417" t="s">
        <v>975</v>
      </c>
      <c r="B417" s="801">
        <v>70560</v>
      </c>
      <c r="C417" s="801">
        <v>72720</v>
      </c>
      <c r="D417" s="801">
        <v>32538</v>
      </c>
      <c r="E417" s="801">
        <v>74500</v>
      </c>
      <c r="F417" s="801">
        <v>68540</v>
      </c>
      <c r="G417" s="801">
        <v>33428</v>
      </c>
      <c r="H417" s="44">
        <f t="shared" si="6"/>
        <v>-5.2885906040268438E-2</v>
      </c>
      <c r="I417" s="44">
        <f t="shared" si="7"/>
        <v>-6.4977203434868902E-2</v>
      </c>
    </row>
    <row r="418" spans="1:9" x14ac:dyDescent="0.3">
      <c r="A418" t="s">
        <v>976</v>
      </c>
      <c r="B418" s="804">
        <v>70860</v>
      </c>
      <c r="C418" s="804">
        <v>70560</v>
      </c>
      <c r="D418" s="804">
        <v>12980</v>
      </c>
      <c r="E418" s="804">
        <v>69720</v>
      </c>
      <c r="F418" s="804">
        <v>71360</v>
      </c>
      <c r="G418" s="804">
        <v>31061</v>
      </c>
      <c r="H418" s="44">
        <f t="shared" si="6"/>
        <v>1.6351118760757233E-2</v>
      </c>
      <c r="I418" s="44">
        <f t="shared" si="7"/>
        <v>-7.0808902716285704E-2</v>
      </c>
    </row>
    <row r="419" spans="1:9" x14ac:dyDescent="0.3">
      <c r="A419" t="s">
        <v>977</v>
      </c>
      <c r="B419" s="806">
        <v>71020</v>
      </c>
      <c r="C419" s="806">
        <v>70860</v>
      </c>
      <c r="D419" s="806">
        <v>11467</v>
      </c>
      <c r="E419" s="806">
        <v>70580</v>
      </c>
      <c r="F419" s="806">
        <v>70160</v>
      </c>
      <c r="G419" s="806">
        <v>29549</v>
      </c>
      <c r="H419" s="44">
        <f t="shared" si="6"/>
        <v>6.2340606404081012E-3</v>
      </c>
      <c r="I419" s="44">
        <f t="shared" si="7"/>
        <v>-4.867840700556969E-2</v>
      </c>
    </row>
    <row r="420" spans="1:9" x14ac:dyDescent="0.3">
      <c r="A420" t="s">
        <v>978</v>
      </c>
      <c r="B420" s="808">
        <v>72520</v>
      </c>
      <c r="C420" s="808">
        <v>71020</v>
      </c>
      <c r="D420" s="808">
        <v>9656</v>
      </c>
      <c r="E420" s="808">
        <v>70900</v>
      </c>
      <c r="F420" s="808">
        <v>71400</v>
      </c>
      <c r="G420" s="808">
        <v>28063</v>
      </c>
      <c r="H420" s="44">
        <f t="shared" si="6"/>
        <v>2.2849083215796817E-2</v>
      </c>
      <c r="I420" s="44">
        <f t="shared" si="7"/>
        <v>-5.0289349893397395E-2</v>
      </c>
    </row>
    <row r="421" spans="1:9" x14ac:dyDescent="0.3">
      <c r="A421" t="s">
        <v>979</v>
      </c>
      <c r="B421" s="810">
        <v>73060</v>
      </c>
      <c r="C421" s="810">
        <v>72520</v>
      </c>
      <c r="D421" s="810">
        <v>10367</v>
      </c>
      <c r="E421" s="810">
        <v>72160</v>
      </c>
      <c r="F421" s="810">
        <v>74000</v>
      </c>
      <c r="G421" s="810">
        <v>25708</v>
      </c>
      <c r="H421" s="44">
        <f t="shared" si="6"/>
        <v>1.2472283813747209E-2</v>
      </c>
      <c r="I421" s="44">
        <f t="shared" si="7"/>
        <v>-8.3918326622242856E-2</v>
      </c>
    </row>
    <row r="422" spans="1:9" x14ac:dyDescent="0.3">
      <c r="A422" t="s">
        <v>980</v>
      </c>
      <c r="B422" s="812">
        <v>73500</v>
      </c>
      <c r="C422" s="812">
        <v>73060</v>
      </c>
      <c r="D422" s="812">
        <v>5695</v>
      </c>
      <c r="E422" s="812">
        <v>73500</v>
      </c>
      <c r="F422" s="812">
        <v>73360</v>
      </c>
      <c r="G422" s="812">
        <v>23339</v>
      </c>
      <c r="H422" s="44">
        <f t="shared" si="6"/>
        <v>0</v>
      </c>
      <c r="I422" s="44">
        <f t="shared" si="7"/>
        <v>-9.2150303407499634E-2</v>
      </c>
    </row>
    <row r="423" spans="1:9" x14ac:dyDescent="0.3">
      <c r="A423" t="s">
        <v>981</v>
      </c>
      <c r="B423" s="814">
        <v>73200</v>
      </c>
      <c r="C423" s="814">
        <v>73760</v>
      </c>
      <c r="D423" s="814">
        <v>5312</v>
      </c>
      <c r="E423" s="814">
        <v>73320</v>
      </c>
      <c r="F423" s="814">
        <v>74020</v>
      </c>
      <c r="G423" s="814">
        <v>17623</v>
      </c>
      <c r="H423" s="44">
        <f t="shared" si="6"/>
        <v>-1.6366612111292644E-3</v>
      </c>
      <c r="I423" s="44">
        <f t="shared" si="7"/>
        <v>-0.24491194995501098</v>
      </c>
    </row>
    <row r="424" spans="1:9" x14ac:dyDescent="0.3">
      <c r="A424" t="s">
        <v>982</v>
      </c>
      <c r="B424" s="816">
        <v>73420</v>
      </c>
      <c r="C424" s="816">
        <v>73200</v>
      </c>
      <c r="D424" s="816">
        <v>4954</v>
      </c>
      <c r="E424" s="816">
        <v>73660</v>
      </c>
      <c r="F424" s="816">
        <v>72880</v>
      </c>
      <c r="G424" s="816">
        <v>16340</v>
      </c>
      <c r="H424" s="44">
        <f t="shared" si="6"/>
        <v>-3.2582134129786056E-3</v>
      </c>
      <c r="I424" s="44">
        <f t="shared" si="7"/>
        <v>-7.2802587527662666E-2</v>
      </c>
    </row>
    <row r="425" spans="1:9" x14ac:dyDescent="0.3">
      <c r="A425" t="s">
        <v>983</v>
      </c>
      <c r="B425" s="818">
        <v>72680</v>
      </c>
      <c r="C425" s="818">
        <v>73420</v>
      </c>
      <c r="D425" s="818">
        <v>2594</v>
      </c>
      <c r="E425" s="818">
        <v>73160</v>
      </c>
      <c r="F425" s="818">
        <v>73500</v>
      </c>
      <c r="G425" s="818">
        <v>15197</v>
      </c>
      <c r="H425" s="44">
        <f t="shared" si="6"/>
        <v>-6.5609622744668972E-3</v>
      </c>
      <c r="I425" s="44">
        <f t="shared" si="7"/>
        <v>-6.9951040391676877E-2</v>
      </c>
    </row>
    <row r="426" spans="1:9" x14ac:dyDescent="0.3">
      <c r="A426" t="s">
        <v>984</v>
      </c>
      <c r="B426" s="820">
        <v>73740</v>
      </c>
      <c r="C426" s="820">
        <v>72680</v>
      </c>
      <c r="D426" s="820">
        <v>7115</v>
      </c>
      <c r="E426" s="820">
        <v>73280</v>
      </c>
      <c r="F426" s="820">
        <v>72720</v>
      </c>
      <c r="G426" s="820">
        <v>14384</v>
      </c>
      <c r="H426" s="44">
        <f t="shared" si="6"/>
        <v>6.27729257641918E-3</v>
      </c>
      <c r="I426" s="44">
        <f t="shared" si="7"/>
        <v>-5.3497400802789974E-2</v>
      </c>
    </row>
    <row r="427" spans="1:9" x14ac:dyDescent="0.3">
      <c r="A427" t="s">
        <v>985</v>
      </c>
      <c r="B427" s="822">
        <v>72680</v>
      </c>
      <c r="C427" s="822">
        <v>73740</v>
      </c>
      <c r="D427" s="822">
        <v>3770</v>
      </c>
      <c r="E427" s="822">
        <v>73100</v>
      </c>
      <c r="F427" s="822">
        <v>74200</v>
      </c>
      <c r="G427" s="822">
        <v>12164</v>
      </c>
      <c r="H427" s="44">
        <f t="shared" si="6"/>
        <v>-5.745554035567757E-3</v>
      </c>
      <c r="I427" s="44">
        <f t="shared" si="7"/>
        <v>-0.15433815350389324</v>
      </c>
    </row>
    <row r="428" spans="1:9" x14ac:dyDescent="0.3">
      <c r="A428" t="s">
        <v>986</v>
      </c>
      <c r="B428" s="824">
        <v>73760</v>
      </c>
      <c r="C428" s="824">
        <v>72680</v>
      </c>
      <c r="D428" s="824">
        <v>3032</v>
      </c>
      <c r="E428" s="824">
        <v>72920</v>
      </c>
      <c r="F428" s="824">
        <v>72000</v>
      </c>
      <c r="G428" s="824">
        <v>10933</v>
      </c>
      <c r="H428" s="44">
        <f t="shared" si="6"/>
        <v>1.1519473395501967E-2</v>
      </c>
      <c r="I428" s="44">
        <f t="shared" si="7"/>
        <v>-0.1012002630713581</v>
      </c>
    </row>
    <row r="429" spans="1:9" x14ac:dyDescent="0.3">
      <c r="A429" t="s">
        <v>987</v>
      </c>
      <c r="B429" s="826">
        <v>72740</v>
      </c>
      <c r="C429" s="826">
        <v>73760</v>
      </c>
      <c r="D429" s="826">
        <v>3268</v>
      </c>
      <c r="E429" s="826">
        <v>72720</v>
      </c>
      <c r="F429" s="826">
        <v>74400</v>
      </c>
      <c r="G429" s="826">
        <v>9083</v>
      </c>
      <c r="H429" s="44">
        <f t="shared" si="6"/>
        <v>2.7502750275032462E-4</v>
      </c>
      <c r="I429" s="44">
        <f t="shared" si="7"/>
        <v>-0.16921247599012168</v>
      </c>
    </row>
  </sheetData>
  <conditionalFormatting sqref="H1:I70 H72">
    <cfRule type="cellIs" dxfId="49" priority="5" operator="lessThan">
      <formula>0</formula>
    </cfRule>
  </conditionalFormatting>
  <conditionalFormatting sqref="H2:I70 H72">
    <cfRule type="cellIs" dxfId="48" priority="6" operator="greaterThan">
      <formula>0</formula>
    </cfRule>
  </conditionalFormatting>
  <conditionalFormatting sqref="H73:I198 I200:J215 H216:I1048576">
    <cfRule type="cellIs" dxfId="47" priority="3" operator="lessThan">
      <formula>0</formula>
    </cfRule>
    <cfRule type="cellIs" dxfId="46" priority="4"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437"/>
  <sheetViews>
    <sheetView showGridLines="0" workbookViewId="0">
      <pane xSplit="1" ySplit="1" topLeftCell="B419" activePane="bottomRight" state="frozen"/>
      <selection activeCell="B189" sqref="B189"/>
      <selection pane="topRight" activeCell="B189" sqref="B189"/>
      <selection pane="bottomLeft" activeCell="B189" sqref="B189"/>
      <selection pane="bottomRight" activeCell="H437" sqref="H437"/>
    </sheetView>
  </sheetViews>
  <sheetFormatPr defaultColWidth="10.44140625" defaultRowHeight="14.4" x14ac:dyDescent="0.3"/>
  <cols>
    <col min="1" max="1" width="19.44140625" bestFit="1" customWidth="1"/>
    <col min="2" max="2" width="9.5546875" bestFit="1" customWidth="1"/>
    <col min="3" max="3" width="10.5546875" bestFit="1" customWidth="1"/>
    <col min="4" max="4" width="11.5546875" bestFit="1" customWidth="1"/>
    <col min="5" max="5" width="11.44140625" bestFit="1" customWidth="1"/>
    <col min="6" max="6" width="10.44140625" bestFit="1" customWidth="1"/>
    <col min="7" max="7" width="13.5546875" bestFit="1" customWidth="1"/>
    <col min="8" max="8" width="6.5546875" bestFit="1" customWidth="1"/>
    <col min="9" max="9" width="11.5546875" bestFit="1" customWidth="1"/>
    <col min="10" max="39" width="10.44140625" customWidth="1"/>
  </cols>
  <sheetData>
    <row r="1" spans="1:9" ht="12.75" customHeight="1" x14ac:dyDescent="0.3">
      <c r="A1" s="8" t="s">
        <v>558</v>
      </c>
      <c r="B1" s="8" t="s">
        <v>559</v>
      </c>
      <c r="C1" s="8" t="s">
        <v>560</v>
      </c>
      <c r="D1" s="8" t="s">
        <v>3</v>
      </c>
      <c r="E1" s="8" t="s">
        <v>561</v>
      </c>
      <c r="F1" s="8" t="s">
        <v>562</v>
      </c>
      <c r="G1" s="8" t="s">
        <v>563</v>
      </c>
      <c r="H1" s="68" t="s">
        <v>614</v>
      </c>
      <c r="I1" s="68"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idden="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c r="H79" s="44"/>
      <c r="I79" s="43"/>
    </row>
    <row r="80" spans="1:9" hidden="1" x14ac:dyDescent="0.3">
      <c r="B80" s="81"/>
      <c r="C80" s="81"/>
      <c r="D80" s="81"/>
      <c r="E80" s="81"/>
      <c r="F80" s="81"/>
      <c r="G80" s="81"/>
      <c r="H80" s="44"/>
      <c r="I80" s="43"/>
    </row>
    <row r="81" spans="2:9" hidden="1" x14ac:dyDescent="0.3">
      <c r="B81" s="82"/>
      <c r="C81" s="82"/>
      <c r="D81" s="82"/>
      <c r="E81" s="82"/>
      <c r="F81" s="82"/>
      <c r="G81" s="82"/>
      <c r="H81" s="44"/>
      <c r="I81" s="43"/>
    </row>
    <row r="82" spans="2:9" hidden="1" x14ac:dyDescent="0.3">
      <c r="B82" s="83"/>
      <c r="C82" s="83"/>
      <c r="D82" s="83"/>
      <c r="E82" s="83"/>
      <c r="F82" s="83"/>
      <c r="G82" s="83"/>
      <c r="H82" s="44"/>
      <c r="I82" s="43"/>
    </row>
    <row r="83" spans="2:9" hidden="1" x14ac:dyDescent="0.3">
      <c r="B83" s="84"/>
      <c r="C83" s="84"/>
      <c r="D83" s="84"/>
      <c r="E83" s="84"/>
      <c r="F83" s="84"/>
      <c r="G83" s="84"/>
      <c r="H83" s="44"/>
      <c r="I83" s="43"/>
    </row>
    <row r="84" spans="2:9" hidden="1" x14ac:dyDescent="0.3">
      <c r="B84" s="85"/>
      <c r="C84" s="85"/>
      <c r="D84" s="85"/>
      <c r="E84" s="85"/>
      <c r="F84" s="85"/>
      <c r="G84" s="85"/>
      <c r="H84" s="44"/>
      <c r="I84" s="43"/>
    </row>
    <row r="85" spans="2:9" hidden="1" x14ac:dyDescent="0.3">
      <c r="B85" s="86"/>
      <c r="C85" s="86"/>
      <c r="D85" s="86"/>
      <c r="E85" s="86"/>
      <c r="F85" s="86"/>
      <c r="G85" s="86"/>
      <c r="H85" s="44"/>
      <c r="I85" s="43"/>
    </row>
    <row r="86" spans="2:9" hidden="1" x14ac:dyDescent="0.3">
      <c r="B86" s="89"/>
      <c r="C86" s="89"/>
      <c r="D86" s="89"/>
      <c r="E86" s="89"/>
      <c r="F86" s="89"/>
      <c r="G86" s="89"/>
      <c r="H86" s="44"/>
      <c r="I86" s="43"/>
    </row>
    <row r="87" spans="2:9" hidden="1" x14ac:dyDescent="0.3">
      <c r="B87" s="93"/>
      <c r="C87" s="93"/>
      <c r="D87" s="93"/>
      <c r="E87" s="93"/>
      <c r="F87" s="93"/>
      <c r="G87" s="93"/>
      <c r="H87" s="44"/>
      <c r="I87" s="43"/>
    </row>
    <row r="88" spans="2:9" hidden="1" x14ac:dyDescent="0.3">
      <c r="B88" s="96"/>
      <c r="C88" s="96"/>
      <c r="D88" s="96"/>
      <c r="E88" s="96"/>
      <c r="F88" s="96"/>
      <c r="G88" s="96"/>
      <c r="H88" s="44"/>
      <c r="I88" s="43"/>
    </row>
    <row r="89" spans="2:9" hidden="1" x14ac:dyDescent="0.3">
      <c r="B89" s="99"/>
      <c r="C89" s="99"/>
      <c r="D89" s="99"/>
      <c r="E89" s="99"/>
      <c r="F89" s="99"/>
      <c r="G89" s="99"/>
      <c r="H89" s="44"/>
      <c r="I89" s="43"/>
    </row>
    <row r="90" spans="2:9" hidden="1" x14ac:dyDescent="0.3">
      <c r="B90" s="102"/>
      <c r="C90" s="102"/>
      <c r="D90" s="102"/>
      <c r="E90" s="102"/>
      <c r="F90" s="102"/>
      <c r="G90" s="102"/>
      <c r="H90" s="44"/>
      <c r="I90" s="43"/>
    </row>
    <row r="91" spans="2:9" hidden="1" x14ac:dyDescent="0.3">
      <c r="B91" s="105"/>
      <c r="C91" s="105"/>
      <c r="D91" s="105"/>
      <c r="E91" s="105"/>
      <c r="F91" s="105"/>
      <c r="G91" s="105"/>
      <c r="H91" s="44"/>
      <c r="I91" s="43"/>
    </row>
    <row r="92" spans="2:9" hidden="1" x14ac:dyDescent="0.3">
      <c r="B92" s="108"/>
      <c r="C92" s="108"/>
      <c r="D92" s="108"/>
      <c r="E92" s="108"/>
      <c r="F92" s="108"/>
      <c r="G92" s="108"/>
      <c r="H92" s="44"/>
      <c r="I92" s="43"/>
    </row>
    <row r="93" spans="2:9" hidden="1" x14ac:dyDescent="0.3">
      <c r="B93" s="115"/>
      <c r="C93" s="115"/>
      <c r="D93" s="115"/>
      <c r="E93" s="115"/>
      <c r="F93" s="115"/>
      <c r="G93" s="115"/>
      <c r="H93" s="44"/>
      <c r="I93" s="43"/>
    </row>
    <row r="94" spans="2:9" hidden="1" x14ac:dyDescent="0.3">
      <c r="B94" s="118"/>
      <c r="C94" s="118"/>
      <c r="D94" s="118"/>
      <c r="E94" s="118"/>
      <c r="F94" s="118"/>
      <c r="G94" s="118"/>
      <c r="H94" s="44"/>
      <c r="I94" s="43"/>
    </row>
    <row r="95" spans="2:9" hidden="1" x14ac:dyDescent="0.3">
      <c r="B95" s="124"/>
      <c r="C95" s="124"/>
      <c r="D95" s="124"/>
      <c r="E95" s="124"/>
      <c r="F95" s="124"/>
      <c r="G95" s="124"/>
      <c r="H95" s="44"/>
      <c r="I95" s="43"/>
    </row>
    <row r="96" spans="2:9" hidden="1" x14ac:dyDescent="0.3">
      <c r="B96" s="126"/>
      <c r="C96" s="126"/>
      <c r="D96" s="126"/>
      <c r="E96" s="126"/>
      <c r="F96" s="126"/>
      <c r="G96" s="126"/>
      <c r="H96" s="44"/>
      <c r="I96" s="43"/>
    </row>
    <row r="97" spans="2:9" hidden="1" x14ac:dyDescent="0.3">
      <c r="B97" s="129"/>
      <c r="C97" s="129"/>
      <c r="D97" s="129"/>
      <c r="E97" s="129"/>
      <c r="F97" s="129"/>
      <c r="G97" s="129"/>
      <c r="H97" s="44"/>
      <c r="I97" s="43"/>
    </row>
    <row r="98" spans="2:9" hidden="1" x14ac:dyDescent="0.3">
      <c r="B98" s="132"/>
      <c r="C98" s="132"/>
      <c r="D98" s="132"/>
      <c r="E98" s="132"/>
      <c r="F98" s="132"/>
      <c r="G98" s="132"/>
      <c r="H98" s="44"/>
      <c r="I98" s="43"/>
    </row>
    <row r="99" spans="2:9" hidden="1" x14ac:dyDescent="0.3">
      <c r="B99" s="135"/>
      <c r="C99" s="135"/>
      <c r="D99" s="135"/>
      <c r="E99" s="135"/>
      <c r="F99" s="135"/>
      <c r="G99" s="135"/>
      <c r="H99" s="44"/>
      <c r="I99" s="43"/>
    </row>
    <row r="100" spans="2:9" hidden="1" x14ac:dyDescent="0.3">
      <c r="B100" s="138"/>
      <c r="C100" s="138"/>
      <c r="D100" s="138"/>
      <c r="E100" s="138"/>
      <c r="F100" s="138"/>
      <c r="G100" s="138"/>
      <c r="H100" s="44"/>
      <c r="I100" s="43"/>
    </row>
    <row r="101" spans="2:9" hidden="1" x14ac:dyDescent="0.3">
      <c r="B101" s="140"/>
      <c r="C101" s="140"/>
      <c r="D101" s="140"/>
      <c r="E101" s="140"/>
      <c r="F101" s="140"/>
      <c r="G101" s="140"/>
      <c r="H101" s="44"/>
      <c r="I101" s="43"/>
    </row>
    <row r="102" spans="2:9" hidden="1" x14ac:dyDescent="0.3">
      <c r="B102" s="143"/>
      <c r="C102" s="143"/>
      <c r="D102" s="143"/>
      <c r="E102" s="143"/>
      <c r="F102" s="143"/>
      <c r="G102" s="143"/>
      <c r="H102" s="44"/>
      <c r="I102" s="43"/>
    </row>
    <row r="103" spans="2:9" hidden="1" x14ac:dyDescent="0.3">
      <c r="B103" s="146"/>
      <c r="C103" s="146"/>
      <c r="D103" s="146"/>
      <c r="E103" s="146"/>
      <c r="F103" s="146"/>
      <c r="G103" s="146"/>
      <c r="H103" s="44"/>
      <c r="I103" s="43"/>
    </row>
    <row r="104" spans="2:9" hidden="1" x14ac:dyDescent="0.3">
      <c r="B104" s="151"/>
      <c r="C104" s="151"/>
      <c r="D104" s="151"/>
      <c r="E104" s="151"/>
      <c r="F104" s="151"/>
      <c r="G104" s="151"/>
      <c r="H104" s="44"/>
      <c r="I104" s="43"/>
    </row>
    <row r="105" spans="2:9" hidden="1" x14ac:dyDescent="0.3">
      <c r="B105" s="154"/>
      <c r="C105" s="154"/>
      <c r="D105" s="154"/>
      <c r="E105" s="154"/>
      <c r="F105" s="154"/>
      <c r="G105" s="154"/>
      <c r="H105" s="44"/>
      <c r="I105" s="43"/>
    </row>
    <row r="106" spans="2:9" hidden="1" x14ac:dyDescent="0.3">
      <c r="B106" s="156"/>
      <c r="C106" s="156"/>
      <c r="D106" s="156"/>
      <c r="E106" s="156"/>
      <c r="F106" s="156"/>
      <c r="G106" s="156"/>
      <c r="H106" s="44"/>
      <c r="I106" s="43"/>
    </row>
    <row r="107" spans="2:9" hidden="1" x14ac:dyDescent="0.3">
      <c r="B107" s="158"/>
      <c r="C107" s="158"/>
      <c r="D107" s="158"/>
      <c r="E107" s="158"/>
      <c r="F107" s="158"/>
      <c r="G107" s="158"/>
      <c r="H107" s="44"/>
      <c r="I107" s="43"/>
    </row>
    <row r="108" spans="2:9" hidden="1" x14ac:dyDescent="0.3">
      <c r="B108" s="160"/>
      <c r="C108" s="160"/>
      <c r="D108" s="160"/>
      <c r="E108" s="160"/>
      <c r="F108" s="160"/>
      <c r="G108" s="160"/>
      <c r="H108" s="44"/>
      <c r="I108" s="43"/>
    </row>
    <row r="109" spans="2:9" hidden="1" x14ac:dyDescent="0.3">
      <c r="B109" s="162"/>
      <c r="C109" s="162"/>
      <c r="D109" s="162"/>
      <c r="E109" s="162"/>
      <c r="F109" s="162"/>
      <c r="G109" s="162"/>
      <c r="H109" s="44"/>
      <c r="I109" s="43"/>
    </row>
    <row r="110" spans="2:9" hidden="1" x14ac:dyDescent="0.3">
      <c r="B110" s="164"/>
      <c r="C110" s="164"/>
      <c r="D110" s="164"/>
      <c r="E110" s="164"/>
      <c r="F110" s="164"/>
      <c r="G110" s="164"/>
      <c r="H110" s="44"/>
      <c r="I110" s="43"/>
    </row>
    <row r="111" spans="2:9" hidden="1" x14ac:dyDescent="0.3">
      <c r="B111" s="166"/>
      <c r="C111" s="166"/>
      <c r="D111" s="166"/>
      <c r="E111" s="166"/>
      <c r="F111" s="166"/>
      <c r="G111" s="166"/>
      <c r="H111" s="44"/>
      <c r="I111" s="43"/>
    </row>
    <row r="112" spans="2:9" hidden="1" x14ac:dyDescent="0.3">
      <c r="B112" s="168"/>
      <c r="C112" s="168"/>
      <c r="D112" s="168"/>
      <c r="E112" s="168"/>
      <c r="F112" s="168"/>
      <c r="G112" s="168"/>
      <c r="H112" s="44"/>
      <c r="I112" s="43"/>
    </row>
    <row r="113" spans="2:9" hidden="1" x14ac:dyDescent="0.3">
      <c r="B113" s="171"/>
      <c r="C113" s="171"/>
      <c r="D113" s="171"/>
      <c r="E113" s="171"/>
      <c r="F113" s="171"/>
      <c r="G113" s="171"/>
      <c r="H113" s="44"/>
      <c r="I113" s="43"/>
    </row>
    <row r="114" spans="2:9" hidden="1" x14ac:dyDescent="0.3">
      <c r="B114" s="175"/>
      <c r="C114" s="175"/>
      <c r="D114" s="175"/>
      <c r="E114" s="175"/>
      <c r="F114" s="175"/>
      <c r="G114" s="175"/>
      <c r="H114" s="44"/>
      <c r="I114" s="43"/>
    </row>
    <row r="115" spans="2:9" hidden="1" x14ac:dyDescent="0.3">
      <c r="B115" s="177"/>
      <c r="C115" s="177"/>
      <c r="D115" s="177"/>
      <c r="E115" s="177"/>
      <c r="F115" s="177"/>
      <c r="G115" s="177"/>
      <c r="H115" s="44"/>
      <c r="I115" s="43"/>
    </row>
    <row r="116" spans="2:9" hidden="1" x14ac:dyDescent="0.3">
      <c r="B116" s="179"/>
      <c r="C116" s="179"/>
      <c r="D116" s="179"/>
      <c r="E116" s="179"/>
      <c r="F116" s="179"/>
      <c r="G116" s="179"/>
      <c r="H116" s="44"/>
      <c r="I116" s="43"/>
    </row>
    <row r="117" spans="2:9" hidden="1" x14ac:dyDescent="0.3">
      <c r="B117" s="181"/>
      <c r="C117" s="181"/>
      <c r="D117" s="181"/>
      <c r="E117" s="181"/>
      <c r="F117" s="181"/>
      <c r="G117" s="181"/>
      <c r="H117" s="44"/>
      <c r="I117" s="43"/>
    </row>
    <row r="118" spans="2:9" hidden="1" x14ac:dyDescent="0.3">
      <c r="B118" s="183"/>
      <c r="C118" s="183"/>
      <c r="D118" s="183"/>
      <c r="E118" s="183"/>
      <c r="F118" s="183"/>
      <c r="G118" s="183"/>
      <c r="H118" s="44"/>
      <c r="I118" s="43"/>
    </row>
    <row r="119" spans="2:9" hidden="1" x14ac:dyDescent="0.3">
      <c r="B119" s="185"/>
      <c r="C119" s="185"/>
      <c r="D119" s="185"/>
      <c r="E119" s="185"/>
      <c r="F119" s="185"/>
      <c r="G119" s="185"/>
      <c r="H119" s="44"/>
      <c r="I119" s="43"/>
    </row>
    <row r="120" spans="2:9" hidden="1" x14ac:dyDescent="0.3">
      <c r="B120" s="187"/>
      <c r="C120" s="187"/>
      <c r="D120" s="187"/>
      <c r="E120" s="187"/>
      <c r="F120" s="187"/>
      <c r="G120" s="187"/>
      <c r="H120" s="44"/>
      <c r="I120" s="43"/>
    </row>
    <row r="121" spans="2:9" hidden="1" x14ac:dyDescent="0.3">
      <c r="B121" s="189"/>
      <c r="C121" s="189"/>
      <c r="D121" s="189"/>
      <c r="E121" s="189"/>
      <c r="F121" s="189"/>
      <c r="G121" s="189"/>
      <c r="H121" s="44"/>
      <c r="I121" s="43"/>
    </row>
    <row r="122" spans="2:9" hidden="1" x14ac:dyDescent="0.3">
      <c r="B122" s="191"/>
      <c r="C122" s="191"/>
      <c r="D122" s="191"/>
      <c r="E122" s="191"/>
      <c r="F122" s="191"/>
      <c r="G122" s="191"/>
      <c r="H122" s="44"/>
      <c r="I122" s="43"/>
    </row>
    <row r="123" spans="2:9" hidden="1" x14ac:dyDescent="0.3">
      <c r="B123" s="192"/>
      <c r="C123" s="192"/>
      <c r="D123" s="192"/>
      <c r="E123" s="192"/>
      <c r="F123" s="192"/>
      <c r="G123" s="192"/>
      <c r="H123" s="44"/>
      <c r="I123" s="43"/>
    </row>
    <row r="124" spans="2:9" hidden="1" x14ac:dyDescent="0.3">
      <c r="B124" s="194"/>
      <c r="C124" s="194"/>
      <c r="D124" s="194"/>
      <c r="E124" s="194"/>
      <c r="F124" s="194"/>
      <c r="G124" s="194"/>
      <c r="H124" s="44"/>
      <c r="I124" s="43"/>
    </row>
    <row r="125" spans="2:9" hidden="1" x14ac:dyDescent="0.3">
      <c r="B125" s="196"/>
      <c r="C125" s="196"/>
      <c r="D125" s="196"/>
      <c r="E125" s="196"/>
      <c r="F125" s="196"/>
      <c r="G125" s="196"/>
      <c r="H125" s="44"/>
      <c r="I125" s="43"/>
    </row>
    <row r="126" spans="2:9" hidden="1" x14ac:dyDescent="0.3">
      <c r="B126" s="198"/>
      <c r="C126" s="198"/>
      <c r="D126" s="198"/>
      <c r="E126" s="198"/>
      <c r="F126" s="198"/>
      <c r="G126" s="198"/>
      <c r="H126" s="44"/>
      <c r="I126" s="43"/>
    </row>
    <row r="127" spans="2:9" hidden="1" x14ac:dyDescent="0.3">
      <c r="B127" s="200"/>
      <c r="C127" s="200"/>
      <c r="D127" s="200"/>
      <c r="E127" s="200"/>
      <c r="F127" s="200"/>
      <c r="G127" s="200"/>
      <c r="H127" s="44"/>
      <c r="I127" s="43"/>
    </row>
    <row r="128" spans="2:9" hidden="1" x14ac:dyDescent="0.3">
      <c r="B128" s="203"/>
      <c r="C128" s="203"/>
      <c r="D128" s="203"/>
      <c r="E128" s="203"/>
      <c r="F128" s="203"/>
      <c r="G128" s="203"/>
      <c r="H128" s="44"/>
      <c r="I128" s="43"/>
    </row>
    <row r="129" spans="2:9" hidden="1" x14ac:dyDescent="0.3">
      <c r="B129" s="205"/>
      <c r="C129" s="205"/>
      <c r="D129" s="205"/>
      <c r="E129" s="205"/>
      <c r="F129" s="205"/>
      <c r="G129" s="205"/>
      <c r="H129" s="44"/>
      <c r="I129" s="43"/>
    </row>
    <row r="130" spans="2:9" hidden="1" x14ac:dyDescent="0.3">
      <c r="B130" s="207"/>
      <c r="C130" s="207"/>
      <c r="D130" s="207"/>
      <c r="E130" s="207"/>
      <c r="F130" s="207"/>
      <c r="G130" s="207"/>
      <c r="H130" s="44"/>
      <c r="I130" s="43"/>
    </row>
    <row r="131" spans="2:9" hidden="1" x14ac:dyDescent="0.3">
      <c r="B131" s="209"/>
      <c r="C131" s="209"/>
      <c r="D131" s="209"/>
      <c r="E131" s="209"/>
      <c r="F131" s="209"/>
      <c r="G131" s="209"/>
      <c r="H131" s="44"/>
      <c r="I131" s="43"/>
    </row>
    <row r="132" spans="2:9" hidden="1" x14ac:dyDescent="0.3">
      <c r="B132" s="211"/>
      <c r="C132" s="211"/>
      <c r="D132" s="211"/>
      <c r="E132" s="211"/>
      <c r="F132" s="211"/>
      <c r="G132" s="211"/>
      <c r="H132" s="44"/>
      <c r="I132" s="43"/>
    </row>
    <row r="133" spans="2:9" hidden="1" x14ac:dyDescent="0.3">
      <c r="B133" s="214"/>
      <c r="C133" s="214"/>
      <c r="D133" s="214"/>
      <c r="E133" s="214"/>
      <c r="F133" s="214"/>
      <c r="G133" s="214"/>
      <c r="H133" s="44"/>
      <c r="I133" s="43"/>
    </row>
    <row r="134" spans="2:9" hidden="1" x14ac:dyDescent="0.3">
      <c r="B134" s="216"/>
      <c r="C134" s="216"/>
      <c r="D134" s="216"/>
      <c r="E134" s="216"/>
      <c r="F134" s="216"/>
      <c r="G134" s="216"/>
      <c r="H134" s="44"/>
      <c r="I134" s="43"/>
    </row>
    <row r="135" spans="2:9" hidden="1" x14ac:dyDescent="0.3">
      <c r="B135" s="218"/>
      <c r="C135" s="218"/>
      <c r="D135" s="218"/>
      <c r="E135" s="218"/>
      <c r="F135" s="218"/>
      <c r="G135" s="218"/>
      <c r="H135" s="44"/>
      <c r="I135" s="43"/>
    </row>
    <row r="136" spans="2:9" hidden="1" x14ac:dyDescent="0.3">
      <c r="B136" s="220"/>
      <c r="C136" s="220"/>
      <c r="D136" s="220"/>
      <c r="E136" s="220"/>
      <c r="F136" s="220"/>
      <c r="G136" s="220"/>
      <c r="H136" s="44"/>
      <c r="I136" s="43"/>
    </row>
    <row r="137" spans="2:9" hidden="1" x14ac:dyDescent="0.3">
      <c r="B137" s="222"/>
      <c r="C137" s="222"/>
      <c r="D137" s="222"/>
      <c r="E137" s="222"/>
      <c r="F137" s="222"/>
      <c r="G137" s="222"/>
      <c r="H137" s="44"/>
      <c r="I137" s="43"/>
    </row>
    <row r="138" spans="2:9" hidden="1" x14ac:dyDescent="0.3">
      <c r="B138" s="224"/>
      <c r="C138" s="224"/>
      <c r="D138" s="224"/>
      <c r="E138" s="224"/>
      <c r="F138" s="224"/>
      <c r="G138" s="224"/>
      <c r="H138" s="44"/>
      <c r="I138" s="43"/>
    </row>
    <row r="139" spans="2:9" hidden="1" x14ac:dyDescent="0.3">
      <c r="B139" s="226"/>
      <c r="C139" s="226"/>
      <c r="D139" s="226"/>
      <c r="E139" s="226"/>
      <c r="F139" s="226"/>
      <c r="G139" s="226"/>
      <c r="H139" s="44"/>
      <c r="I139" s="43"/>
    </row>
    <row r="140" spans="2:9" hidden="1" x14ac:dyDescent="0.3">
      <c r="B140" s="228"/>
      <c r="C140" s="228"/>
      <c r="D140" s="228"/>
      <c r="E140" s="228"/>
      <c r="F140" s="228"/>
      <c r="G140" s="228"/>
      <c r="H140" s="44"/>
      <c r="I140" s="43"/>
    </row>
    <row r="141" spans="2:9" hidden="1" x14ac:dyDescent="0.3">
      <c r="B141" s="230"/>
      <c r="C141" s="230"/>
      <c r="D141" s="230"/>
      <c r="E141" s="230"/>
      <c r="F141" s="230"/>
      <c r="G141" s="230"/>
      <c r="H141" s="44"/>
      <c r="I141" s="43"/>
    </row>
    <row r="142" spans="2:9" hidden="1" x14ac:dyDescent="0.3">
      <c r="B142" s="232"/>
      <c r="C142" s="232"/>
      <c r="D142" s="232"/>
      <c r="E142" s="232"/>
      <c r="F142" s="232"/>
      <c r="G142" s="232"/>
      <c r="H142" s="44"/>
      <c r="I142" s="43"/>
    </row>
    <row r="143" spans="2:9" hidden="1" x14ac:dyDescent="0.3">
      <c r="B143" s="234"/>
      <c r="C143" s="234"/>
      <c r="D143" s="234"/>
      <c r="E143" s="234"/>
      <c r="F143" s="234"/>
      <c r="G143" s="234"/>
      <c r="H143" s="44"/>
      <c r="I143" s="43"/>
    </row>
    <row r="144" spans="2:9" hidden="1" x14ac:dyDescent="0.3">
      <c r="B144" s="236"/>
      <c r="C144" s="236"/>
      <c r="D144" s="236"/>
      <c r="E144" s="236"/>
      <c r="F144" s="236"/>
      <c r="G144" s="236"/>
      <c r="H144" s="44"/>
      <c r="I144" s="43"/>
    </row>
    <row r="145" spans="2:9" hidden="1" x14ac:dyDescent="0.3">
      <c r="B145" s="238"/>
      <c r="C145" s="238"/>
      <c r="D145" s="238"/>
      <c r="E145" s="238"/>
      <c r="F145" s="238"/>
      <c r="G145" s="238"/>
      <c r="H145" s="44"/>
      <c r="I145" s="43"/>
    </row>
    <row r="146" spans="2:9" hidden="1" x14ac:dyDescent="0.3">
      <c r="B146" s="240"/>
      <c r="C146" s="240"/>
      <c r="D146" s="240"/>
      <c r="E146" s="240"/>
      <c r="F146" s="240"/>
      <c r="G146" s="240"/>
      <c r="H146" s="44"/>
      <c r="I146" s="43"/>
    </row>
    <row r="147" spans="2:9" hidden="1" x14ac:dyDescent="0.3">
      <c r="B147" s="242"/>
      <c r="C147" s="242"/>
      <c r="D147" s="242"/>
      <c r="E147" s="242"/>
      <c r="F147" s="242"/>
      <c r="G147" s="242"/>
      <c r="H147" s="44"/>
      <c r="I147" s="43"/>
    </row>
    <row r="148" spans="2:9" hidden="1" x14ac:dyDescent="0.3">
      <c r="B148" s="244"/>
      <c r="C148" s="244"/>
      <c r="D148" s="244"/>
      <c r="E148" s="244"/>
      <c r="F148" s="244"/>
      <c r="G148" s="244"/>
      <c r="H148" s="44"/>
      <c r="I148" s="43"/>
    </row>
    <row r="149" spans="2:9" hidden="1" x14ac:dyDescent="0.3">
      <c r="B149" s="246"/>
      <c r="C149" s="246"/>
      <c r="D149" s="246"/>
      <c r="E149" s="246"/>
      <c r="F149" s="246"/>
      <c r="G149" s="246"/>
      <c r="H149" s="44"/>
      <c r="I149" s="43"/>
    </row>
    <row r="150" spans="2:9" hidden="1" x14ac:dyDescent="0.3">
      <c r="B150" s="248"/>
      <c r="C150" s="248"/>
      <c r="D150" s="248"/>
      <c r="E150" s="248"/>
      <c r="F150" s="248"/>
      <c r="G150" s="248"/>
      <c r="H150" s="44"/>
      <c r="I150" s="43"/>
    </row>
    <row r="151" spans="2:9" hidden="1" x14ac:dyDescent="0.3">
      <c r="B151" s="250"/>
      <c r="C151" s="250"/>
      <c r="D151" s="250"/>
      <c r="E151" s="250"/>
      <c r="F151" s="250"/>
      <c r="G151" s="250"/>
      <c r="H151" s="44"/>
      <c r="I151" s="43"/>
    </row>
    <row r="152" spans="2:9" hidden="1" x14ac:dyDescent="0.3">
      <c r="B152" s="252"/>
      <c r="C152" s="252"/>
      <c r="D152" s="252"/>
      <c r="E152" s="252"/>
      <c r="F152" s="252"/>
      <c r="G152" s="252"/>
      <c r="H152" s="44"/>
      <c r="I152" s="43"/>
    </row>
    <row r="153" spans="2:9" hidden="1" x14ac:dyDescent="0.3">
      <c r="B153" s="255"/>
      <c r="C153" s="255"/>
      <c r="D153" s="255"/>
      <c r="E153" s="255"/>
      <c r="F153" s="255"/>
      <c r="G153" s="255"/>
      <c r="H153" s="44"/>
      <c r="I153" s="43"/>
    </row>
    <row r="154" spans="2:9" hidden="1" x14ac:dyDescent="0.3">
      <c r="B154" s="258"/>
      <c r="C154" s="258"/>
      <c r="D154" s="258"/>
      <c r="E154" s="258"/>
      <c r="F154" s="258"/>
      <c r="G154" s="258"/>
      <c r="H154" s="44"/>
      <c r="I154" s="43"/>
    </row>
    <row r="155" spans="2:9" hidden="1" x14ac:dyDescent="0.3">
      <c r="B155" s="260"/>
      <c r="C155" s="260"/>
      <c r="D155" s="260"/>
      <c r="E155" s="260"/>
      <c r="F155" s="260"/>
      <c r="G155" s="260"/>
      <c r="H155" s="44"/>
      <c r="I155" s="43"/>
    </row>
    <row r="156" spans="2:9" hidden="1" x14ac:dyDescent="0.3">
      <c r="B156" s="262"/>
      <c r="C156" s="262"/>
      <c r="D156" s="262"/>
      <c r="E156" s="262"/>
      <c r="F156" s="262"/>
      <c r="G156" s="262"/>
      <c r="H156" s="44"/>
      <c r="I156" s="43"/>
    </row>
    <row r="157" spans="2:9" hidden="1" x14ac:dyDescent="0.3">
      <c r="B157" s="264"/>
      <c r="C157" s="264"/>
      <c r="D157" s="264"/>
      <c r="E157" s="264"/>
      <c r="F157" s="264"/>
      <c r="G157" s="264"/>
      <c r="H157" s="44"/>
      <c r="I157" s="43"/>
    </row>
    <row r="158" spans="2:9" hidden="1" x14ac:dyDescent="0.3">
      <c r="B158" s="266"/>
      <c r="C158" s="266"/>
      <c r="D158" s="266"/>
      <c r="E158" s="266"/>
      <c r="F158" s="266"/>
      <c r="G158" s="266"/>
      <c r="H158" s="44"/>
      <c r="I158" s="43"/>
    </row>
    <row r="159" spans="2:9" hidden="1" x14ac:dyDescent="0.3">
      <c r="B159" s="268"/>
      <c r="C159" s="268"/>
      <c r="D159" s="268"/>
      <c r="E159" s="268"/>
      <c r="F159" s="268"/>
      <c r="G159" s="268"/>
      <c r="H159" s="44"/>
      <c r="I159" s="43"/>
    </row>
    <row r="160" spans="2:9" hidden="1" x14ac:dyDescent="0.3">
      <c r="B160" s="270"/>
      <c r="C160" s="270"/>
      <c r="D160" s="270"/>
      <c r="E160" s="270"/>
      <c r="F160" s="270"/>
      <c r="G160" s="270"/>
      <c r="H160" s="44"/>
      <c r="I160" s="43"/>
    </row>
    <row r="161" spans="2:9" hidden="1" x14ac:dyDescent="0.3">
      <c r="B161" s="272"/>
      <c r="C161" s="272"/>
      <c r="D161" s="272"/>
      <c r="E161" s="272"/>
      <c r="F161" s="272"/>
      <c r="G161" s="272"/>
      <c r="H161" s="44"/>
      <c r="I161" s="43"/>
    </row>
    <row r="162" spans="2:9" hidden="1" x14ac:dyDescent="0.3">
      <c r="B162" s="274"/>
      <c r="C162" s="274"/>
      <c r="D162" s="274"/>
      <c r="E162" s="274"/>
      <c r="F162" s="274"/>
      <c r="G162" s="274"/>
      <c r="H162" s="44"/>
      <c r="I162" s="43"/>
    </row>
    <row r="163" spans="2:9" hidden="1" x14ac:dyDescent="0.3">
      <c r="B163" s="276"/>
      <c r="C163" s="276"/>
      <c r="D163" s="276"/>
      <c r="E163" s="276"/>
      <c r="F163" s="276"/>
      <c r="G163" s="276"/>
      <c r="H163" s="44"/>
      <c r="I163" s="43"/>
    </row>
    <row r="164" spans="2:9" hidden="1" x14ac:dyDescent="0.3">
      <c r="B164" s="278"/>
      <c r="C164" s="278"/>
      <c r="D164" s="278"/>
      <c r="E164" s="278"/>
      <c r="F164" s="278"/>
      <c r="G164" s="278"/>
      <c r="H164" s="44"/>
      <c r="I164" s="43"/>
    </row>
    <row r="165" spans="2:9" hidden="1" x14ac:dyDescent="0.3">
      <c r="B165" s="280"/>
      <c r="C165" s="280"/>
      <c r="D165" s="280"/>
      <c r="E165" s="280"/>
      <c r="F165" s="280"/>
      <c r="G165" s="280"/>
      <c r="H165" s="44"/>
      <c r="I165" s="43"/>
    </row>
    <row r="166" spans="2:9" hidden="1" x14ac:dyDescent="0.3">
      <c r="B166" s="282"/>
      <c r="C166" s="282"/>
      <c r="D166" s="282"/>
      <c r="E166" s="282"/>
      <c r="F166" s="282"/>
      <c r="G166" s="282"/>
      <c r="H166" s="44"/>
      <c r="I166" s="43"/>
    </row>
    <row r="167" spans="2:9" hidden="1" x14ac:dyDescent="0.3">
      <c r="B167" s="284"/>
      <c r="C167" s="284"/>
      <c r="D167" s="284"/>
      <c r="E167" s="284"/>
      <c r="F167" s="284"/>
      <c r="G167" s="284"/>
      <c r="H167" s="44"/>
      <c r="I167" s="43"/>
    </row>
    <row r="168" spans="2:9" hidden="1" x14ac:dyDescent="0.3">
      <c r="B168" s="286"/>
      <c r="C168" s="286"/>
      <c r="D168" s="286"/>
      <c r="E168" s="286"/>
      <c r="F168" s="286"/>
      <c r="G168" s="286"/>
      <c r="H168" s="44"/>
      <c r="I168" s="43"/>
    </row>
    <row r="169" spans="2:9" hidden="1" x14ac:dyDescent="0.3">
      <c r="B169" s="288"/>
      <c r="C169" s="288"/>
      <c r="D169" s="288"/>
      <c r="E169" s="288"/>
      <c r="F169" s="288"/>
      <c r="G169" s="288"/>
      <c r="H169" s="44"/>
      <c r="I169" s="43"/>
    </row>
    <row r="170" spans="2:9" hidden="1" x14ac:dyDescent="0.3">
      <c r="B170" s="290"/>
      <c r="C170" s="290"/>
      <c r="D170" s="290"/>
      <c r="E170" s="290"/>
      <c r="F170" s="290"/>
      <c r="G170" s="290"/>
      <c r="H170" s="44"/>
      <c r="I170" s="43"/>
    </row>
    <row r="171" spans="2:9" hidden="1" x14ac:dyDescent="0.3">
      <c r="B171" s="292"/>
      <c r="C171" s="292"/>
      <c r="D171" s="292"/>
      <c r="E171" s="292"/>
      <c r="F171" s="292"/>
      <c r="G171" s="292"/>
      <c r="H171" s="44"/>
      <c r="I171" s="43"/>
    </row>
    <row r="172" spans="2:9" hidden="1" x14ac:dyDescent="0.3">
      <c r="B172" s="294"/>
      <c r="C172" s="294"/>
      <c r="D172" s="294"/>
      <c r="E172" s="294"/>
      <c r="F172" s="294"/>
      <c r="G172" s="294"/>
      <c r="H172" s="44"/>
      <c r="I172" s="43"/>
    </row>
    <row r="173" spans="2:9" hidden="1" x14ac:dyDescent="0.3">
      <c r="B173" s="296"/>
      <c r="C173" s="296"/>
      <c r="D173" s="296"/>
      <c r="E173" s="296"/>
      <c r="F173" s="296"/>
      <c r="G173" s="296"/>
      <c r="H173" s="44"/>
      <c r="I173" s="43"/>
    </row>
    <row r="174" spans="2:9" hidden="1" x14ac:dyDescent="0.3">
      <c r="B174" s="298"/>
      <c r="C174" s="298"/>
      <c r="D174" s="298"/>
      <c r="E174" s="298"/>
      <c r="F174" s="298"/>
      <c r="G174" s="298"/>
      <c r="H174" s="44"/>
      <c r="I174" s="44"/>
    </row>
    <row r="175" spans="2:9" hidden="1" x14ac:dyDescent="0.3">
      <c r="B175" s="300"/>
      <c r="C175" s="300"/>
      <c r="D175" s="300"/>
      <c r="E175" s="300"/>
      <c r="F175" s="300"/>
      <c r="G175" s="300"/>
      <c r="H175" s="44"/>
      <c r="I175" s="44"/>
    </row>
    <row r="176" spans="2:9" hidden="1" x14ac:dyDescent="0.3">
      <c r="B176" s="302"/>
      <c r="C176" s="302"/>
      <c r="D176" s="302"/>
      <c r="E176" s="302"/>
      <c r="F176" s="302"/>
      <c r="G176" s="302"/>
      <c r="H176" s="44"/>
      <c r="I176" s="44"/>
    </row>
    <row r="177" spans="2:9" hidden="1" x14ac:dyDescent="0.3">
      <c r="B177" s="304"/>
      <c r="C177" s="304"/>
      <c r="D177" s="304"/>
      <c r="E177" s="304"/>
      <c r="F177" s="304"/>
      <c r="G177" s="304"/>
      <c r="H177" s="44"/>
      <c r="I177" s="44"/>
    </row>
    <row r="178" spans="2:9" hidden="1" x14ac:dyDescent="0.3">
      <c r="B178" s="306"/>
      <c r="C178" s="306"/>
      <c r="D178" s="306"/>
      <c r="E178" s="306"/>
      <c r="F178" s="306"/>
      <c r="G178" s="306"/>
      <c r="H178" s="44"/>
      <c r="I178" s="44"/>
    </row>
    <row r="179" spans="2:9" hidden="1" x14ac:dyDescent="0.3">
      <c r="B179" s="308"/>
      <c r="C179" s="308"/>
      <c r="D179" s="308"/>
      <c r="E179" s="308"/>
      <c r="F179" s="308"/>
      <c r="G179" s="308"/>
      <c r="H179" s="44"/>
      <c r="I179" s="44"/>
    </row>
    <row r="180" spans="2:9" hidden="1" x14ac:dyDescent="0.3">
      <c r="B180" s="310"/>
      <c r="C180" s="310"/>
      <c r="D180" s="310"/>
      <c r="E180" s="310"/>
      <c r="F180" s="310"/>
      <c r="G180" s="310"/>
      <c r="H180" s="44"/>
      <c r="I180" s="44"/>
    </row>
    <row r="181" spans="2:9" hidden="1" x14ac:dyDescent="0.3">
      <c r="B181" s="312"/>
      <c r="C181" s="312"/>
      <c r="D181" s="312"/>
      <c r="E181" s="312"/>
      <c r="F181" s="312"/>
      <c r="G181" s="312"/>
      <c r="H181" s="44"/>
      <c r="I181" s="44"/>
    </row>
    <row r="182" spans="2:9" hidden="1" x14ac:dyDescent="0.3">
      <c r="B182" s="314"/>
      <c r="C182" s="314"/>
      <c r="D182" s="314"/>
      <c r="E182" s="314"/>
      <c r="F182" s="314"/>
      <c r="G182" s="314"/>
      <c r="H182" s="44"/>
      <c r="I182" s="44"/>
    </row>
    <row r="183" spans="2:9" hidden="1" x14ac:dyDescent="0.3">
      <c r="B183" s="316"/>
      <c r="C183" s="316"/>
      <c r="D183" s="316"/>
      <c r="E183" s="316"/>
      <c r="F183" s="316"/>
      <c r="G183" s="316"/>
      <c r="H183" s="44"/>
      <c r="I183" s="44"/>
    </row>
    <row r="184" spans="2:9" hidden="1" x14ac:dyDescent="0.3">
      <c r="B184" s="318"/>
      <c r="C184" s="318"/>
      <c r="D184" s="318"/>
      <c r="E184" s="318"/>
      <c r="F184" s="318"/>
      <c r="G184" s="318"/>
      <c r="H184" s="44"/>
      <c r="I184" s="44"/>
    </row>
    <row r="185" spans="2:9" hidden="1" x14ac:dyDescent="0.3">
      <c r="B185" s="320"/>
      <c r="C185" s="320"/>
      <c r="D185" s="320"/>
      <c r="E185" s="320"/>
      <c r="F185" s="320"/>
      <c r="G185" s="320"/>
      <c r="H185" s="44"/>
      <c r="I185" s="44"/>
    </row>
    <row r="186" spans="2:9" hidden="1" x14ac:dyDescent="0.3">
      <c r="B186" s="322"/>
      <c r="C186" s="322"/>
      <c r="D186" s="322"/>
      <c r="E186" s="322"/>
      <c r="F186" s="322"/>
      <c r="G186" s="322"/>
      <c r="H186" s="44"/>
      <c r="I186" s="44"/>
    </row>
    <row r="187" spans="2:9" hidden="1" x14ac:dyDescent="0.3">
      <c r="B187" s="324"/>
      <c r="C187" s="324"/>
      <c r="D187" s="324"/>
      <c r="E187" s="324"/>
      <c r="F187" s="324"/>
      <c r="G187" s="324"/>
      <c r="H187" s="44"/>
      <c r="I187" s="44"/>
    </row>
    <row r="188" spans="2:9" hidden="1" x14ac:dyDescent="0.3">
      <c r="B188" s="326"/>
      <c r="C188" s="326"/>
      <c r="D188" s="326"/>
      <c r="E188" s="326"/>
      <c r="F188" s="326"/>
      <c r="G188" s="326"/>
      <c r="H188" s="44"/>
      <c r="I188" s="44"/>
    </row>
    <row r="189" spans="2:9" hidden="1" x14ac:dyDescent="0.3">
      <c r="B189" s="328"/>
      <c r="C189" s="328"/>
      <c r="D189" s="328"/>
      <c r="E189" s="328"/>
      <c r="F189" s="328"/>
      <c r="G189" s="328"/>
      <c r="H189" s="44"/>
      <c r="I189" s="44"/>
    </row>
    <row r="190" spans="2:9" hidden="1" x14ac:dyDescent="0.3">
      <c r="B190" s="330"/>
      <c r="C190" s="330"/>
      <c r="D190" s="330"/>
      <c r="E190" s="330"/>
      <c r="F190" s="330"/>
      <c r="G190" s="330"/>
      <c r="H190" s="44"/>
      <c r="I190" s="44"/>
    </row>
    <row r="191" spans="2:9" hidden="1" x14ac:dyDescent="0.3">
      <c r="B191" s="332"/>
      <c r="C191" s="332"/>
      <c r="D191" s="332"/>
      <c r="E191" s="332"/>
      <c r="F191" s="332"/>
      <c r="G191" s="332"/>
      <c r="H191" s="44"/>
      <c r="I191" s="44"/>
    </row>
    <row r="192" spans="2:9" hidden="1" x14ac:dyDescent="0.3">
      <c r="B192" s="334"/>
      <c r="C192" s="334"/>
      <c r="D192" s="334"/>
      <c r="E192" s="334"/>
      <c r="F192" s="334"/>
      <c r="G192" s="334"/>
      <c r="H192" s="44"/>
      <c r="I192" s="44"/>
    </row>
    <row r="193" spans="2:10" hidden="1" x14ac:dyDescent="0.3">
      <c r="B193" s="336"/>
      <c r="C193" s="336"/>
      <c r="D193" s="336"/>
      <c r="E193" s="336"/>
      <c r="F193" s="336"/>
      <c r="G193" s="336"/>
      <c r="H193" s="44"/>
      <c r="I193" s="44"/>
    </row>
    <row r="194" spans="2:10" hidden="1" x14ac:dyDescent="0.3">
      <c r="B194" s="338"/>
      <c r="C194" s="338"/>
      <c r="D194" s="338"/>
      <c r="E194" s="338"/>
      <c r="F194" s="338"/>
      <c r="G194" s="338"/>
      <c r="H194" s="44"/>
      <c r="I194" s="44"/>
    </row>
    <row r="195" spans="2:10" hidden="1" x14ac:dyDescent="0.3">
      <c r="B195" s="340"/>
      <c r="C195" s="340"/>
      <c r="D195" s="340"/>
      <c r="E195" s="340"/>
      <c r="F195" s="340"/>
      <c r="G195" s="340"/>
      <c r="H195" s="44"/>
      <c r="I195" s="44"/>
    </row>
    <row r="196" spans="2:10" hidden="1" x14ac:dyDescent="0.3">
      <c r="B196" s="344"/>
      <c r="C196" s="344"/>
      <c r="D196" s="344"/>
      <c r="E196" s="344"/>
      <c r="F196" s="344"/>
      <c r="G196" s="344"/>
    </row>
    <row r="197" spans="2:10" hidden="1" x14ac:dyDescent="0.3">
      <c r="B197" s="346"/>
      <c r="C197" s="346"/>
      <c r="D197" s="346"/>
      <c r="E197" s="346"/>
      <c r="F197" s="346"/>
      <c r="G197" s="346"/>
      <c r="H197" s="44"/>
      <c r="I197" s="44"/>
    </row>
    <row r="198" spans="2:10" hidden="1" x14ac:dyDescent="0.3">
      <c r="B198" s="348"/>
      <c r="C198" s="348"/>
      <c r="D198" s="348"/>
      <c r="E198" s="348"/>
      <c r="F198" s="348"/>
      <c r="G198" s="348"/>
      <c r="H198" s="44"/>
      <c r="I198" s="44"/>
    </row>
    <row r="199" spans="2:10" hidden="1" x14ac:dyDescent="0.3"/>
    <row r="200" spans="2:10" hidden="1" x14ac:dyDescent="0.3">
      <c r="C200" s="350"/>
      <c r="D200" s="350"/>
      <c r="E200" s="350"/>
      <c r="F200" s="350"/>
      <c r="G200" s="350"/>
      <c r="H200" s="350"/>
      <c r="I200" s="44"/>
      <c r="J200" s="44"/>
    </row>
    <row r="201" spans="2:10" hidden="1" x14ac:dyDescent="0.3">
      <c r="C201" s="352"/>
      <c r="D201" s="352"/>
      <c r="E201" s="352"/>
      <c r="F201" s="352"/>
      <c r="G201" s="352"/>
      <c r="H201" s="352"/>
      <c r="I201" s="44"/>
      <c r="J201" s="44"/>
    </row>
    <row r="202" spans="2:10" hidden="1" x14ac:dyDescent="0.3">
      <c r="C202" s="354"/>
      <c r="D202" s="354"/>
      <c r="E202" s="354"/>
      <c r="F202" s="354"/>
      <c r="G202" s="354"/>
      <c r="H202" s="354"/>
      <c r="I202" s="44"/>
      <c r="J202" s="44"/>
    </row>
    <row r="203" spans="2:10" hidden="1" x14ac:dyDescent="0.3">
      <c r="C203" s="356"/>
      <c r="D203" s="356"/>
      <c r="E203" s="356"/>
      <c r="F203" s="356"/>
      <c r="G203" s="356"/>
      <c r="H203" s="356"/>
      <c r="I203" s="44"/>
      <c r="J203" s="44"/>
    </row>
    <row r="204" spans="2:10" hidden="1" x14ac:dyDescent="0.3">
      <c r="C204" s="358"/>
      <c r="D204" s="358"/>
      <c r="E204" s="358"/>
      <c r="F204" s="358"/>
      <c r="G204" s="382"/>
      <c r="H204" s="358"/>
      <c r="I204" s="44"/>
      <c r="J204" s="44"/>
    </row>
    <row r="205" spans="2:10" hidden="1" x14ac:dyDescent="0.3">
      <c r="C205" s="360"/>
      <c r="D205" s="360"/>
      <c r="E205" s="360"/>
      <c r="F205" s="360"/>
      <c r="G205" s="360"/>
      <c r="H205" s="360"/>
      <c r="I205" s="44"/>
      <c r="J205" s="44"/>
    </row>
    <row r="206" spans="2:10" hidden="1" x14ac:dyDescent="0.3">
      <c r="C206" s="362"/>
      <c r="D206" s="362"/>
      <c r="E206" s="362"/>
      <c r="F206" s="362"/>
      <c r="G206" s="362"/>
      <c r="H206" s="362"/>
      <c r="I206" s="44"/>
      <c r="J206" s="44"/>
    </row>
    <row r="207" spans="2:10" hidden="1" x14ac:dyDescent="0.3">
      <c r="C207" s="364"/>
      <c r="D207" s="364"/>
      <c r="E207" s="364"/>
      <c r="F207" s="364"/>
      <c r="G207" s="364"/>
      <c r="H207" s="364"/>
      <c r="I207" s="44"/>
      <c r="J207" s="44"/>
    </row>
    <row r="208" spans="2:10" hidden="1" x14ac:dyDescent="0.3">
      <c r="C208" s="366"/>
      <c r="D208" s="366"/>
      <c r="E208" s="366"/>
      <c r="F208" s="366"/>
      <c r="G208" s="366"/>
      <c r="H208" s="366"/>
      <c r="I208" s="44"/>
      <c r="J208" s="44"/>
    </row>
    <row r="209" spans="1:10" hidden="1" x14ac:dyDescent="0.3">
      <c r="C209" s="368"/>
      <c r="D209" s="368"/>
      <c r="E209" s="368"/>
      <c r="F209" s="368"/>
      <c r="G209" s="368"/>
      <c r="H209" s="368"/>
      <c r="I209" s="44"/>
      <c r="J209" s="44"/>
    </row>
    <row r="210" spans="1:10" hidden="1" x14ac:dyDescent="0.3">
      <c r="C210" s="370"/>
      <c r="D210" s="370"/>
      <c r="E210" s="370"/>
      <c r="F210" s="370"/>
      <c r="G210" s="370"/>
      <c r="H210" s="370"/>
      <c r="I210" s="44"/>
      <c r="J210" s="44"/>
    </row>
    <row r="211" spans="1:10" hidden="1" x14ac:dyDescent="0.3">
      <c r="C211" s="372"/>
      <c r="D211" s="372"/>
      <c r="E211" s="372"/>
      <c r="F211" s="372"/>
      <c r="G211" s="372"/>
      <c r="H211" s="372"/>
      <c r="I211" s="44"/>
      <c r="J211" s="44"/>
    </row>
    <row r="212" spans="1:10" hidden="1" x14ac:dyDescent="0.3">
      <c r="C212" s="374"/>
      <c r="D212" s="374"/>
      <c r="E212" s="374"/>
      <c r="F212" s="374"/>
      <c r="G212" s="374"/>
      <c r="H212" s="374"/>
      <c r="I212" s="44"/>
      <c r="J212" s="44"/>
    </row>
    <row r="213" spans="1:10" hidden="1" x14ac:dyDescent="0.3">
      <c r="C213" s="376"/>
      <c r="D213" s="376"/>
      <c r="E213" s="376"/>
      <c r="F213" s="376"/>
      <c r="G213" s="376"/>
      <c r="H213" s="376"/>
      <c r="I213" s="44"/>
      <c r="J213" s="44"/>
    </row>
    <row r="214" spans="1:10" hidden="1" x14ac:dyDescent="0.3">
      <c r="C214" s="378"/>
      <c r="D214" s="378"/>
      <c r="E214" s="378"/>
      <c r="F214" s="378"/>
      <c r="G214" s="378"/>
      <c r="H214" s="378"/>
      <c r="I214" s="44"/>
      <c r="J214" s="44"/>
    </row>
    <row r="215" spans="1:10" hidden="1" x14ac:dyDescent="0.3">
      <c r="C215" s="380"/>
      <c r="D215" s="380"/>
      <c r="E215" s="380"/>
      <c r="F215" s="380"/>
      <c r="G215" s="380"/>
      <c r="H215" s="380"/>
      <c r="I215" s="44"/>
      <c r="J215" s="44"/>
    </row>
    <row r="216" spans="1:10" x14ac:dyDescent="0.3">
      <c r="A216" t="s">
        <v>789</v>
      </c>
      <c r="B216" s="417">
        <v>82350</v>
      </c>
      <c r="C216" s="417">
        <v>84950</v>
      </c>
      <c r="D216" s="417">
        <v>24</v>
      </c>
      <c r="E216" s="417">
        <v>84950</v>
      </c>
      <c r="F216" s="417">
        <v>84550</v>
      </c>
      <c r="G216" s="417">
        <v>18</v>
      </c>
      <c r="H216" s="44">
        <v>0</v>
      </c>
      <c r="I216" s="44">
        <v>0</v>
      </c>
    </row>
    <row r="217" spans="1:10" x14ac:dyDescent="0.3">
      <c r="A217" t="s">
        <v>790</v>
      </c>
      <c r="B217" s="419">
        <v>83500</v>
      </c>
      <c r="C217" s="419">
        <v>82350</v>
      </c>
      <c r="D217" s="419">
        <v>35</v>
      </c>
      <c r="E217" s="419">
        <v>83100</v>
      </c>
      <c r="F217" s="419">
        <v>82150</v>
      </c>
      <c r="G217" s="419">
        <v>30</v>
      </c>
      <c r="H217" s="44">
        <f t="shared" ref="H217:H280" si="0">+B217/E217-1</f>
        <v>4.8134777376653837E-3</v>
      </c>
      <c r="I217" s="44">
        <f t="shared" ref="I217:I280" si="1">+G217/G216-1</f>
        <v>0.66666666666666674</v>
      </c>
    </row>
    <row r="218" spans="1:10" x14ac:dyDescent="0.3">
      <c r="A218" t="s">
        <v>791</v>
      </c>
      <c r="B218" s="421">
        <v>84750</v>
      </c>
      <c r="C218" s="421">
        <v>83500</v>
      </c>
      <c r="D218" s="421">
        <v>45</v>
      </c>
      <c r="E218" s="421">
        <v>83150</v>
      </c>
      <c r="F218" s="421">
        <v>84350</v>
      </c>
      <c r="G218" s="421">
        <v>56</v>
      </c>
      <c r="H218" s="44">
        <f t="shared" si="0"/>
        <v>1.9242333132892364E-2</v>
      </c>
      <c r="I218" s="44">
        <f t="shared" si="1"/>
        <v>0.8666666666666667</v>
      </c>
    </row>
    <row r="219" spans="1:10" x14ac:dyDescent="0.3">
      <c r="A219" t="s">
        <v>792</v>
      </c>
      <c r="B219" s="423">
        <v>85000</v>
      </c>
      <c r="C219" s="423">
        <v>84750</v>
      </c>
      <c r="D219" s="423">
        <v>71</v>
      </c>
      <c r="E219" s="423">
        <v>84500</v>
      </c>
      <c r="F219" s="423">
        <v>84950</v>
      </c>
      <c r="G219" s="423">
        <v>93</v>
      </c>
      <c r="H219" s="44">
        <f t="shared" si="0"/>
        <v>5.9171597633136397E-3</v>
      </c>
      <c r="I219" s="44">
        <f t="shared" si="1"/>
        <v>0.66071428571428581</v>
      </c>
    </row>
    <row r="220" spans="1:10" x14ac:dyDescent="0.3">
      <c r="A220" t="s">
        <v>793</v>
      </c>
      <c r="B220" s="425">
        <v>85000</v>
      </c>
      <c r="C220" s="425">
        <v>85000</v>
      </c>
      <c r="D220" s="425">
        <v>92</v>
      </c>
      <c r="E220" s="425">
        <v>85100</v>
      </c>
      <c r="F220" s="425">
        <v>85900</v>
      </c>
      <c r="G220" s="425">
        <v>127</v>
      </c>
      <c r="H220" s="88">
        <f t="shared" si="0"/>
        <v>-1.1750881316098249E-3</v>
      </c>
      <c r="I220" s="88">
        <f t="shared" si="1"/>
        <v>0.36559139784946226</v>
      </c>
    </row>
    <row r="221" spans="1:10" x14ac:dyDescent="0.3">
      <c r="A221" t="s">
        <v>794</v>
      </c>
      <c r="B221" s="427">
        <v>82550</v>
      </c>
      <c r="C221" s="427">
        <v>85000</v>
      </c>
      <c r="D221" s="427">
        <v>44</v>
      </c>
      <c r="E221" s="427">
        <v>85600</v>
      </c>
      <c r="F221" s="427">
        <v>83800</v>
      </c>
      <c r="G221" s="427">
        <v>136</v>
      </c>
      <c r="H221" s="88">
        <f t="shared" si="0"/>
        <v>-3.5630841121495282E-2</v>
      </c>
      <c r="I221" s="88">
        <f t="shared" si="1"/>
        <v>7.0866141732283561E-2</v>
      </c>
    </row>
    <row r="222" spans="1:10" x14ac:dyDescent="0.3">
      <c r="A222" t="s">
        <v>795</v>
      </c>
      <c r="B222" s="429">
        <v>83600</v>
      </c>
      <c r="C222" s="429">
        <v>82550</v>
      </c>
      <c r="D222" s="429">
        <v>27</v>
      </c>
      <c r="E222" s="429">
        <v>83300</v>
      </c>
      <c r="F222" s="429">
        <v>83650</v>
      </c>
      <c r="G222" s="429">
        <v>147</v>
      </c>
      <c r="H222" s="88">
        <f t="shared" si="0"/>
        <v>3.6014405762305746E-3</v>
      </c>
      <c r="I222" s="88">
        <f t="shared" si="1"/>
        <v>8.0882352941176405E-2</v>
      </c>
    </row>
    <row r="223" spans="1:10" x14ac:dyDescent="0.3">
      <c r="A223" t="s">
        <v>796</v>
      </c>
      <c r="B223" s="431">
        <v>82050</v>
      </c>
      <c r="C223" s="431">
        <v>83600</v>
      </c>
      <c r="D223" s="431">
        <v>57</v>
      </c>
      <c r="E223" s="431">
        <v>83550</v>
      </c>
      <c r="F223" s="431">
        <v>83400</v>
      </c>
      <c r="G223" s="431">
        <v>174</v>
      </c>
      <c r="H223" s="88">
        <f t="shared" si="0"/>
        <v>-1.7953321364452379E-2</v>
      </c>
      <c r="I223" s="88">
        <f t="shared" si="1"/>
        <v>0.18367346938775508</v>
      </c>
    </row>
    <row r="224" spans="1:10" x14ac:dyDescent="0.3">
      <c r="A224" t="s">
        <v>797</v>
      </c>
      <c r="B224" s="433">
        <v>82700</v>
      </c>
      <c r="C224" s="433">
        <v>82050</v>
      </c>
      <c r="D224" s="433">
        <v>15</v>
      </c>
      <c r="E224" s="433">
        <v>82450</v>
      </c>
      <c r="F224" s="433">
        <v>82400</v>
      </c>
      <c r="G224" s="433">
        <v>173</v>
      </c>
      <c r="H224" s="88">
        <f t="shared" si="0"/>
        <v>3.0321406913280669E-3</v>
      </c>
      <c r="I224" s="88">
        <f t="shared" si="1"/>
        <v>-5.7471264367816577E-3</v>
      </c>
    </row>
    <row r="225" spans="1:9" x14ac:dyDescent="0.3">
      <c r="A225" t="s">
        <v>798</v>
      </c>
      <c r="B225" s="435">
        <v>82250</v>
      </c>
      <c r="C225" s="435">
        <v>82700</v>
      </c>
      <c r="D225" s="435">
        <v>175</v>
      </c>
      <c r="E225" s="435">
        <v>82350</v>
      </c>
      <c r="F225" s="435">
        <v>81550</v>
      </c>
      <c r="G225" s="435">
        <v>192</v>
      </c>
      <c r="H225" s="88">
        <f t="shared" si="0"/>
        <v>-1.2143290831815312E-3</v>
      </c>
      <c r="I225" s="88">
        <f t="shared" si="1"/>
        <v>0.10982658959537561</v>
      </c>
    </row>
    <row r="226" spans="1:9" x14ac:dyDescent="0.3">
      <c r="A226" t="s">
        <v>799</v>
      </c>
      <c r="B226" s="437">
        <v>82950</v>
      </c>
      <c r="C226" s="437">
        <v>82250</v>
      </c>
      <c r="D226" s="437">
        <v>41</v>
      </c>
      <c r="E226" s="437">
        <v>81200</v>
      </c>
      <c r="F226" s="437">
        <v>81800</v>
      </c>
      <c r="G226" s="437">
        <v>202</v>
      </c>
      <c r="H226" s="88">
        <f t="shared" si="0"/>
        <v>2.155172413793105E-2</v>
      </c>
      <c r="I226" s="88">
        <f t="shared" si="1"/>
        <v>5.2083333333333259E-2</v>
      </c>
    </row>
    <row r="227" spans="1:9" x14ac:dyDescent="0.3">
      <c r="A227" t="s">
        <v>800</v>
      </c>
      <c r="B227" s="439">
        <v>82550</v>
      </c>
      <c r="C227" s="439">
        <v>82950</v>
      </c>
      <c r="D227" s="439">
        <v>29</v>
      </c>
      <c r="E227" s="439">
        <v>82800</v>
      </c>
      <c r="F227" s="439">
        <v>82950</v>
      </c>
      <c r="G227" s="439">
        <v>205</v>
      </c>
      <c r="H227" s="88">
        <f t="shared" si="0"/>
        <v>-3.0193236714975979E-3</v>
      </c>
      <c r="I227" s="88">
        <f t="shared" si="1"/>
        <v>1.4851485148514865E-2</v>
      </c>
    </row>
    <row r="228" spans="1:9" x14ac:dyDescent="0.3">
      <c r="A228" t="s">
        <v>801</v>
      </c>
      <c r="B228" s="441">
        <v>82200</v>
      </c>
      <c r="C228" s="441">
        <v>82550</v>
      </c>
      <c r="D228" s="441">
        <v>37</v>
      </c>
      <c r="E228" s="441">
        <v>82750</v>
      </c>
      <c r="F228" s="441">
        <v>83650</v>
      </c>
      <c r="G228" s="441">
        <v>211</v>
      </c>
      <c r="H228" s="88">
        <f t="shared" si="0"/>
        <v>-6.6465256797583194E-3</v>
      </c>
      <c r="I228" s="88">
        <f t="shared" si="1"/>
        <v>2.9268292682926855E-2</v>
      </c>
    </row>
    <row r="229" spans="1:9" x14ac:dyDescent="0.3">
      <c r="A229" t="s">
        <v>802</v>
      </c>
      <c r="B229" s="443">
        <v>81200</v>
      </c>
      <c r="C229" s="443">
        <v>82200</v>
      </c>
      <c r="D229" s="443">
        <v>149</v>
      </c>
      <c r="E229" s="443">
        <v>82650</v>
      </c>
      <c r="F229" s="443">
        <v>82450</v>
      </c>
      <c r="G229" s="443">
        <v>280</v>
      </c>
      <c r="H229" s="88">
        <f t="shared" si="0"/>
        <v>-1.7543859649122862E-2</v>
      </c>
      <c r="I229" s="88">
        <f t="shared" si="1"/>
        <v>0.32701421800947861</v>
      </c>
    </row>
    <row r="230" spans="1:9" x14ac:dyDescent="0.3">
      <c r="A230" t="s">
        <v>803</v>
      </c>
      <c r="B230" s="445">
        <v>81050</v>
      </c>
      <c r="C230" s="445">
        <v>81200</v>
      </c>
      <c r="D230" s="445">
        <v>47</v>
      </c>
      <c r="E230" s="445">
        <v>81450</v>
      </c>
      <c r="F230" s="445">
        <v>81200</v>
      </c>
      <c r="G230" s="445">
        <v>275</v>
      </c>
      <c r="H230" s="88">
        <f t="shared" si="0"/>
        <v>-4.9109883364026885E-3</v>
      </c>
      <c r="I230" s="88">
        <f t="shared" si="1"/>
        <v>-1.7857142857142905E-2</v>
      </c>
    </row>
    <row r="231" spans="1:9" x14ac:dyDescent="0.3">
      <c r="A231" t="s">
        <v>804</v>
      </c>
      <c r="B231" s="447">
        <v>81150</v>
      </c>
      <c r="C231" s="447">
        <v>81050</v>
      </c>
      <c r="D231" s="447">
        <v>69</v>
      </c>
      <c r="E231" s="447">
        <v>81150</v>
      </c>
      <c r="F231" s="447">
        <v>81350</v>
      </c>
      <c r="G231" s="447">
        <v>269</v>
      </c>
      <c r="H231" s="88">
        <f t="shared" si="0"/>
        <v>0</v>
      </c>
      <c r="I231" s="88">
        <f t="shared" si="1"/>
        <v>-2.1818181818181848E-2</v>
      </c>
    </row>
    <row r="232" spans="1:9" x14ac:dyDescent="0.3">
      <c r="A232" t="s">
        <v>805</v>
      </c>
      <c r="B232" s="449">
        <v>81300</v>
      </c>
      <c r="C232" s="449">
        <v>81150</v>
      </c>
      <c r="D232" s="449">
        <v>111</v>
      </c>
      <c r="E232" s="449">
        <v>81150</v>
      </c>
      <c r="F232" s="449">
        <v>81050</v>
      </c>
      <c r="G232" s="449">
        <v>273</v>
      </c>
      <c r="H232" s="88">
        <f t="shared" si="0"/>
        <v>1.848428835489857E-3</v>
      </c>
      <c r="I232" s="88">
        <f t="shared" si="1"/>
        <v>1.4869888475836479E-2</v>
      </c>
    </row>
    <row r="233" spans="1:9" x14ac:dyDescent="0.3">
      <c r="A233" t="s">
        <v>806</v>
      </c>
      <c r="B233" s="451">
        <v>81950</v>
      </c>
      <c r="C233" s="451">
        <v>81300</v>
      </c>
      <c r="D233" s="451">
        <v>118</v>
      </c>
      <c r="E233" s="451">
        <v>80950</v>
      </c>
      <c r="F233" s="451">
        <v>83200</v>
      </c>
      <c r="G233" s="451">
        <v>293</v>
      </c>
      <c r="H233" s="88">
        <f t="shared" si="0"/>
        <v>1.2353304508956109E-2</v>
      </c>
      <c r="I233" s="88">
        <f t="shared" si="1"/>
        <v>7.3260073260073222E-2</v>
      </c>
    </row>
    <row r="234" spans="1:9" x14ac:dyDescent="0.3">
      <c r="A234" t="s">
        <v>807</v>
      </c>
      <c r="B234" s="453">
        <v>82250</v>
      </c>
      <c r="C234" s="453">
        <v>81950</v>
      </c>
      <c r="D234" s="453">
        <v>37</v>
      </c>
      <c r="E234" s="453">
        <v>82300</v>
      </c>
      <c r="F234" s="453">
        <v>82200</v>
      </c>
      <c r="G234" s="453">
        <v>308</v>
      </c>
      <c r="H234" s="88">
        <f t="shared" si="0"/>
        <v>-6.0753341433783525E-4</v>
      </c>
      <c r="I234" s="88">
        <f t="shared" si="1"/>
        <v>5.1194539249146853E-2</v>
      </c>
    </row>
    <row r="235" spans="1:9" x14ac:dyDescent="0.3">
      <c r="A235" t="s">
        <v>808</v>
      </c>
      <c r="B235" s="455">
        <v>82750</v>
      </c>
      <c r="C235" s="455">
        <v>82250</v>
      </c>
      <c r="D235" s="455">
        <v>52</v>
      </c>
      <c r="E235" s="455">
        <v>82150</v>
      </c>
      <c r="F235" s="455">
        <v>81800</v>
      </c>
      <c r="G235" s="455">
        <v>327</v>
      </c>
      <c r="H235" s="88">
        <f t="shared" si="0"/>
        <v>7.3037127206330155E-3</v>
      </c>
      <c r="I235" s="88">
        <f t="shared" si="1"/>
        <v>6.1688311688311792E-2</v>
      </c>
    </row>
    <row r="236" spans="1:9" x14ac:dyDescent="0.3">
      <c r="A236" t="s">
        <v>809</v>
      </c>
      <c r="B236" s="457">
        <v>81250</v>
      </c>
      <c r="C236" s="457">
        <v>82750</v>
      </c>
      <c r="D236" s="457">
        <v>54</v>
      </c>
      <c r="E236" s="457">
        <v>82600</v>
      </c>
      <c r="F236" s="457">
        <v>82550</v>
      </c>
      <c r="G236" s="457">
        <v>335</v>
      </c>
      <c r="H236" s="88">
        <f t="shared" si="0"/>
        <v>-1.6343825665859568E-2</v>
      </c>
      <c r="I236" s="88">
        <f t="shared" si="1"/>
        <v>2.4464831804281273E-2</v>
      </c>
    </row>
    <row r="237" spans="1:9" x14ac:dyDescent="0.3">
      <c r="A237" t="s">
        <v>810</v>
      </c>
      <c r="B237" s="459">
        <v>81450</v>
      </c>
      <c r="C237" s="459">
        <v>81250</v>
      </c>
      <c r="D237" s="459">
        <v>48</v>
      </c>
      <c r="E237" s="459">
        <v>81750</v>
      </c>
      <c r="F237" s="459">
        <v>81050</v>
      </c>
      <c r="G237" s="459">
        <v>357</v>
      </c>
      <c r="H237" s="88">
        <f t="shared" si="0"/>
        <v>-3.669724770642202E-3</v>
      </c>
      <c r="I237" s="88">
        <f t="shared" si="1"/>
        <v>6.5671641791044788E-2</v>
      </c>
    </row>
    <row r="238" spans="1:9" x14ac:dyDescent="0.3">
      <c r="A238" t="s">
        <v>811</v>
      </c>
      <c r="B238" s="461">
        <v>81000</v>
      </c>
      <c r="C238" s="461">
        <v>81450</v>
      </c>
      <c r="D238" s="461">
        <v>22</v>
      </c>
      <c r="E238" s="461">
        <v>81050</v>
      </c>
      <c r="F238" s="461">
        <v>81450</v>
      </c>
      <c r="G238" s="461">
        <v>366</v>
      </c>
      <c r="H238" s="88">
        <f t="shared" si="0"/>
        <v>-6.1690314620599374E-4</v>
      </c>
      <c r="I238" s="88">
        <f t="shared" si="1"/>
        <v>2.5210084033613356E-2</v>
      </c>
    </row>
    <row r="239" spans="1:9" x14ac:dyDescent="0.3">
      <c r="A239" t="s">
        <v>812</v>
      </c>
      <c r="B239" s="463">
        <v>80360</v>
      </c>
      <c r="C239" s="463">
        <v>81000</v>
      </c>
      <c r="D239" s="463">
        <v>37</v>
      </c>
      <c r="E239" s="463">
        <v>81160</v>
      </c>
      <c r="F239" s="463">
        <v>80940</v>
      </c>
      <c r="G239" s="463">
        <v>367</v>
      </c>
      <c r="H239" s="88">
        <f t="shared" si="0"/>
        <v>-9.857072449482529E-3</v>
      </c>
      <c r="I239" s="88">
        <f t="shared" si="1"/>
        <v>2.732240437158362E-3</v>
      </c>
    </row>
    <row r="240" spans="1:9" x14ac:dyDescent="0.3">
      <c r="A240" t="s">
        <v>813</v>
      </c>
      <c r="B240" s="465">
        <v>79960</v>
      </c>
      <c r="C240" s="465">
        <v>80360</v>
      </c>
      <c r="D240" s="465">
        <v>59</v>
      </c>
      <c r="E240" s="465">
        <v>80600</v>
      </c>
      <c r="F240" s="465">
        <v>80180</v>
      </c>
      <c r="G240" s="465">
        <v>379</v>
      </c>
      <c r="H240" s="88">
        <f t="shared" si="0"/>
        <v>-7.9404466501240556E-3</v>
      </c>
      <c r="I240" s="88">
        <f t="shared" si="1"/>
        <v>3.2697547683923744E-2</v>
      </c>
    </row>
    <row r="241" spans="1:9" x14ac:dyDescent="0.3">
      <c r="A241" t="s">
        <v>814</v>
      </c>
      <c r="B241" s="467">
        <v>80980</v>
      </c>
      <c r="C241" s="467">
        <v>79960</v>
      </c>
      <c r="D241" s="467">
        <v>63</v>
      </c>
      <c r="E241" s="467">
        <v>80000</v>
      </c>
      <c r="F241" s="467">
        <v>79820</v>
      </c>
      <c r="G241" s="467">
        <v>358</v>
      </c>
      <c r="H241" s="88">
        <f t="shared" si="0"/>
        <v>1.2250000000000094E-2</v>
      </c>
      <c r="I241" s="88">
        <f t="shared" si="1"/>
        <v>-5.5408970976253302E-2</v>
      </c>
    </row>
    <row r="242" spans="1:9" x14ac:dyDescent="0.3">
      <c r="A242" t="s">
        <v>815</v>
      </c>
      <c r="B242" s="469">
        <v>80500</v>
      </c>
      <c r="C242" s="469">
        <v>80980</v>
      </c>
      <c r="D242" s="469">
        <v>31</v>
      </c>
      <c r="E242" s="469">
        <v>80800</v>
      </c>
      <c r="F242" s="469">
        <v>81120</v>
      </c>
      <c r="G242" s="469">
        <v>366</v>
      </c>
      <c r="H242" s="88">
        <f t="shared" si="0"/>
        <v>-3.7128712871287162E-3</v>
      </c>
      <c r="I242" s="88">
        <f t="shared" si="1"/>
        <v>2.2346368715083775E-2</v>
      </c>
    </row>
    <row r="243" spans="1:9" x14ac:dyDescent="0.3">
      <c r="A243" t="s">
        <v>816</v>
      </c>
      <c r="B243" s="471">
        <v>80940</v>
      </c>
      <c r="C243" s="471">
        <v>80500</v>
      </c>
      <c r="D243" s="471">
        <v>24</v>
      </c>
      <c r="E243" s="471">
        <v>80680</v>
      </c>
      <c r="F243" s="471">
        <v>80500</v>
      </c>
      <c r="G243" s="471">
        <v>365</v>
      </c>
      <c r="H243" s="88">
        <f t="shared" si="0"/>
        <v>3.2226078334158803E-3</v>
      </c>
      <c r="I243" s="88">
        <f t="shared" si="1"/>
        <v>-2.732240437158473E-3</v>
      </c>
    </row>
    <row r="244" spans="1:9" x14ac:dyDescent="0.3">
      <c r="A244" t="s">
        <v>817</v>
      </c>
      <c r="B244" s="473">
        <v>80500</v>
      </c>
      <c r="C244" s="473">
        <v>80440</v>
      </c>
      <c r="D244" s="473">
        <v>22</v>
      </c>
      <c r="E244" s="473">
        <v>80500</v>
      </c>
      <c r="F244" s="473">
        <v>80560</v>
      </c>
      <c r="G244" s="473">
        <v>382</v>
      </c>
      <c r="H244" s="88">
        <f t="shared" si="0"/>
        <v>0</v>
      </c>
      <c r="I244" s="88">
        <f t="shared" si="1"/>
        <v>4.6575342465753344E-2</v>
      </c>
    </row>
    <row r="245" spans="1:9" x14ac:dyDescent="0.3">
      <c r="A245" t="s">
        <v>818</v>
      </c>
      <c r="B245" s="475">
        <v>79800</v>
      </c>
      <c r="C245" s="475">
        <v>80500</v>
      </c>
      <c r="D245" s="475">
        <v>11</v>
      </c>
      <c r="E245" s="475">
        <v>80520</v>
      </c>
      <c r="F245" s="475">
        <v>80560</v>
      </c>
      <c r="G245" s="475">
        <v>883660</v>
      </c>
      <c r="H245" s="88">
        <f t="shared" si="0"/>
        <v>-8.941877794336861E-3</v>
      </c>
      <c r="I245" s="88">
        <f t="shared" si="1"/>
        <v>2312.2460732984291</v>
      </c>
    </row>
    <row r="246" spans="1:9" x14ac:dyDescent="0.3">
      <c r="A246" t="s">
        <v>819</v>
      </c>
      <c r="B246" s="477">
        <v>80980</v>
      </c>
      <c r="C246" s="477">
        <v>79800</v>
      </c>
      <c r="D246" s="477">
        <v>202</v>
      </c>
      <c r="E246" s="477">
        <v>80320</v>
      </c>
      <c r="F246" s="477">
        <v>79600</v>
      </c>
      <c r="G246" s="477">
        <v>395</v>
      </c>
      <c r="H246" s="88">
        <f t="shared" si="0"/>
        <v>8.2171314741035228E-3</v>
      </c>
      <c r="I246" s="88">
        <f t="shared" si="1"/>
        <v>-0.99955299549600529</v>
      </c>
    </row>
    <row r="247" spans="1:9" x14ac:dyDescent="0.3">
      <c r="A247" t="s">
        <v>820</v>
      </c>
      <c r="B247" s="479">
        <v>79460</v>
      </c>
      <c r="C247" s="479">
        <v>80660</v>
      </c>
      <c r="D247" s="479">
        <v>118</v>
      </c>
      <c r="E247" s="479">
        <v>80700</v>
      </c>
      <c r="F247" s="479">
        <v>80660</v>
      </c>
      <c r="G247" s="479">
        <v>475</v>
      </c>
      <c r="H247" s="88">
        <f t="shared" si="0"/>
        <v>-1.5365551425030932E-2</v>
      </c>
      <c r="I247" s="88">
        <f t="shared" si="1"/>
        <v>0.20253164556962022</v>
      </c>
    </row>
    <row r="248" spans="1:9" x14ac:dyDescent="0.3">
      <c r="A248" t="s">
        <v>821</v>
      </c>
      <c r="B248" s="482">
        <v>80560</v>
      </c>
      <c r="C248" s="482">
        <v>79460</v>
      </c>
      <c r="D248" s="482">
        <v>86</v>
      </c>
      <c r="E248" s="482">
        <v>79800</v>
      </c>
      <c r="F248" s="482">
        <v>80400</v>
      </c>
      <c r="G248" s="482">
        <v>463</v>
      </c>
      <c r="H248" s="88">
        <f t="shared" si="0"/>
        <v>9.52380952380949E-3</v>
      </c>
      <c r="I248" s="88">
        <f t="shared" si="1"/>
        <v>-2.5263157894736876E-2</v>
      </c>
    </row>
    <row r="249" spans="1:9" x14ac:dyDescent="0.3">
      <c r="A249" t="s">
        <v>822</v>
      </c>
      <c r="B249" s="484">
        <v>81200</v>
      </c>
      <c r="C249" s="484">
        <v>80560</v>
      </c>
      <c r="D249" s="484">
        <v>352</v>
      </c>
      <c r="E249" s="484">
        <v>81000</v>
      </c>
      <c r="F249" s="484">
        <v>80220</v>
      </c>
      <c r="G249" s="484">
        <v>540</v>
      </c>
      <c r="H249" s="88">
        <f t="shared" si="0"/>
        <v>2.4691358024691024E-3</v>
      </c>
      <c r="I249" s="88">
        <f t="shared" si="1"/>
        <v>0.16630669546436283</v>
      </c>
    </row>
    <row r="250" spans="1:9" x14ac:dyDescent="0.3">
      <c r="A250" t="s">
        <v>823</v>
      </c>
      <c r="B250" s="486">
        <v>79760</v>
      </c>
      <c r="C250" s="486">
        <v>81200</v>
      </c>
      <c r="D250" s="486">
        <v>122</v>
      </c>
      <c r="E250" s="486">
        <v>81280</v>
      </c>
      <c r="F250" s="486">
        <v>80820</v>
      </c>
      <c r="G250" s="486">
        <v>573</v>
      </c>
      <c r="H250" s="88">
        <f t="shared" si="0"/>
        <v>-1.870078740157477E-2</v>
      </c>
      <c r="I250" s="88">
        <f t="shared" si="1"/>
        <v>6.1111111111111116E-2</v>
      </c>
    </row>
    <row r="251" spans="1:9" x14ac:dyDescent="0.3">
      <c r="A251" t="s">
        <v>824</v>
      </c>
      <c r="B251" s="488">
        <v>80380</v>
      </c>
      <c r="C251" s="488">
        <v>79760</v>
      </c>
      <c r="D251" s="488">
        <v>73</v>
      </c>
      <c r="E251" s="488">
        <v>80300</v>
      </c>
      <c r="F251" s="488">
        <v>79800</v>
      </c>
      <c r="G251" s="488">
        <v>584</v>
      </c>
      <c r="H251" s="88">
        <f t="shared" si="0"/>
        <v>9.9626400996255526E-4</v>
      </c>
      <c r="I251" s="88">
        <f t="shared" si="1"/>
        <v>1.919720767888311E-2</v>
      </c>
    </row>
    <row r="252" spans="1:9" x14ac:dyDescent="0.3">
      <c r="A252" t="s">
        <v>825</v>
      </c>
      <c r="B252" s="490">
        <v>80320</v>
      </c>
      <c r="C252" s="490">
        <v>80380</v>
      </c>
      <c r="D252" s="490">
        <v>50</v>
      </c>
      <c r="E252" s="490">
        <v>80120</v>
      </c>
      <c r="F252" s="490">
        <v>80220</v>
      </c>
      <c r="G252" s="490">
        <v>602</v>
      </c>
      <c r="H252" s="88">
        <f t="shared" si="0"/>
        <v>2.4962556165750716E-3</v>
      </c>
      <c r="I252" s="88">
        <f t="shared" si="1"/>
        <v>3.082191780821919E-2</v>
      </c>
    </row>
    <row r="253" spans="1:9" x14ac:dyDescent="0.3">
      <c r="A253" t="s">
        <v>826</v>
      </c>
      <c r="B253" s="492">
        <v>80560</v>
      </c>
      <c r="C253" s="492">
        <v>80320</v>
      </c>
      <c r="D253" s="492">
        <v>386</v>
      </c>
      <c r="E253" s="492">
        <v>80440</v>
      </c>
      <c r="F253" s="492">
        <v>81300</v>
      </c>
      <c r="G253" s="492">
        <v>676</v>
      </c>
      <c r="H253" s="88">
        <f t="shared" si="0"/>
        <v>1.4917951268025309E-3</v>
      </c>
      <c r="I253" s="88">
        <f t="shared" si="1"/>
        <v>0.12292358803986714</v>
      </c>
    </row>
    <row r="254" spans="1:9" x14ac:dyDescent="0.3">
      <c r="A254" t="s">
        <v>827</v>
      </c>
      <c r="B254" s="494">
        <v>81180</v>
      </c>
      <c r="C254" s="494">
        <v>80560</v>
      </c>
      <c r="D254" s="494">
        <v>447</v>
      </c>
      <c r="E254" s="494">
        <v>80880</v>
      </c>
      <c r="F254" s="494">
        <v>80940</v>
      </c>
      <c r="G254" s="494">
        <v>788</v>
      </c>
      <c r="H254" s="88">
        <f t="shared" si="0"/>
        <v>3.7091988130564246E-3</v>
      </c>
      <c r="I254" s="88">
        <f t="shared" si="1"/>
        <v>0.16568047337278102</v>
      </c>
    </row>
    <row r="255" spans="1:9" x14ac:dyDescent="0.3">
      <c r="A255" t="s">
        <v>828</v>
      </c>
      <c r="B255" s="496">
        <v>81280</v>
      </c>
      <c r="C255" s="496">
        <v>81180</v>
      </c>
      <c r="D255" s="496">
        <v>1431</v>
      </c>
      <c r="E255" s="496">
        <v>81120</v>
      </c>
      <c r="F255" s="496">
        <v>81040</v>
      </c>
      <c r="G255" s="496">
        <v>1254</v>
      </c>
      <c r="H255" s="88">
        <f t="shared" si="0"/>
        <v>1.9723865877712132E-3</v>
      </c>
      <c r="I255" s="88">
        <f t="shared" si="1"/>
        <v>0.59137055837563457</v>
      </c>
    </row>
    <row r="256" spans="1:9" x14ac:dyDescent="0.3">
      <c r="A256" t="s">
        <v>829</v>
      </c>
      <c r="B256" s="498">
        <v>80980</v>
      </c>
      <c r="C256" s="498">
        <v>81280</v>
      </c>
      <c r="D256" s="498">
        <v>337</v>
      </c>
      <c r="E256" s="498">
        <v>81560</v>
      </c>
      <c r="F256" s="498">
        <v>81800</v>
      </c>
      <c r="G256" s="498">
        <v>1339</v>
      </c>
      <c r="H256" s="88">
        <f t="shared" si="0"/>
        <v>-7.1113290828838105E-3</v>
      </c>
      <c r="I256" s="88">
        <f t="shared" si="1"/>
        <v>6.7783094098883501E-2</v>
      </c>
    </row>
    <row r="257" spans="1:9" x14ac:dyDescent="0.3">
      <c r="A257" t="s">
        <v>830</v>
      </c>
      <c r="B257" s="500">
        <v>81760</v>
      </c>
      <c r="C257" s="500">
        <v>80980</v>
      </c>
      <c r="D257" s="500">
        <v>785</v>
      </c>
      <c r="E257" s="500">
        <v>81140</v>
      </c>
      <c r="F257" s="500">
        <v>81900</v>
      </c>
      <c r="G257" s="500">
        <v>1555</v>
      </c>
      <c r="H257" s="88">
        <f t="shared" si="0"/>
        <v>7.641114123736692E-3</v>
      </c>
      <c r="I257" s="88">
        <f t="shared" si="1"/>
        <v>0.16131441374159827</v>
      </c>
    </row>
    <row r="258" spans="1:9" x14ac:dyDescent="0.3">
      <c r="A258" t="s">
        <v>831</v>
      </c>
      <c r="B258" s="502">
        <v>81900</v>
      </c>
      <c r="C258" s="502">
        <v>81760</v>
      </c>
      <c r="D258" s="502">
        <v>1119</v>
      </c>
      <c r="E258" s="502">
        <v>81760</v>
      </c>
      <c r="F258" s="502">
        <v>82100</v>
      </c>
      <c r="G258" s="502">
        <v>1936</v>
      </c>
      <c r="H258" s="88">
        <f t="shared" si="0"/>
        <v>1.712328767123239E-3</v>
      </c>
      <c r="I258" s="88">
        <f t="shared" si="1"/>
        <v>0.24501607717041796</v>
      </c>
    </row>
    <row r="259" spans="1:9" x14ac:dyDescent="0.3">
      <c r="A259" t="s">
        <v>832</v>
      </c>
      <c r="B259" s="504">
        <v>80440</v>
      </c>
      <c r="C259" s="504">
        <v>81900</v>
      </c>
      <c r="D259" s="504">
        <v>659</v>
      </c>
      <c r="E259" s="504">
        <v>82120</v>
      </c>
      <c r="F259" s="504">
        <v>82360</v>
      </c>
      <c r="G259" s="504">
        <v>2035</v>
      </c>
      <c r="H259" s="88">
        <f t="shared" si="0"/>
        <v>-2.0457866536775504E-2</v>
      </c>
      <c r="I259" s="88">
        <f t="shared" si="1"/>
        <v>5.1136363636363535E-2</v>
      </c>
    </row>
    <row r="260" spans="1:9" x14ac:dyDescent="0.3">
      <c r="A260" t="s">
        <v>833</v>
      </c>
      <c r="B260" s="506">
        <v>80760</v>
      </c>
      <c r="C260" s="506">
        <v>80440</v>
      </c>
      <c r="D260" s="506">
        <v>55</v>
      </c>
      <c r="E260" s="506">
        <v>81300</v>
      </c>
      <c r="F260" s="506">
        <v>80420</v>
      </c>
      <c r="G260" s="506">
        <v>2025</v>
      </c>
      <c r="H260" s="88">
        <f t="shared" si="0"/>
        <v>-6.6420664206642277E-3</v>
      </c>
      <c r="I260" s="88">
        <f t="shared" si="1"/>
        <v>-4.9140049140049546E-3</v>
      </c>
    </row>
    <row r="261" spans="1:9" x14ac:dyDescent="0.3">
      <c r="A261" t="s">
        <v>834</v>
      </c>
      <c r="B261" s="508">
        <v>80840</v>
      </c>
      <c r="C261" s="508">
        <v>80760</v>
      </c>
      <c r="D261" s="508">
        <v>233</v>
      </c>
      <c r="E261" s="508">
        <v>80560</v>
      </c>
      <c r="F261" s="508">
        <v>80900</v>
      </c>
      <c r="G261" s="508">
        <v>2130</v>
      </c>
      <c r="H261" s="88">
        <f t="shared" si="0"/>
        <v>3.4756703078451245E-3</v>
      </c>
      <c r="I261" s="88">
        <f t="shared" si="1"/>
        <v>5.1851851851851816E-2</v>
      </c>
    </row>
    <row r="262" spans="1:9" x14ac:dyDescent="0.3">
      <c r="A262" t="s">
        <v>835</v>
      </c>
      <c r="B262" s="510">
        <v>81200</v>
      </c>
      <c r="C262" s="510">
        <v>80840</v>
      </c>
      <c r="D262" s="510">
        <v>131</v>
      </c>
      <c r="E262" s="510">
        <v>80900</v>
      </c>
      <c r="F262" s="510">
        <v>80380</v>
      </c>
      <c r="G262" s="510">
        <v>2134</v>
      </c>
      <c r="H262" s="88">
        <f t="shared" si="0"/>
        <v>3.7082818294189579E-3</v>
      </c>
      <c r="I262" s="88">
        <f t="shared" si="1"/>
        <v>1.877934272300541E-3</v>
      </c>
    </row>
    <row r="263" spans="1:9" x14ac:dyDescent="0.3">
      <c r="A263" t="s">
        <v>836</v>
      </c>
      <c r="B263" s="512">
        <v>81360</v>
      </c>
      <c r="C263" s="512">
        <v>81200</v>
      </c>
      <c r="D263" s="512">
        <v>91</v>
      </c>
      <c r="E263" s="512">
        <v>80880</v>
      </c>
      <c r="F263" s="512">
        <v>80780</v>
      </c>
      <c r="G263" s="512">
        <v>2135</v>
      </c>
      <c r="H263" s="88">
        <f t="shared" si="0"/>
        <v>5.9347181008901906E-3</v>
      </c>
      <c r="I263" s="88">
        <f t="shared" si="1"/>
        <v>4.6860356138700432E-4</v>
      </c>
    </row>
    <row r="264" spans="1:9" x14ac:dyDescent="0.3">
      <c r="A264" t="s">
        <v>837</v>
      </c>
      <c r="B264" s="516">
        <v>79800</v>
      </c>
      <c r="C264" s="516">
        <v>79980</v>
      </c>
      <c r="D264" s="516">
        <v>216</v>
      </c>
      <c r="E264" s="516">
        <v>80060</v>
      </c>
      <c r="F264" s="516">
        <v>80000</v>
      </c>
      <c r="G264" s="516">
        <v>2128</v>
      </c>
      <c r="H264" s="88">
        <f t="shared" si="0"/>
        <v>-3.2475643267548815E-3</v>
      </c>
      <c r="I264" s="88">
        <f t="shared" si="1"/>
        <v>-3.2786885245901232E-3</v>
      </c>
    </row>
    <row r="265" spans="1:9" x14ac:dyDescent="0.3">
      <c r="A265" t="s">
        <v>838</v>
      </c>
      <c r="B265" s="518">
        <v>80020</v>
      </c>
      <c r="C265" s="518">
        <v>79800</v>
      </c>
      <c r="D265" s="518">
        <v>207</v>
      </c>
      <c r="E265" s="518">
        <v>79760</v>
      </c>
      <c r="F265" s="518">
        <v>79800</v>
      </c>
      <c r="G265" s="518">
        <v>2094</v>
      </c>
      <c r="H265" s="88">
        <f t="shared" si="0"/>
        <v>3.2597793380140239E-3</v>
      </c>
      <c r="I265" s="88">
        <f t="shared" si="1"/>
        <v>-1.5977443609022535E-2</v>
      </c>
    </row>
    <row r="266" spans="1:9" x14ac:dyDescent="0.3">
      <c r="A266" t="s">
        <v>839</v>
      </c>
      <c r="B266" s="520">
        <v>80400</v>
      </c>
      <c r="C266" s="520">
        <v>80020</v>
      </c>
      <c r="D266" s="520">
        <v>370</v>
      </c>
      <c r="E266" s="520">
        <v>80080</v>
      </c>
      <c r="F266" s="520">
        <v>80000</v>
      </c>
      <c r="G266" s="520">
        <v>2122</v>
      </c>
      <c r="H266" s="88">
        <f t="shared" si="0"/>
        <v>3.9960039960040827E-3</v>
      </c>
      <c r="I266" s="88">
        <f t="shared" si="1"/>
        <v>1.3371537726838634E-2</v>
      </c>
    </row>
    <row r="267" spans="1:9" x14ac:dyDescent="0.3">
      <c r="A267" t="s">
        <v>840</v>
      </c>
      <c r="B267" s="522">
        <v>79760</v>
      </c>
      <c r="C267" s="522">
        <v>80400</v>
      </c>
      <c r="D267" s="522">
        <v>319</v>
      </c>
      <c r="E267" s="522">
        <v>80580</v>
      </c>
      <c r="F267" s="522">
        <v>80400</v>
      </c>
      <c r="G267" s="522">
        <v>2097</v>
      </c>
      <c r="H267" s="88">
        <f t="shared" si="0"/>
        <v>-1.0176222387689227E-2</v>
      </c>
      <c r="I267" s="88">
        <f t="shared" si="1"/>
        <v>-1.1781338360037696E-2</v>
      </c>
    </row>
    <row r="268" spans="1:9" x14ac:dyDescent="0.3">
      <c r="A268" t="s">
        <v>843</v>
      </c>
      <c r="B268" s="524">
        <v>79900</v>
      </c>
      <c r="C268" s="524">
        <v>79760</v>
      </c>
      <c r="D268" s="524">
        <v>53</v>
      </c>
      <c r="E268" s="524">
        <v>79780</v>
      </c>
      <c r="F268" s="524">
        <v>79940</v>
      </c>
      <c r="G268" s="524">
        <v>2088</v>
      </c>
      <c r="H268" s="88">
        <f t="shared" si="0"/>
        <v>1.5041363750314396E-3</v>
      </c>
      <c r="I268" s="88">
        <f t="shared" si="1"/>
        <v>-4.2918454935622075E-3</v>
      </c>
    </row>
    <row r="269" spans="1:9" x14ac:dyDescent="0.3">
      <c r="A269" t="s">
        <v>841</v>
      </c>
      <c r="B269" s="526">
        <v>79700</v>
      </c>
      <c r="C269" s="526">
        <v>79900</v>
      </c>
      <c r="D269" s="526">
        <v>433</v>
      </c>
      <c r="E269" s="526">
        <v>80000</v>
      </c>
      <c r="F269" s="526">
        <v>79620</v>
      </c>
      <c r="G269" s="526">
        <v>2161</v>
      </c>
      <c r="H269" s="88">
        <f t="shared" si="0"/>
        <v>-3.7500000000000311E-3</v>
      </c>
      <c r="I269" s="88">
        <f t="shared" si="1"/>
        <v>3.4961685823754696E-2</v>
      </c>
    </row>
    <row r="270" spans="1:9" x14ac:dyDescent="0.3">
      <c r="A270" t="s">
        <v>844</v>
      </c>
      <c r="B270" s="528">
        <v>79520</v>
      </c>
      <c r="C270" s="528">
        <v>79700</v>
      </c>
      <c r="D270" s="528">
        <v>307</v>
      </c>
      <c r="E270" s="528">
        <v>79980</v>
      </c>
      <c r="F270" s="528">
        <v>79760</v>
      </c>
      <c r="G270" s="528">
        <v>2154</v>
      </c>
      <c r="H270" s="88">
        <f t="shared" si="0"/>
        <v>-5.7514378594648585E-3</v>
      </c>
      <c r="I270" s="88">
        <f t="shared" si="1"/>
        <v>-3.239241092086953E-3</v>
      </c>
    </row>
    <row r="271" spans="1:9" x14ac:dyDescent="0.3">
      <c r="A271" t="s">
        <v>842</v>
      </c>
      <c r="B271" s="530">
        <v>79540</v>
      </c>
      <c r="C271" s="530">
        <v>79520</v>
      </c>
      <c r="D271" s="530">
        <v>89</v>
      </c>
      <c r="E271" s="530">
        <v>79580</v>
      </c>
      <c r="F271" s="530">
        <v>79380</v>
      </c>
      <c r="G271" s="530">
        <v>2149</v>
      </c>
      <c r="H271" s="88">
        <f t="shared" si="0"/>
        <v>-5.026388539833837E-4</v>
      </c>
      <c r="I271" s="88">
        <f t="shared" si="1"/>
        <v>-2.3212627669452202E-3</v>
      </c>
    </row>
    <row r="272" spans="1:9" x14ac:dyDescent="0.3">
      <c r="A272" t="s">
        <v>845</v>
      </c>
      <c r="B272" s="532">
        <v>79460</v>
      </c>
      <c r="C272" s="532">
        <v>79540</v>
      </c>
      <c r="D272" s="532">
        <v>54</v>
      </c>
      <c r="E272" s="532">
        <v>79520</v>
      </c>
      <c r="F272" s="532">
        <v>79780</v>
      </c>
      <c r="G272" s="532">
        <v>2139</v>
      </c>
      <c r="H272" s="88">
        <f t="shared" si="0"/>
        <v>-7.5452716297785827E-4</v>
      </c>
      <c r="I272" s="88">
        <f t="shared" si="1"/>
        <v>-4.6533271288972111E-3</v>
      </c>
    </row>
    <row r="273" spans="1:9" x14ac:dyDescent="0.3">
      <c r="A273" t="s">
        <v>846</v>
      </c>
      <c r="B273" s="534">
        <v>79760</v>
      </c>
      <c r="C273" s="534">
        <v>79460</v>
      </c>
      <c r="D273" s="534">
        <v>181</v>
      </c>
      <c r="E273" s="534">
        <v>79620</v>
      </c>
      <c r="F273" s="534">
        <v>79580</v>
      </c>
      <c r="G273" s="534">
        <v>2229</v>
      </c>
      <c r="H273" s="88">
        <f t="shared" si="0"/>
        <v>1.7583521728208318E-3</v>
      </c>
      <c r="I273" s="88">
        <f t="shared" si="1"/>
        <v>4.2075736325385638E-2</v>
      </c>
    </row>
    <row r="274" spans="1:9" x14ac:dyDescent="0.3">
      <c r="A274" t="s">
        <v>847</v>
      </c>
      <c r="B274" s="536">
        <v>79660</v>
      </c>
      <c r="C274" s="536">
        <v>79760</v>
      </c>
      <c r="D274" s="536">
        <v>75</v>
      </c>
      <c r="E274" s="536">
        <v>79900</v>
      </c>
      <c r="F274" s="536">
        <v>79740</v>
      </c>
      <c r="G274" s="536">
        <v>2236</v>
      </c>
      <c r="H274" s="88">
        <f t="shared" si="0"/>
        <v>-3.003754693366667E-3</v>
      </c>
      <c r="I274" s="88">
        <f t="shared" si="1"/>
        <v>3.140421713772934E-3</v>
      </c>
    </row>
    <row r="275" spans="1:9" x14ac:dyDescent="0.3">
      <c r="A275" t="s">
        <v>848</v>
      </c>
      <c r="B275" s="540">
        <v>79660</v>
      </c>
      <c r="C275" s="540">
        <v>79660</v>
      </c>
      <c r="D275" s="540">
        <v>854</v>
      </c>
      <c r="E275" s="540">
        <v>79720</v>
      </c>
      <c r="F275" s="540">
        <v>79520</v>
      </c>
      <c r="G275" s="540">
        <v>2826</v>
      </c>
      <c r="H275" s="88">
        <f t="shared" si="0"/>
        <v>-7.5263421976923262E-4</v>
      </c>
      <c r="I275" s="88">
        <f t="shared" si="1"/>
        <v>0.26386404293381038</v>
      </c>
    </row>
    <row r="276" spans="1:9" x14ac:dyDescent="0.3">
      <c r="A276" t="s">
        <v>849</v>
      </c>
      <c r="B276" s="541">
        <v>78300</v>
      </c>
      <c r="C276" s="541">
        <v>78580</v>
      </c>
      <c r="D276" s="541">
        <v>546</v>
      </c>
      <c r="E276" s="541">
        <v>78560</v>
      </c>
      <c r="F276" s="541">
        <v>78500</v>
      </c>
      <c r="G276" s="541">
        <v>4595</v>
      </c>
      <c r="H276" s="88">
        <f t="shared" si="0"/>
        <v>-3.3095723014257006E-3</v>
      </c>
      <c r="I276" s="88">
        <f t="shared" si="1"/>
        <v>0.62597310686482666</v>
      </c>
    </row>
    <row r="277" spans="1:9" x14ac:dyDescent="0.3">
      <c r="A277" t="s">
        <v>850</v>
      </c>
      <c r="B277" s="543">
        <v>78260</v>
      </c>
      <c r="C277" s="543">
        <v>78300</v>
      </c>
      <c r="D277" s="543">
        <v>444</v>
      </c>
      <c r="E277" s="543">
        <v>78360</v>
      </c>
      <c r="F277" s="543">
        <v>78220</v>
      </c>
      <c r="G277" s="543">
        <v>4719</v>
      </c>
      <c r="H277" s="88">
        <f t="shared" si="0"/>
        <v>-1.276161306789203E-3</v>
      </c>
      <c r="I277" s="88">
        <f t="shared" si="1"/>
        <v>2.6985854189336189E-2</v>
      </c>
    </row>
    <row r="278" spans="1:9" x14ac:dyDescent="0.3">
      <c r="A278" t="s">
        <v>851</v>
      </c>
      <c r="B278" s="545">
        <v>79280</v>
      </c>
      <c r="C278" s="545">
        <v>78260</v>
      </c>
      <c r="D278" s="545">
        <v>538</v>
      </c>
      <c r="E278" s="545">
        <v>78280</v>
      </c>
      <c r="F278" s="545">
        <v>78020</v>
      </c>
      <c r="G278" s="545">
        <v>4624</v>
      </c>
      <c r="H278" s="88">
        <f t="shared" si="0"/>
        <v>1.2774655084312636E-2</v>
      </c>
      <c r="I278" s="88">
        <f t="shared" si="1"/>
        <v>-2.0131383767747368E-2</v>
      </c>
    </row>
    <row r="279" spans="1:9" x14ac:dyDescent="0.3">
      <c r="A279" t="s">
        <v>852</v>
      </c>
      <c r="B279" s="547">
        <v>78860</v>
      </c>
      <c r="C279" s="547">
        <v>79280</v>
      </c>
      <c r="D279" s="547">
        <v>1000</v>
      </c>
      <c r="E279" s="547">
        <v>78980</v>
      </c>
      <c r="F279" s="547">
        <v>79400</v>
      </c>
      <c r="G279" s="547">
        <v>4518</v>
      </c>
      <c r="H279" s="88">
        <f t="shared" si="0"/>
        <v>-1.519371992909635E-3</v>
      </c>
      <c r="I279" s="88">
        <f t="shared" si="1"/>
        <v>-2.2923875432525942E-2</v>
      </c>
    </row>
    <row r="280" spans="1:9" x14ac:dyDescent="0.3">
      <c r="A280" t="s">
        <v>853</v>
      </c>
      <c r="B280" s="549">
        <v>78440</v>
      </c>
      <c r="C280" s="549">
        <v>78860</v>
      </c>
      <c r="D280" s="549">
        <v>152</v>
      </c>
      <c r="E280" s="549">
        <v>79340</v>
      </c>
      <c r="F280" s="549">
        <v>78800</v>
      </c>
      <c r="G280" s="549">
        <v>4507</v>
      </c>
      <c r="H280" s="88">
        <f t="shared" si="0"/>
        <v>-1.1343584572724996E-2</v>
      </c>
      <c r="I280" s="88">
        <f t="shared" si="1"/>
        <v>-2.4347056219565788E-3</v>
      </c>
    </row>
    <row r="281" spans="1:9" x14ac:dyDescent="0.3">
      <c r="A281" t="s">
        <v>854</v>
      </c>
      <c r="B281" s="551">
        <v>78540</v>
      </c>
      <c r="C281" s="551">
        <v>78440</v>
      </c>
      <c r="D281" s="551">
        <v>193</v>
      </c>
      <c r="E281" s="551">
        <v>78880</v>
      </c>
      <c r="F281" s="551">
        <v>78380</v>
      </c>
      <c r="G281" s="551">
        <v>4513</v>
      </c>
      <c r="H281" s="88">
        <f t="shared" ref="H281:H344" si="2">+B281/E281-1</f>
        <v>-4.3103448275861878E-3</v>
      </c>
      <c r="I281" s="88">
        <f t="shared" ref="I281:I344" si="3">+G281/G280-1</f>
        <v>1.3312624805856821E-3</v>
      </c>
    </row>
    <row r="282" spans="1:9" x14ac:dyDescent="0.3">
      <c r="A282" t="s">
        <v>855</v>
      </c>
      <c r="B282" s="553">
        <v>78260</v>
      </c>
      <c r="C282" s="553">
        <v>78540</v>
      </c>
      <c r="D282" s="553">
        <v>234</v>
      </c>
      <c r="E282" s="553">
        <v>78360</v>
      </c>
      <c r="F282" s="553">
        <v>78540</v>
      </c>
      <c r="G282" s="553">
        <v>4562</v>
      </c>
      <c r="H282" s="88">
        <f t="shared" si="2"/>
        <v>-1.276161306789203E-3</v>
      </c>
      <c r="I282" s="88">
        <f t="shared" si="3"/>
        <v>1.085752271216478E-2</v>
      </c>
    </row>
    <row r="283" spans="1:9" x14ac:dyDescent="0.3">
      <c r="A283" t="s">
        <v>856</v>
      </c>
      <c r="B283" s="555">
        <v>77900</v>
      </c>
      <c r="C283" s="555">
        <v>78260</v>
      </c>
      <c r="D283" s="555">
        <v>69</v>
      </c>
      <c r="E283" s="555">
        <v>78420</v>
      </c>
      <c r="F283" s="555">
        <v>78200</v>
      </c>
      <c r="G283" s="555">
        <v>4575</v>
      </c>
      <c r="H283" s="88">
        <f t="shared" si="2"/>
        <v>-6.6309614894159985E-3</v>
      </c>
      <c r="I283" s="88">
        <f t="shared" si="3"/>
        <v>2.8496273564226904E-3</v>
      </c>
    </row>
    <row r="284" spans="1:9" x14ac:dyDescent="0.3">
      <c r="A284" t="s">
        <v>857</v>
      </c>
      <c r="B284" s="557">
        <v>78100</v>
      </c>
      <c r="C284" s="557">
        <v>77900</v>
      </c>
      <c r="D284" s="557">
        <v>152</v>
      </c>
      <c r="E284" s="557">
        <v>78000</v>
      </c>
      <c r="F284" s="557">
        <v>78240</v>
      </c>
      <c r="G284" s="557">
        <v>4645</v>
      </c>
      <c r="H284" s="88">
        <f t="shared" si="2"/>
        <v>1.2820512820512775E-3</v>
      </c>
      <c r="I284" s="88">
        <f t="shared" si="3"/>
        <v>1.5300546448087537E-2</v>
      </c>
    </row>
    <row r="285" spans="1:9" x14ac:dyDescent="0.3">
      <c r="A285" t="s">
        <v>858</v>
      </c>
      <c r="B285" s="559">
        <v>78380</v>
      </c>
      <c r="C285" s="559">
        <v>78100</v>
      </c>
      <c r="D285" s="559">
        <v>336</v>
      </c>
      <c r="E285" s="559">
        <v>78180</v>
      </c>
      <c r="F285" s="559">
        <v>78400</v>
      </c>
      <c r="G285" s="559">
        <v>4687</v>
      </c>
      <c r="H285" s="88">
        <f t="shared" si="2"/>
        <v>2.5581990278844557E-3</v>
      </c>
      <c r="I285" s="88">
        <f t="shared" si="3"/>
        <v>9.0419806243271506E-3</v>
      </c>
    </row>
    <row r="286" spans="1:9" x14ac:dyDescent="0.3">
      <c r="A286" t="s">
        <v>859</v>
      </c>
      <c r="B286" s="561">
        <v>77840</v>
      </c>
      <c r="C286" s="561">
        <v>78380</v>
      </c>
      <c r="D286" s="561">
        <v>142</v>
      </c>
      <c r="E286" s="561">
        <v>78480</v>
      </c>
      <c r="F286" s="561">
        <v>78380</v>
      </c>
      <c r="G286" s="561">
        <v>4670</v>
      </c>
      <c r="H286" s="88">
        <f t="shared" si="2"/>
        <v>-8.1549439347604613E-3</v>
      </c>
      <c r="I286" s="88">
        <f t="shared" si="3"/>
        <v>-3.6270535523789116E-3</v>
      </c>
    </row>
    <row r="287" spans="1:9" x14ac:dyDescent="0.3">
      <c r="A287" t="s">
        <v>860</v>
      </c>
      <c r="B287" s="563">
        <v>77560</v>
      </c>
      <c r="C287" s="563">
        <v>77840</v>
      </c>
      <c r="D287" s="563">
        <v>121</v>
      </c>
      <c r="E287" s="563">
        <v>78240</v>
      </c>
      <c r="F287" s="563">
        <v>77780</v>
      </c>
      <c r="G287" s="563">
        <v>4659</v>
      </c>
      <c r="H287" s="88">
        <f t="shared" si="2"/>
        <v>-8.691206543967267E-3</v>
      </c>
      <c r="I287" s="88">
        <f t="shared" si="3"/>
        <v>-2.3554603854389899E-3</v>
      </c>
    </row>
    <row r="288" spans="1:9" x14ac:dyDescent="0.3">
      <c r="A288" t="s">
        <v>861</v>
      </c>
      <c r="B288" s="565">
        <v>75820</v>
      </c>
      <c r="C288" s="565">
        <v>77560</v>
      </c>
      <c r="D288" s="565">
        <v>675</v>
      </c>
      <c r="E288" s="565">
        <v>77720</v>
      </c>
      <c r="F288" s="565">
        <v>77660</v>
      </c>
      <c r="G288" s="565">
        <v>4754</v>
      </c>
      <c r="H288" s="88">
        <f t="shared" si="2"/>
        <v>-2.4446731857951653E-2</v>
      </c>
      <c r="I288" s="88">
        <f t="shared" si="3"/>
        <v>2.0390641768619933E-2</v>
      </c>
    </row>
    <row r="289" spans="1:9" x14ac:dyDescent="0.3">
      <c r="A289" t="s">
        <v>862</v>
      </c>
      <c r="B289" s="567">
        <v>75640</v>
      </c>
      <c r="C289" s="567">
        <v>75820</v>
      </c>
      <c r="D289" s="567">
        <v>183</v>
      </c>
      <c r="E289" s="567">
        <v>76320</v>
      </c>
      <c r="F289" s="567">
        <v>75800</v>
      </c>
      <c r="G289" s="567">
        <v>4743</v>
      </c>
      <c r="H289" s="88">
        <f t="shared" si="2"/>
        <v>-8.9098532494759075E-3</v>
      </c>
      <c r="I289" s="88">
        <f t="shared" si="3"/>
        <v>-2.313840976020165E-3</v>
      </c>
    </row>
    <row r="290" spans="1:9" x14ac:dyDescent="0.3">
      <c r="A290" t="s">
        <v>863</v>
      </c>
      <c r="B290" s="569">
        <v>76240</v>
      </c>
      <c r="C290" s="569">
        <v>75640</v>
      </c>
      <c r="D290" s="569">
        <v>147</v>
      </c>
      <c r="E290" s="569">
        <v>75540</v>
      </c>
      <c r="F290" s="569">
        <v>75840</v>
      </c>
      <c r="G290" s="569">
        <v>4797</v>
      </c>
      <c r="H290" s="88">
        <f t="shared" si="2"/>
        <v>9.2666137145882566E-3</v>
      </c>
      <c r="I290" s="88">
        <f t="shared" si="3"/>
        <v>1.1385199240986799E-2</v>
      </c>
    </row>
    <row r="291" spans="1:9" x14ac:dyDescent="0.3">
      <c r="A291" t="s">
        <v>864</v>
      </c>
      <c r="B291" s="572">
        <v>75920</v>
      </c>
      <c r="C291" s="572">
        <v>76240</v>
      </c>
      <c r="D291" s="572">
        <v>288</v>
      </c>
      <c r="E291" s="572">
        <v>76080</v>
      </c>
      <c r="F291" s="572">
        <v>76240</v>
      </c>
      <c r="G291" s="572">
        <v>4923</v>
      </c>
      <c r="H291" s="88">
        <f t="shared" si="2"/>
        <v>-2.103049421661396E-3</v>
      </c>
      <c r="I291" s="88">
        <f t="shared" si="3"/>
        <v>2.6266416510319024E-2</v>
      </c>
    </row>
    <row r="292" spans="1:9" x14ac:dyDescent="0.3">
      <c r="A292" t="s">
        <v>865</v>
      </c>
      <c r="B292" s="574">
        <v>76220</v>
      </c>
      <c r="C292" s="574">
        <v>75920</v>
      </c>
      <c r="D292" s="574">
        <v>428</v>
      </c>
      <c r="E292" s="574">
        <v>76100</v>
      </c>
      <c r="F292" s="574">
        <v>75980</v>
      </c>
      <c r="G292" s="574">
        <v>5171</v>
      </c>
      <c r="H292" s="88">
        <f t="shared" si="2"/>
        <v>1.5768725361366975E-3</v>
      </c>
      <c r="I292" s="88">
        <f t="shared" si="3"/>
        <v>5.0375787121673676E-2</v>
      </c>
    </row>
    <row r="293" spans="1:9" x14ac:dyDescent="0.3">
      <c r="A293" t="s">
        <v>866</v>
      </c>
      <c r="B293" s="576">
        <v>76220</v>
      </c>
      <c r="C293" s="576">
        <v>76220</v>
      </c>
      <c r="D293" s="576">
        <v>227</v>
      </c>
      <c r="E293" s="576">
        <v>76340</v>
      </c>
      <c r="F293" s="576">
        <v>75920</v>
      </c>
      <c r="G293" s="576">
        <v>5195</v>
      </c>
      <c r="H293" s="88">
        <f t="shared" si="2"/>
        <v>-1.571915116583722E-3</v>
      </c>
      <c r="I293" s="88">
        <f t="shared" si="3"/>
        <v>4.6412686134209569E-3</v>
      </c>
    </row>
    <row r="294" spans="1:9" x14ac:dyDescent="0.3">
      <c r="A294" t="s">
        <v>867</v>
      </c>
      <c r="B294" s="578">
        <v>76220</v>
      </c>
      <c r="C294" s="578">
        <v>76220</v>
      </c>
      <c r="D294" s="578">
        <v>343</v>
      </c>
      <c r="E294" s="578">
        <v>76380</v>
      </c>
      <c r="F294" s="578">
        <v>76200</v>
      </c>
      <c r="G294" s="578">
        <v>5326</v>
      </c>
      <c r="H294" s="88">
        <f t="shared" si="2"/>
        <v>-2.0947892118355904E-3</v>
      </c>
      <c r="I294" s="88">
        <f t="shared" si="3"/>
        <v>2.5216554379210887E-2</v>
      </c>
    </row>
    <row r="295" spans="1:9" x14ac:dyDescent="0.3">
      <c r="A295" t="s">
        <v>868</v>
      </c>
      <c r="B295" s="580">
        <v>76200</v>
      </c>
      <c r="C295" s="580">
        <v>76140</v>
      </c>
      <c r="D295" s="580">
        <v>622</v>
      </c>
      <c r="E295" s="580">
        <v>75880</v>
      </c>
      <c r="F295" s="580">
        <v>76140</v>
      </c>
      <c r="G295" s="580">
        <v>5431</v>
      </c>
      <c r="H295" s="88">
        <f t="shared" si="2"/>
        <v>4.2171850289931534E-3</v>
      </c>
      <c r="I295" s="88">
        <f t="shared" si="3"/>
        <v>1.9714607585429977E-2</v>
      </c>
    </row>
    <row r="296" spans="1:9" x14ac:dyDescent="0.3">
      <c r="A296" t="s">
        <v>869</v>
      </c>
      <c r="B296" s="582">
        <v>75500</v>
      </c>
      <c r="C296" s="582">
        <v>76200</v>
      </c>
      <c r="D296" s="582">
        <v>218</v>
      </c>
      <c r="E296" s="582">
        <v>76340</v>
      </c>
      <c r="F296" s="582">
        <v>76260</v>
      </c>
      <c r="G296" s="582">
        <v>5475</v>
      </c>
      <c r="H296" s="88">
        <f t="shared" si="2"/>
        <v>-1.1003405816085943E-2</v>
      </c>
      <c r="I296" s="88">
        <f t="shared" si="3"/>
        <v>8.101638740563466E-3</v>
      </c>
    </row>
    <row r="297" spans="1:9" x14ac:dyDescent="0.3">
      <c r="A297" t="s">
        <v>870</v>
      </c>
      <c r="B297" s="584">
        <v>75500</v>
      </c>
      <c r="C297" s="584">
        <v>75500</v>
      </c>
      <c r="D297" s="584">
        <v>296</v>
      </c>
      <c r="E297" s="584">
        <v>75880</v>
      </c>
      <c r="F297" s="584">
        <v>75200</v>
      </c>
      <c r="G297" s="584">
        <v>5524</v>
      </c>
      <c r="H297" s="88">
        <f t="shared" si="2"/>
        <v>-5.0079072219293419E-3</v>
      </c>
      <c r="I297" s="88">
        <f t="shared" si="3"/>
        <v>8.9497716894977319E-3</v>
      </c>
    </row>
    <row r="298" spans="1:9" x14ac:dyDescent="0.3">
      <c r="A298" t="s">
        <v>871</v>
      </c>
      <c r="B298" s="586">
        <v>73020</v>
      </c>
      <c r="C298" s="586">
        <v>75500</v>
      </c>
      <c r="D298" s="586">
        <v>776</v>
      </c>
      <c r="E298" s="586">
        <v>75440</v>
      </c>
      <c r="F298" s="586">
        <v>74500</v>
      </c>
      <c r="G298" s="586">
        <v>5631</v>
      </c>
      <c r="H298" s="88">
        <f t="shared" si="2"/>
        <v>-3.2078472958642634E-2</v>
      </c>
      <c r="I298" s="88">
        <f t="shared" si="3"/>
        <v>1.9370021723388753E-2</v>
      </c>
    </row>
    <row r="299" spans="1:9" x14ac:dyDescent="0.3">
      <c r="A299" t="s">
        <v>872</v>
      </c>
      <c r="B299" s="588">
        <v>72380</v>
      </c>
      <c r="C299" s="588">
        <v>73020</v>
      </c>
      <c r="D299" s="588">
        <v>411</v>
      </c>
      <c r="E299" s="588">
        <v>73200</v>
      </c>
      <c r="F299" s="588">
        <v>73420</v>
      </c>
      <c r="G299" s="588">
        <v>5799</v>
      </c>
      <c r="H299" s="88">
        <f t="shared" si="2"/>
        <v>-1.1202185792349773E-2</v>
      </c>
      <c r="I299" s="88">
        <f t="shared" si="3"/>
        <v>2.9834842834310038E-2</v>
      </c>
    </row>
    <row r="300" spans="1:9" x14ac:dyDescent="0.3">
      <c r="A300" t="s">
        <v>873</v>
      </c>
      <c r="B300" s="590">
        <v>71820</v>
      </c>
      <c r="C300" s="590">
        <v>72380</v>
      </c>
      <c r="D300" s="590">
        <v>1083</v>
      </c>
      <c r="E300" s="590">
        <v>72760</v>
      </c>
      <c r="F300" s="590">
        <v>72040</v>
      </c>
      <c r="G300" s="590">
        <v>5946</v>
      </c>
      <c r="H300" s="88">
        <f t="shared" si="2"/>
        <v>-1.2919186366135205E-2</v>
      </c>
      <c r="I300" s="88">
        <f t="shared" si="3"/>
        <v>2.5349198137609941E-2</v>
      </c>
    </row>
    <row r="301" spans="1:9" x14ac:dyDescent="0.3">
      <c r="A301" t="s">
        <v>874</v>
      </c>
      <c r="B301" s="592">
        <v>72460</v>
      </c>
      <c r="C301" s="592">
        <v>71820</v>
      </c>
      <c r="D301" s="592">
        <v>390</v>
      </c>
      <c r="E301" s="592">
        <v>71520</v>
      </c>
      <c r="F301" s="592">
        <v>72860</v>
      </c>
      <c r="G301" s="592">
        <v>6038</v>
      </c>
      <c r="H301" s="88">
        <f t="shared" si="2"/>
        <v>1.3143176733780848E-2</v>
      </c>
      <c r="I301" s="88">
        <f t="shared" si="3"/>
        <v>1.5472586612848893E-2</v>
      </c>
    </row>
    <row r="302" spans="1:9" x14ac:dyDescent="0.3">
      <c r="A302" t="s">
        <v>877</v>
      </c>
      <c r="B302" s="594">
        <v>72240</v>
      </c>
      <c r="C302" s="594">
        <v>72460</v>
      </c>
      <c r="D302" s="594">
        <v>359</v>
      </c>
      <c r="E302" s="594">
        <v>72620</v>
      </c>
      <c r="F302" s="594">
        <v>72340</v>
      </c>
      <c r="G302" s="594">
        <v>6132</v>
      </c>
      <c r="H302" s="88">
        <f t="shared" si="2"/>
        <v>-5.2327182594326116E-3</v>
      </c>
      <c r="I302" s="88">
        <f t="shared" si="3"/>
        <v>1.5568068896985698E-2</v>
      </c>
    </row>
    <row r="303" spans="1:9" x14ac:dyDescent="0.3">
      <c r="A303" t="s">
        <v>875</v>
      </c>
      <c r="B303" s="596">
        <v>72540</v>
      </c>
      <c r="C303" s="596">
        <v>72240</v>
      </c>
      <c r="D303" s="596">
        <v>762</v>
      </c>
      <c r="E303" s="596">
        <v>72140</v>
      </c>
      <c r="F303" s="596">
        <v>72700</v>
      </c>
      <c r="G303" s="596">
        <v>6578</v>
      </c>
      <c r="H303" s="88">
        <f t="shared" si="2"/>
        <v>5.5447740504575016E-3</v>
      </c>
      <c r="I303" s="88">
        <f t="shared" si="3"/>
        <v>7.2733202870189251E-2</v>
      </c>
    </row>
    <row r="304" spans="1:9" x14ac:dyDescent="0.3">
      <c r="A304" t="s">
        <v>876</v>
      </c>
      <c r="B304" s="598">
        <v>72300</v>
      </c>
      <c r="C304" s="598">
        <v>72540</v>
      </c>
      <c r="D304" s="598">
        <v>317</v>
      </c>
      <c r="E304" s="598">
        <v>72760</v>
      </c>
      <c r="F304" s="598">
        <v>72540</v>
      </c>
      <c r="G304" s="598">
        <v>6584</v>
      </c>
      <c r="H304" s="88">
        <f t="shared" si="2"/>
        <v>-6.3221550302363649E-3</v>
      </c>
      <c r="I304" s="88">
        <f t="shared" si="3"/>
        <v>9.1213134691403575E-4</v>
      </c>
    </row>
    <row r="305" spans="1:9" x14ac:dyDescent="0.3">
      <c r="A305" t="s">
        <v>878</v>
      </c>
      <c r="B305" s="600">
        <v>71840</v>
      </c>
      <c r="C305" s="600">
        <v>72300</v>
      </c>
      <c r="D305" s="600">
        <v>285</v>
      </c>
      <c r="E305" s="600">
        <v>72280</v>
      </c>
      <c r="F305" s="600">
        <v>72440</v>
      </c>
      <c r="G305" s="600">
        <v>6546</v>
      </c>
      <c r="H305" s="88">
        <f t="shared" si="2"/>
        <v>-6.0874377421139547E-3</v>
      </c>
      <c r="I305" s="88">
        <f t="shared" si="3"/>
        <v>-5.7715674362089908E-3</v>
      </c>
    </row>
    <row r="306" spans="1:9" x14ac:dyDescent="0.3">
      <c r="A306" t="s">
        <v>879</v>
      </c>
      <c r="B306" s="602">
        <v>72060</v>
      </c>
      <c r="C306" s="602">
        <v>71840</v>
      </c>
      <c r="D306" s="602">
        <v>281</v>
      </c>
      <c r="E306" s="602">
        <v>72180</v>
      </c>
      <c r="F306" s="602">
        <v>72100</v>
      </c>
      <c r="G306" s="602">
        <v>6592</v>
      </c>
      <c r="H306" s="88">
        <f t="shared" si="2"/>
        <v>-1.6625103906899863E-3</v>
      </c>
      <c r="I306" s="88">
        <f t="shared" si="3"/>
        <v>7.0271921784295088E-3</v>
      </c>
    </row>
    <row r="307" spans="1:9" x14ac:dyDescent="0.3">
      <c r="A307" t="s">
        <v>880</v>
      </c>
      <c r="B307" s="606">
        <v>70580</v>
      </c>
      <c r="C307" s="606">
        <v>71760</v>
      </c>
      <c r="D307" s="606">
        <v>1054</v>
      </c>
      <c r="E307" s="606">
        <v>71660</v>
      </c>
      <c r="F307" s="606">
        <v>71800</v>
      </c>
      <c r="G307" s="606">
        <v>6848</v>
      </c>
      <c r="H307" s="88">
        <f t="shared" si="2"/>
        <v>-1.5071169411107976E-2</v>
      </c>
      <c r="I307" s="88">
        <f t="shared" si="3"/>
        <v>3.8834951456310662E-2</v>
      </c>
    </row>
    <row r="308" spans="1:9" x14ac:dyDescent="0.3">
      <c r="A308" t="s">
        <v>881</v>
      </c>
      <c r="B308" s="607">
        <v>69540</v>
      </c>
      <c r="C308" s="607">
        <v>70580</v>
      </c>
      <c r="D308" s="607">
        <v>1542</v>
      </c>
      <c r="E308" s="607">
        <v>70720</v>
      </c>
      <c r="F308" s="607">
        <v>70300</v>
      </c>
      <c r="G308" s="607">
        <v>7677</v>
      </c>
      <c r="H308" s="88">
        <f t="shared" si="2"/>
        <v>-1.6685520361991002E-2</v>
      </c>
      <c r="I308" s="88">
        <f t="shared" si="3"/>
        <v>0.12105724299065423</v>
      </c>
    </row>
    <row r="309" spans="1:9" x14ac:dyDescent="0.3">
      <c r="A309" t="s">
        <v>882</v>
      </c>
      <c r="B309" s="609">
        <v>70420</v>
      </c>
      <c r="C309" s="609">
        <v>69540</v>
      </c>
      <c r="D309" s="609">
        <v>1297</v>
      </c>
      <c r="E309" s="609">
        <v>69860</v>
      </c>
      <c r="F309" s="609">
        <v>69960</v>
      </c>
      <c r="G309" s="609">
        <v>8025</v>
      </c>
      <c r="H309" s="88">
        <f t="shared" si="2"/>
        <v>8.0160320641282645E-3</v>
      </c>
      <c r="I309" s="88">
        <f t="shared" si="3"/>
        <v>4.5330207112153076E-2</v>
      </c>
    </row>
    <row r="310" spans="1:9" x14ac:dyDescent="0.3">
      <c r="A310" t="s">
        <v>883</v>
      </c>
      <c r="B310" s="611">
        <v>69900</v>
      </c>
      <c r="C310" s="611">
        <v>70420</v>
      </c>
      <c r="D310" s="611">
        <v>409</v>
      </c>
      <c r="E310" s="611">
        <v>69700</v>
      </c>
      <c r="F310" s="611">
        <v>70000</v>
      </c>
      <c r="G310" s="611">
        <v>8042</v>
      </c>
      <c r="H310" s="88">
        <f t="shared" si="2"/>
        <v>2.8694404591105283E-3</v>
      </c>
      <c r="I310" s="88">
        <f t="shared" si="3"/>
        <v>2.1183800623052473E-3</v>
      </c>
    </row>
    <row r="311" spans="1:9" x14ac:dyDescent="0.3">
      <c r="A311" t="s">
        <v>884</v>
      </c>
      <c r="B311" s="613">
        <v>69780</v>
      </c>
      <c r="C311" s="613">
        <v>69900</v>
      </c>
      <c r="D311" s="613">
        <v>1177</v>
      </c>
      <c r="E311" s="613">
        <v>69920</v>
      </c>
      <c r="F311" s="613">
        <v>69940</v>
      </c>
      <c r="G311" s="613">
        <v>8643</v>
      </c>
      <c r="H311" s="88">
        <f t="shared" si="2"/>
        <v>-2.0022883295194305E-3</v>
      </c>
      <c r="I311" s="88">
        <f t="shared" si="3"/>
        <v>7.4732653568764018E-2</v>
      </c>
    </row>
    <row r="312" spans="1:9" x14ac:dyDescent="0.3">
      <c r="A312" t="s">
        <v>885</v>
      </c>
      <c r="B312" s="615">
        <v>68560</v>
      </c>
      <c r="C312" s="615">
        <v>69780</v>
      </c>
      <c r="D312" s="615">
        <v>1746</v>
      </c>
      <c r="E312" s="615">
        <v>69820</v>
      </c>
      <c r="F312" s="615">
        <v>69520</v>
      </c>
      <c r="G312" s="615">
        <v>9697</v>
      </c>
      <c r="H312" s="88">
        <f t="shared" si="2"/>
        <v>-1.8046405041535429E-2</v>
      </c>
      <c r="I312" s="88">
        <f t="shared" si="3"/>
        <v>0.12194839754714804</v>
      </c>
    </row>
    <row r="313" spans="1:9" x14ac:dyDescent="0.3">
      <c r="A313" t="s">
        <v>886</v>
      </c>
      <c r="B313" s="617">
        <v>67920</v>
      </c>
      <c r="C313" s="617">
        <v>68560</v>
      </c>
      <c r="D313" s="617">
        <v>1151</v>
      </c>
      <c r="E313" s="617">
        <v>69000</v>
      </c>
      <c r="F313" s="617">
        <v>68340</v>
      </c>
      <c r="G313" s="617">
        <v>10217</v>
      </c>
      <c r="H313" s="88">
        <f t="shared" si="2"/>
        <v>-1.5652173913043521E-2</v>
      </c>
      <c r="I313" s="88">
        <f t="shared" si="3"/>
        <v>5.3624832422398683E-2</v>
      </c>
    </row>
    <row r="314" spans="1:9" x14ac:dyDescent="0.3">
      <c r="A314" t="s">
        <v>887</v>
      </c>
      <c r="B314" s="619">
        <v>67520</v>
      </c>
      <c r="C314" s="619">
        <v>67920</v>
      </c>
      <c r="D314" s="619">
        <v>2118</v>
      </c>
      <c r="E314" s="619">
        <v>68060</v>
      </c>
      <c r="F314" s="619">
        <v>67800</v>
      </c>
      <c r="G314" s="619">
        <v>11087</v>
      </c>
      <c r="H314" s="88">
        <f t="shared" si="2"/>
        <v>-7.9341757272994862E-3</v>
      </c>
      <c r="I314" s="88">
        <f t="shared" si="3"/>
        <v>8.5152197318195233E-2</v>
      </c>
    </row>
    <row r="315" spans="1:9" x14ac:dyDescent="0.3">
      <c r="A315" t="s">
        <v>888</v>
      </c>
      <c r="B315" s="621">
        <v>66740</v>
      </c>
      <c r="C315" s="621">
        <v>67520</v>
      </c>
      <c r="D315" s="621">
        <v>2966</v>
      </c>
      <c r="E315" s="621">
        <v>67800</v>
      </c>
      <c r="F315" s="621">
        <v>67440</v>
      </c>
      <c r="G315" s="621">
        <v>12090</v>
      </c>
      <c r="H315" s="88">
        <f t="shared" si="2"/>
        <v>-1.5634218289085511E-2</v>
      </c>
      <c r="I315" s="88">
        <f t="shared" si="3"/>
        <v>9.0466311896816087E-2</v>
      </c>
    </row>
    <row r="316" spans="1:9" x14ac:dyDescent="0.3">
      <c r="A316" t="s">
        <v>889</v>
      </c>
      <c r="B316" s="623">
        <v>65720</v>
      </c>
      <c r="C316" s="623">
        <v>66740</v>
      </c>
      <c r="D316" s="623">
        <v>4550</v>
      </c>
      <c r="E316" s="623">
        <v>67000</v>
      </c>
      <c r="F316" s="623">
        <v>67160</v>
      </c>
      <c r="G316" s="623">
        <v>14126</v>
      </c>
      <c r="H316" s="88">
        <f t="shared" si="2"/>
        <v>-1.910447761194034E-2</v>
      </c>
      <c r="I316" s="88">
        <f t="shared" si="3"/>
        <v>0.16840363937138125</v>
      </c>
    </row>
    <row r="317" spans="1:9" x14ac:dyDescent="0.3">
      <c r="A317" t="s">
        <v>890</v>
      </c>
      <c r="B317" s="625">
        <v>65680</v>
      </c>
      <c r="C317" s="625">
        <v>65720</v>
      </c>
      <c r="D317" s="625">
        <v>5017</v>
      </c>
      <c r="E317" s="625">
        <v>66320</v>
      </c>
      <c r="F317" s="625">
        <v>65360</v>
      </c>
      <c r="G317" s="625">
        <v>15520</v>
      </c>
      <c r="H317" s="88">
        <f t="shared" si="2"/>
        <v>-9.6501809408926498E-3</v>
      </c>
      <c r="I317" s="88">
        <f t="shared" si="3"/>
        <v>9.8683279059889495E-2</v>
      </c>
    </row>
    <row r="318" spans="1:9" x14ac:dyDescent="0.3">
      <c r="A318" t="s">
        <v>891</v>
      </c>
      <c r="B318" s="627">
        <v>64640</v>
      </c>
      <c r="C318" s="627">
        <v>65680</v>
      </c>
      <c r="D318" s="627">
        <v>4153</v>
      </c>
      <c r="E318" s="627">
        <v>65340</v>
      </c>
      <c r="F318" s="627">
        <v>65420</v>
      </c>
      <c r="G318" s="627">
        <v>17566</v>
      </c>
      <c r="H318" s="88">
        <f t="shared" si="2"/>
        <v>-1.0713192531374371E-2</v>
      </c>
      <c r="I318" s="88">
        <f t="shared" si="3"/>
        <v>0.13182989690721647</v>
      </c>
    </row>
    <row r="319" spans="1:9" x14ac:dyDescent="0.3">
      <c r="A319" t="s">
        <v>892</v>
      </c>
      <c r="B319" s="629">
        <v>65440</v>
      </c>
      <c r="C319" s="629">
        <v>64640</v>
      </c>
      <c r="D319" s="629">
        <v>3964</v>
      </c>
      <c r="E319" s="629">
        <v>65120</v>
      </c>
      <c r="F319" s="629">
        <v>65000</v>
      </c>
      <c r="G319" s="629">
        <v>18288</v>
      </c>
      <c r="H319" s="88">
        <f t="shared" si="2"/>
        <v>4.9140049140048436E-3</v>
      </c>
      <c r="I319" s="88">
        <f t="shared" si="3"/>
        <v>4.1102129113059327E-2</v>
      </c>
    </row>
    <row r="320" spans="1:9" x14ac:dyDescent="0.3">
      <c r="A320" t="s">
        <v>893</v>
      </c>
      <c r="B320" s="631">
        <v>64860</v>
      </c>
      <c r="C320" s="631">
        <v>65440</v>
      </c>
      <c r="D320" s="631">
        <v>3028</v>
      </c>
      <c r="E320" s="631">
        <v>65160</v>
      </c>
      <c r="F320" s="631">
        <v>65400</v>
      </c>
      <c r="G320" s="631">
        <v>19620</v>
      </c>
      <c r="H320" s="88">
        <f t="shared" si="2"/>
        <v>-4.604051565377576E-3</v>
      </c>
      <c r="I320" s="88">
        <f t="shared" si="3"/>
        <v>7.2834645669291431E-2</v>
      </c>
    </row>
    <row r="321" spans="1:9" x14ac:dyDescent="0.3">
      <c r="A321" t="s">
        <v>894</v>
      </c>
      <c r="B321" s="633">
        <v>66560</v>
      </c>
      <c r="C321" s="633">
        <v>64860</v>
      </c>
      <c r="D321" s="633">
        <v>5822</v>
      </c>
      <c r="E321" s="633">
        <v>64900</v>
      </c>
      <c r="F321" s="633">
        <v>65360</v>
      </c>
      <c r="G321" s="633">
        <v>21264</v>
      </c>
      <c r="H321" s="88">
        <f t="shared" si="2"/>
        <v>2.5577812018489965E-2</v>
      </c>
      <c r="I321" s="88">
        <f t="shared" si="3"/>
        <v>8.3792048929663521E-2</v>
      </c>
    </row>
    <row r="322" spans="1:9" x14ac:dyDescent="0.3">
      <c r="A322" t="s">
        <v>895</v>
      </c>
      <c r="B322" s="635">
        <v>65700</v>
      </c>
      <c r="C322" s="635">
        <v>66560</v>
      </c>
      <c r="D322" s="635">
        <v>1968</v>
      </c>
      <c r="E322" s="635">
        <v>66180</v>
      </c>
      <c r="F322" s="635">
        <v>66460</v>
      </c>
      <c r="G322" s="635">
        <v>21626</v>
      </c>
      <c r="H322" s="88">
        <f t="shared" si="2"/>
        <v>-7.2529465095194645E-3</v>
      </c>
      <c r="I322" s="88">
        <f t="shared" si="3"/>
        <v>1.7024078254326502E-2</v>
      </c>
    </row>
    <row r="323" spans="1:9" x14ac:dyDescent="0.3">
      <c r="A323" t="s">
        <v>896</v>
      </c>
      <c r="B323" s="637">
        <v>63560</v>
      </c>
      <c r="C323" s="637">
        <v>65700</v>
      </c>
      <c r="D323" s="637">
        <v>10169</v>
      </c>
      <c r="E323" s="637">
        <v>66060</v>
      </c>
      <c r="F323" s="637">
        <v>65500</v>
      </c>
      <c r="G323" s="637">
        <v>26532</v>
      </c>
      <c r="H323" s="88">
        <f t="shared" si="2"/>
        <v>-3.7844383893430256E-2</v>
      </c>
      <c r="I323" s="88">
        <f t="shared" si="3"/>
        <v>0.22685656154628697</v>
      </c>
    </row>
    <row r="324" spans="1:9" x14ac:dyDescent="0.3">
      <c r="A324" t="s">
        <v>897</v>
      </c>
      <c r="B324" s="643">
        <v>62980</v>
      </c>
      <c r="C324" s="643">
        <v>63560</v>
      </c>
      <c r="D324" s="643">
        <v>6566</v>
      </c>
      <c r="E324" s="643">
        <v>64200</v>
      </c>
      <c r="F324" s="643">
        <v>63780</v>
      </c>
      <c r="G324" s="643">
        <v>28469</v>
      </c>
      <c r="H324" s="88">
        <f t="shared" si="2"/>
        <v>-1.9003115264797477E-2</v>
      </c>
      <c r="I324" s="88">
        <f t="shared" si="3"/>
        <v>7.3006181215136356E-2</v>
      </c>
    </row>
    <row r="325" spans="1:9" x14ac:dyDescent="0.3">
      <c r="A325" t="s">
        <v>898</v>
      </c>
      <c r="B325" s="645">
        <v>62540</v>
      </c>
      <c r="C325" s="645">
        <v>62980</v>
      </c>
      <c r="D325" s="645">
        <v>5258</v>
      </c>
      <c r="E325" s="645">
        <v>63060</v>
      </c>
      <c r="F325" s="645">
        <v>63000</v>
      </c>
      <c r="G325" s="645">
        <v>29592</v>
      </c>
      <c r="H325" s="88">
        <f t="shared" si="2"/>
        <v>-8.2461148112907834E-3</v>
      </c>
      <c r="I325" s="88">
        <f t="shared" si="3"/>
        <v>3.9446415399206236E-2</v>
      </c>
    </row>
    <row r="326" spans="1:9" x14ac:dyDescent="0.3">
      <c r="A326" t="s">
        <v>899</v>
      </c>
      <c r="B326" s="647">
        <v>63660</v>
      </c>
      <c r="C326" s="647">
        <v>62620</v>
      </c>
      <c r="D326" s="647">
        <v>6094</v>
      </c>
      <c r="E326" s="647">
        <v>62740</v>
      </c>
      <c r="F326" s="647">
        <v>62720</v>
      </c>
      <c r="G326" s="647">
        <v>30375</v>
      </c>
      <c r="H326" s="88">
        <f t="shared" si="2"/>
        <v>1.4663691424928293E-2</v>
      </c>
      <c r="I326" s="88">
        <f t="shared" si="3"/>
        <v>2.6459854014598605E-2</v>
      </c>
    </row>
    <row r="327" spans="1:9" x14ac:dyDescent="0.3">
      <c r="A327" t="s">
        <v>900</v>
      </c>
      <c r="B327" s="649">
        <v>62660</v>
      </c>
      <c r="C327" s="649">
        <v>63660</v>
      </c>
      <c r="D327" s="649">
        <v>7974</v>
      </c>
      <c r="E327" s="649">
        <v>63460</v>
      </c>
      <c r="F327" s="649">
        <v>63640</v>
      </c>
      <c r="G327" s="649">
        <v>32094</v>
      </c>
      <c r="H327" s="88">
        <f t="shared" si="2"/>
        <v>-1.2606366214938491E-2</v>
      </c>
      <c r="I327" s="88">
        <f t="shared" si="3"/>
        <v>5.6592592592592528E-2</v>
      </c>
    </row>
    <row r="328" spans="1:9" x14ac:dyDescent="0.3">
      <c r="A328" t="s">
        <v>901</v>
      </c>
      <c r="B328" s="651">
        <v>61600</v>
      </c>
      <c r="C328" s="651">
        <v>62660</v>
      </c>
      <c r="D328" s="651">
        <v>6842</v>
      </c>
      <c r="E328" s="651">
        <v>63020</v>
      </c>
      <c r="F328" s="651">
        <v>62600</v>
      </c>
      <c r="G328" s="651">
        <v>32338</v>
      </c>
      <c r="H328" s="88">
        <f t="shared" si="2"/>
        <v>-2.2532529355760111E-2</v>
      </c>
      <c r="I328" s="88">
        <f t="shared" si="3"/>
        <v>7.6026671652023037E-3</v>
      </c>
    </row>
    <row r="329" spans="1:9" x14ac:dyDescent="0.3">
      <c r="A329" t="s">
        <v>902</v>
      </c>
      <c r="B329" s="653">
        <v>61340</v>
      </c>
      <c r="C329" s="653">
        <v>61600</v>
      </c>
      <c r="D329" s="653">
        <v>14023</v>
      </c>
      <c r="E329" s="653">
        <v>61840</v>
      </c>
      <c r="F329" s="653">
        <v>61480</v>
      </c>
      <c r="G329" s="653">
        <v>34756</v>
      </c>
      <c r="H329" s="88">
        <f t="shared" si="2"/>
        <v>-8.0853816300129333E-3</v>
      </c>
      <c r="I329" s="88">
        <f t="shared" si="3"/>
        <v>7.4772713216649134E-2</v>
      </c>
    </row>
    <row r="330" spans="1:9" x14ac:dyDescent="0.3">
      <c r="A330" t="s">
        <v>903</v>
      </c>
      <c r="B330" s="655">
        <v>60740</v>
      </c>
      <c r="C330" s="655">
        <v>61340</v>
      </c>
      <c r="D330" s="655">
        <v>19452</v>
      </c>
      <c r="E330" s="655">
        <v>61500</v>
      </c>
      <c r="F330" s="655">
        <v>61160</v>
      </c>
      <c r="G330" s="655">
        <v>37229</v>
      </c>
      <c r="H330" s="88">
        <f t="shared" si="2"/>
        <v>-1.2357723577235746E-2</v>
      </c>
      <c r="I330" s="88">
        <f t="shared" si="3"/>
        <v>7.1153182184370944E-2</v>
      </c>
    </row>
    <row r="331" spans="1:9" x14ac:dyDescent="0.3">
      <c r="A331" t="s">
        <v>904</v>
      </c>
      <c r="B331" s="657">
        <v>59360</v>
      </c>
      <c r="C331" s="657">
        <v>60740</v>
      </c>
      <c r="D331" s="657">
        <v>14963</v>
      </c>
      <c r="E331" s="657">
        <v>60740</v>
      </c>
      <c r="F331" s="657">
        <v>60840</v>
      </c>
      <c r="G331" s="657">
        <v>40227</v>
      </c>
      <c r="H331" s="88">
        <f t="shared" si="2"/>
        <v>-2.2719789265722712E-2</v>
      </c>
      <c r="I331" s="88">
        <f t="shared" si="3"/>
        <v>8.0528620161701925E-2</v>
      </c>
    </row>
    <row r="332" spans="1:9" x14ac:dyDescent="0.3">
      <c r="A332" t="s">
        <v>905</v>
      </c>
      <c r="B332" s="659">
        <v>59920</v>
      </c>
      <c r="C332" s="659">
        <v>59360</v>
      </c>
      <c r="D332" s="659">
        <v>13314</v>
      </c>
      <c r="E332" s="659">
        <v>59500</v>
      </c>
      <c r="F332" s="659">
        <v>59180</v>
      </c>
      <c r="G332" s="659">
        <v>40965</v>
      </c>
      <c r="H332" s="88">
        <f t="shared" si="2"/>
        <v>7.058823529411784E-3</v>
      </c>
      <c r="I332" s="88">
        <f t="shared" si="3"/>
        <v>1.8345887090760016E-2</v>
      </c>
    </row>
    <row r="333" spans="1:9" x14ac:dyDescent="0.3">
      <c r="A333" t="s">
        <v>906</v>
      </c>
      <c r="B333" s="661">
        <v>60000</v>
      </c>
      <c r="C333" s="661">
        <v>59920</v>
      </c>
      <c r="D333" s="661">
        <v>11120</v>
      </c>
      <c r="E333" s="661">
        <v>59940</v>
      </c>
      <c r="F333" s="661">
        <v>59960</v>
      </c>
      <c r="G333" s="661">
        <v>41858</v>
      </c>
      <c r="H333" s="88">
        <f t="shared" si="2"/>
        <v>1.0010010010010895E-3</v>
      </c>
      <c r="I333" s="88">
        <f t="shared" si="3"/>
        <v>2.1799096789942629E-2</v>
      </c>
    </row>
    <row r="334" spans="1:9" x14ac:dyDescent="0.3">
      <c r="A334" t="s">
        <v>907</v>
      </c>
      <c r="B334" s="663">
        <v>61240</v>
      </c>
      <c r="C334" s="663">
        <v>60000</v>
      </c>
      <c r="D334" s="663">
        <v>18127</v>
      </c>
      <c r="E334" s="663">
        <v>59680</v>
      </c>
      <c r="F334" s="663">
        <v>60100</v>
      </c>
      <c r="G334" s="663">
        <v>44391</v>
      </c>
      <c r="H334" s="88">
        <f t="shared" si="2"/>
        <v>2.6139410187667522E-2</v>
      </c>
      <c r="I334" s="88">
        <f t="shared" si="3"/>
        <v>6.0514119164795321E-2</v>
      </c>
    </row>
    <row r="335" spans="1:9" x14ac:dyDescent="0.3">
      <c r="A335" t="s">
        <v>908</v>
      </c>
      <c r="B335" s="665">
        <v>60700</v>
      </c>
      <c r="C335" s="665">
        <v>61240</v>
      </c>
      <c r="D335" s="665">
        <v>10980</v>
      </c>
      <c r="E335" s="665">
        <v>60660</v>
      </c>
      <c r="F335" s="665">
        <v>61040</v>
      </c>
      <c r="G335" s="665">
        <v>47391</v>
      </c>
      <c r="H335" s="88">
        <f t="shared" si="2"/>
        <v>6.594131223212063E-4</v>
      </c>
      <c r="I335" s="88">
        <f t="shared" si="3"/>
        <v>6.758126647293361E-2</v>
      </c>
    </row>
    <row r="336" spans="1:9" x14ac:dyDescent="0.3">
      <c r="A336" t="s">
        <v>909</v>
      </c>
      <c r="B336" s="667">
        <v>60960</v>
      </c>
      <c r="C336" s="667">
        <v>60700</v>
      </c>
      <c r="D336" s="667">
        <v>12638</v>
      </c>
      <c r="E336" s="667">
        <v>60660</v>
      </c>
      <c r="F336" s="667">
        <v>60960</v>
      </c>
      <c r="G336" s="667">
        <v>47020</v>
      </c>
      <c r="H336" s="88">
        <f t="shared" si="2"/>
        <v>4.9455984174084922E-3</v>
      </c>
      <c r="I336" s="88">
        <f t="shared" si="3"/>
        <v>-7.8284906416830058E-3</v>
      </c>
    </row>
    <row r="337" spans="1:9" x14ac:dyDescent="0.3">
      <c r="A337" t="s">
        <v>914</v>
      </c>
      <c r="B337" s="669">
        <v>61080</v>
      </c>
      <c r="C337" s="669">
        <v>60960</v>
      </c>
      <c r="D337" s="669">
        <v>7457</v>
      </c>
      <c r="E337" s="669">
        <v>61200</v>
      </c>
      <c r="F337" s="669">
        <v>60840</v>
      </c>
      <c r="G337" s="669">
        <v>47049</v>
      </c>
      <c r="H337" s="88">
        <f t="shared" si="2"/>
        <v>-1.9607843137254832E-3</v>
      </c>
      <c r="I337" s="88">
        <f t="shared" si="3"/>
        <v>6.1675882603151599E-4</v>
      </c>
    </row>
    <row r="338" spans="1:9" x14ac:dyDescent="0.3">
      <c r="A338" t="s">
        <v>910</v>
      </c>
      <c r="B338" s="671">
        <v>61080</v>
      </c>
      <c r="C338" s="671">
        <v>61080</v>
      </c>
      <c r="D338" s="671">
        <v>12296</v>
      </c>
      <c r="E338" s="671">
        <v>61000</v>
      </c>
      <c r="F338" s="671">
        <v>60960</v>
      </c>
      <c r="G338" s="671">
        <v>48196</v>
      </c>
      <c r="H338" s="88">
        <f t="shared" si="2"/>
        <v>1.3114754098360049E-3</v>
      </c>
      <c r="I338" s="88">
        <f t="shared" si="3"/>
        <v>2.4378839082658477E-2</v>
      </c>
    </row>
    <row r="339" spans="1:9" x14ac:dyDescent="0.3">
      <c r="A339" t="s">
        <v>915</v>
      </c>
      <c r="B339" s="673">
        <v>60640</v>
      </c>
      <c r="C339" s="673">
        <v>61840</v>
      </c>
      <c r="D339" s="673">
        <v>13644</v>
      </c>
      <c r="E339" s="673">
        <v>61600</v>
      </c>
      <c r="F339" s="673">
        <v>61720</v>
      </c>
      <c r="G339" s="673">
        <v>53599</v>
      </c>
      <c r="H339" s="88">
        <f t="shared" si="2"/>
        <v>-1.558441558441559E-2</v>
      </c>
      <c r="I339" s="88">
        <f t="shared" si="3"/>
        <v>0.11210473898248807</v>
      </c>
    </row>
    <row r="340" spans="1:9" x14ac:dyDescent="0.3">
      <c r="A340" t="s">
        <v>912</v>
      </c>
      <c r="B340" s="675">
        <v>59940</v>
      </c>
      <c r="C340" s="675">
        <v>60640</v>
      </c>
      <c r="D340" s="675">
        <v>18321</v>
      </c>
      <c r="E340" s="675">
        <v>60960</v>
      </c>
      <c r="F340" s="675">
        <v>60600</v>
      </c>
      <c r="G340" s="675">
        <v>57583</v>
      </c>
      <c r="H340" s="88">
        <f t="shared" si="2"/>
        <v>-1.6732283464566899E-2</v>
      </c>
      <c r="I340" s="88">
        <f t="shared" si="3"/>
        <v>7.4329744957928323E-2</v>
      </c>
    </row>
    <row r="341" spans="1:9" x14ac:dyDescent="0.3">
      <c r="A341" t="s">
        <v>913</v>
      </c>
      <c r="B341" s="677">
        <v>59780</v>
      </c>
      <c r="C341" s="677">
        <v>59940</v>
      </c>
      <c r="D341" s="677">
        <v>21790</v>
      </c>
      <c r="E341" s="677">
        <v>60260</v>
      </c>
      <c r="F341" s="677">
        <v>60080</v>
      </c>
      <c r="G341" s="677">
        <v>63356</v>
      </c>
      <c r="H341" s="88">
        <f t="shared" si="2"/>
        <v>-7.9654829074012889E-3</v>
      </c>
      <c r="I341" s="88">
        <f t="shared" si="3"/>
        <v>0.10025528367747416</v>
      </c>
    </row>
    <row r="342" spans="1:9" x14ac:dyDescent="0.3">
      <c r="A342" t="s">
        <v>916</v>
      </c>
      <c r="B342" s="679">
        <v>59760</v>
      </c>
      <c r="C342" s="679">
        <v>59780</v>
      </c>
      <c r="D342" s="679">
        <v>17850</v>
      </c>
      <c r="E342" s="679">
        <v>59480</v>
      </c>
      <c r="F342" s="679">
        <v>59880</v>
      </c>
      <c r="G342" s="679">
        <v>67483</v>
      </c>
      <c r="H342" s="88">
        <f t="shared" si="2"/>
        <v>4.7074646940148401E-3</v>
      </c>
      <c r="I342" s="88">
        <f t="shared" si="3"/>
        <v>6.5139844687164494E-2</v>
      </c>
    </row>
    <row r="343" spans="1:9" x14ac:dyDescent="0.3">
      <c r="A343" t="s">
        <v>917</v>
      </c>
      <c r="B343" s="683">
        <v>59840</v>
      </c>
      <c r="C343" s="683">
        <v>59760</v>
      </c>
      <c r="D343" s="683">
        <v>19291</v>
      </c>
      <c r="E343" s="683">
        <v>59780</v>
      </c>
      <c r="F343" s="683">
        <v>59800</v>
      </c>
      <c r="G343" s="683">
        <v>69847</v>
      </c>
      <c r="H343" s="88">
        <f t="shared" si="2"/>
        <v>1.0036801605888268E-3</v>
      </c>
      <c r="I343" s="88">
        <f t="shared" si="3"/>
        <v>3.5031044855741378E-2</v>
      </c>
    </row>
    <row r="344" spans="1:9" x14ac:dyDescent="0.3">
      <c r="A344" t="s">
        <v>918</v>
      </c>
      <c r="B344" s="684">
        <v>59940</v>
      </c>
      <c r="C344" s="684">
        <v>59840</v>
      </c>
      <c r="D344" s="684">
        <v>16145</v>
      </c>
      <c r="E344" s="684">
        <v>60080</v>
      </c>
      <c r="F344" s="684">
        <v>59860</v>
      </c>
      <c r="G344" s="684">
        <v>71013</v>
      </c>
      <c r="H344" s="88">
        <f t="shared" si="2"/>
        <v>-2.3302263648469212E-3</v>
      </c>
      <c r="I344" s="88">
        <f t="shared" si="3"/>
        <v>1.6693630363508793E-2</v>
      </c>
    </row>
    <row r="345" spans="1:9" x14ac:dyDescent="0.3">
      <c r="A345" t="s">
        <v>919</v>
      </c>
      <c r="B345" s="686">
        <v>58800</v>
      </c>
      <c r="C345" s="686">
        <v>58800</v>
      </c>
      <c r="D345" s="686">
        <v>32456</v>
      </c>
      <c r="E345" s="686">
        <v>59420</v>
      </c>
      <c r="F345" s="686">
        <v>58780</v>
      </c>
      <c r="G345" s="686">
        <v>84529</v>
      </c>
      <c r="H345" s="88">
        <f t="shared" ref="H345:H408" si="4">+B345/E345-1</f>
        <v>-1.0434197239986509E-2</v>
      </c>
      <c r="I345" s="88">
        <f t="shared" ref="I345:I408" si="5">+G345/G344-1</f>
        <v>0.19033134778139216</v>
      </c>
    </row>
    <row r="346" spans="1:9" x14ac:dyDescent="0.3">
      <c r="A346" t="s">
        <v>920</v>
      </c>
      <c r="B346" s="688">
        <v>60500</v>
      </c>
      <c r="C346" s="688">
        <v>58800</v>
      </c>
      <c r="D346" s="688">
        <v>54128</v>
      </c>
      <c r="E346" s="688">
        <v>58580</v>
      </c>
      <c r="F346" s="688">
        <v>58720</v>
      </c>
      <c r="G346" s="688">
        <v>86019</v>
      </c>
      <c r="H346" s="88">
        <f t="shared" si="4"/>
        <v>3.2775691362239678E-2</v>
      </c>
      <c r="I346" s="88">
        <f t="shared" si="5"/>
        <v>1.7627086562008287E-2</v>
      </c>
    </row>
    <row r="347" spans="1:9" x14ac:dyDescent="0.3">
      <c r="A347" t="s">
        <v>921</v>
      </c>
      <c r="B347" s="690">
        <v>60740</v>
      </c>
      <c r="C347" s="690">
        <v>60500</v>
      </c>
      <c r="D347" s="690">
        <v>28021</v>
      </c>
      <c r="E347" s="690">
        <v>60020</v>
      </c>
      <c r="F347" s="690">
        <v>60500</v>
      </c>
      <c r="G347" s="690">
        <v>87313</v>
      </c>
      <c r="H347" s="88">
        <f t="shared" si="4"/>
        <v>1.1996001332889028E-2</v>
      </c>
      <c r="I347" s="88">
        <f t="shared" si="5"/>
        <v>1.5043188132854324E-2</v>
      </c>
    </row>
    <row r="348" spans="1:9" x14ac:dyDescent="0.3">
      <c r="A348" t="s">
        <v>922</v>
      </c>
      <c r="B348" s="692">
        <v>61280</v>
      </c>
      <c r="C348" s="692">
        <v>60740</v>
      </c>
      <c r="D348" s="692">
        <v>31748</v>
      </c>
      <c r="E348" s="692">
        <v>60600</v>
      </c>
      <c r="F348" s="692">
        <v>60700</v>
      </c>
      <c r="G348" s="692">
        <v>89388</v>
      </c>
      <c r="H348" s="88">
        <f t="shared" si="4"/>
        <v>1.1221122112211157E-2</v>
      </c>
      <c r="I348" s="88">
        <f t="shared" si="5"/>
        <v>2.3765075074731135E-2</v>
      </c>
    </row>
    <row r="349" spans="1:9" x14ac:dyDescent="0.3">
      <c r="A349" t="s">
        <v>923</v>
      </c>
      <c r="B349" s="694">
        <v>63100</v>
      </c>
      <c r="C349" s="694">
        <v>61280</v>
      </c>
      <c r="D349" s="694">
        <v>65156</v>
      </c>
      <c r="E349" s="694">
        <v>61100</v>
      </c>
      <c r="F349" s="694">
        <v>61980</v>
      </c>
      <c r="G349" s="694">
        <v>93610</v>
      </c>
      <c r="H349" s="88">
        <f t="shared" si="4"/>
        <v>3.2733224222585955E-2</v>
      </c>
      <c r="I349" s="88">
        <f t="shared" si="5"/>
        <v>4.7232290687788003E-2</v>
      </c>
    </row>
    <row r="350" spans="1:9" x14ac:dyDescent="0.3">
      <c r="A350" t="s">
        <v>924</v>
      </c>
      <c r="B350" s="696">
        <v>62080</v>
      </c>
      <c r="C350" s="696">
        <v>63100</v>
      </c>
      <c r="D350" s="696">
        <v>37282</v>
      </c>
      <c r="E350" s="696">
        <v>62460</v>
      </c>
      <c r="F350" s="696">
        <v>63500</v>
      </c>
      <c r="G350" s="696">
        <v>96543</v>
      </c>
      <c r="H350" s="88">
        <f t="shared" si="4"/>
        <v>-6.0838936919628273E-3</v>
      </c>
      <c r="I350" s="88">
        <f t="shared" si="5"/>
        <v>3.133212263647045E-2</v>
      </c>
    </row>
    <row r="351" spans="1:9" x14ac:dyDescent="0.3">
      <c r="A351" t="s">
        <v>925</v>
      </c>
      <c r="B351" s="698">
        <v>62480</v>
      </c>
      <c r="C351" s="698">
        <v>62080</v>
      </c>
      <c r="D351" s="698">
        <v>34706</v>
      </c>
      <c r="E351" s="698">
        <v>62460</v>
      </c>
      <c r="F351" s="698">
        <v>61940</v>
      </c>
      <c r="G351" s="698">
        <v>96937</v>
      </c>
      <c r="H351" s="88">
        <f t="shared" si="4"/>
        <v>3.2020493115592075E-4</v>
      </c>
      <c r="I351" s="88">
        <f t="shared" si="5"/>
        <v>4.0810830407176368E-3</v>
      </c>
    </row>
    <row r="352" spans="1:9" x14ac:dyDescent="0.3">
      <c r="A352" t="s">
        <v>926</v>
      </c>
      <c r="B352" s="700">
        <v>63560</v>
      </c>
      <c r="C352" s="700">
        <v>62480</v>
      </c>
      <c r="D352" s="700">
        <v>46977</v>
      </c>
      <c r="E352" s="700">
        <v>61700</v>
      </c>
      <c r="F352" s="700">
        <v>62520</v>
      </c>
      <c r="G352" s="700">
        <v>93528</v>
      </c>
      <c r="H352" s="88">
        <f t="shared" si="4"/>
        <v>3.0145867098865464E-2</v>
      </c>
      <c r="I352" s="88">
        <f t="shared" si="5"/>
        <v>-3.5167170430279504E-2</v>
      </c>
    </row>
    <row r="353" spans="1:9" x14ac:dyDescent="0.3">
      <c r="A353" t="s">
        <v>927</v>
      </c>
      <c r="B353" s="702">
        <v>63720</v>
      </c>
      <c r="C353" s="702">
        <v>63560</v>
      </c>
      <c r="D353" s="702">
        <v>36817</v>
      </c>
      <c r="E353" s="702">
        <v>63140</v>
      </c>
      <c r="F353" s="702">
        <v>63600</v>
      </c>
      <c r="G353" s="702">
        <v>98399</v>
      </c>
      <c r="H353" s="88">
        <f t="shared" si="4"/>
        <v>9.1859360152042324E-3</v>
      </c>
      <c r="I353" s="88">
        <f t="shared" si="5"/>
        <v>5.208066033701142E-2</v>
      </c>
    </row>
    <row r="354" spans="1:9" x14ac:dyDescent="0.3">
      <c r="A354" t="s">
        <v>928</v>
      </c>
      <c r="B354" s="704">
        <v>63020</v>
      </c>
      <c r="C354" s="704">
        <v>63720</v>
      </c>
      <c r="D354" s="704">
        <v>35506</v>
      </c>
      <c r="E354" s="704">
        <v>63420</v>
      </c>
      <c r="F354" s="704">
        <v>63840</v>
      </c>
      <c r="G354" s="704">
        <v>97049</v>
      </c>
      <c r="H354" s="88">
        <f t="shared" si="4"/>
        <v>-6.3071586250393885E-3</v>
      </c>
      <c r="I354" s="88">
        <f t="shared" si="5"/>
        <v>-1.3719651622475793E-2</v>
      </c>
    </row>
    <row r="355" spans="1:9" x14ac:dyDescent="0.3">
      <c r="A355" t="s">
        <v>929</v>
      </c>
      <c r="B355" s="706">
        <v>63340</v>
      </c>
      <c r="C355" s="706">
        <v>63020</v>
      </c>
      <c r="D355" s="706">
        <v>20140</v>
      </c>
      <c r="E355" s="706">
        <v>63300</v>
      </c>
      <c r="F355" s="706">
        <v>63200</v>
      </c>
      <c r="G355" s="706">
        <v>97999</v>
      </c>
      <c r="H355" s="88">
        <f t="shared" si="4"/>
        <v>6.3191153238539854E-4</v>
      </c>
      <c r="I355" s="88">
        <f t="shared" si="5"/>
        <v>9.7888695401291415E-3</v>
      </c>
    </row>
    <row r="356" spans="1:9" x14ac:dyDescent="0.3">
      <c r="A356" t="s">
        <v>930</v>
      </c>
      <c r="B356" s="708">
        <v>63540</v>
      </c>
      <c r="C356" s="708">
        <v>63340</v>
      </c>
      <c r="D356" s="708">
        <v>55172</v>
      </c>
      <c r="E356" s="708">
        <v>63160</v>
      </c>
      <c r="F356" s="708">
        <v>63480</v>
      </c>
      <c r="G356" s="708">
        <v>95105</v>
      </c>
      <c r="H356" s="88">
        <f t="shared" si="4"/>
        <v>6.0164661177961598E-3</v>
      </c>
      <c r="I356" s="88">
        <f t="shared" si="5"/>
        <v>-2.9530913580750773E-2</v>
      </c>
    </row>
    <row r="357" spans="1:9" x14ac:dyDescent="0.3">
      <c r="A357" t="s">
        <v>931</v>
      </c>
      <c r="B357" s="710">
        <v>64080</v>
      </c>
      <c r="C357" s="710">
        <v>63540</v>
      </c>
      <c r="D357" s="710">
        <v>30581</v>
      </c>
      <c r="E357" s="710">
        <v>63940</v>
      </c>
      <c r="F357" s="710">
        <v>63660</v>
      </c>
      <c r="G357" s="710">
        <v>94359</v>
      </c>
      <c r="H357" s="88">
        <f t="shared" si="4"/>
        <v>2.1895527056614572E-3</v>
      </c>
      <c r="I357" s="88">
        <f t="shared" si="5"/>
        <v>-7.8439619368066982E-3</v>
      </c>
    </row>
    <row r="358" spans="1:9" x14ac:dyDescent="0.3">
      <c r="A358" t="s">
        <v>932</v>
      </c>
      <c r="B358" s="712">
        <v>63920</v>
      </c>
      <c r="C358" s="712">
        <v>64080</v>
      </c>
      <c r="D358" s="712">
        <v>38236</v>
      </c>
      <c r="E358" s="712">
        <v>64100</v>
      </c>
      <c r="F358" s="712">
        <v>64200</v>
      </c>
      <c r="G358" s="712">
        <v>99240</v>
      </c>
      <c r="H358" s="88">
        <f t="shared" si="4"/>
        <v>-2.8081123244929618E-3</v>
      </c>
      <c r="I358" s="88">
        <f t="shared" si="5"/>
        <v>5.1727975073919907E-2</v>
      </c>
    </row>
    <row r="359" spans="1:9" x14ac:dyDescent="0.3">
      <c r="A359" t="s">
        <v>933</v>
      </c>
      <c r="B359" s="714">
        <v>63920</v>
      </c>
      <c r="C359" s="714">
        <v>63920</v>
      </c>
      <c r="D359" s="714">
        <v>49743</v>
      </c>
      <c r="E359" s="714">
        <v>64160</v>
      </c>
      <c r="F359" s="714">
        <v>64000</v>
      </c>
      <c r="G359" s="714">
        <v>106621</v>
      </c>
      <c r="H359" s="88">
        <f t="shared" si="4"/>
        <v>-3.7406483790524137E-3</v>
      </c>
      <c r="I359" s="88">
        <f t="shared" si="5"/>
        <v>7.4375251914550633E-2</v>
      </c>
    </row>
    <row r="360" spans="1:9" x14ac:dyDescent="0.3">
      <c r="A360" t="s">
        <v>934</v>
      </c>
      <c r="B360" s="716">
        <v>66000</v>
      </c>
      <c r="C360" s="716">
        <v>63920</v>
      </c>
      <c r="D360" s="716">
        <v>100790</v>
      </c>
      <c r="E360" s="716">
        <v>63780</v>
      </c>
      <c r="F360" s="716">
        <v>63920</v>
      </c>
      <c r="G360" s="716">
        <v>107100</v>
      </c>
      <c r="H360" s="88">
        <f t="shared" si="4"/>
        <v>3.4807149576669749E-2</v>
      </c>
      <c r="I360" s="88">
        <f t="shared" si="5"/>
        <v>4.4925483722719761E-3</v>
      </c>
    </row>
    <row r="361" spans="1:9" x14ac:dyDescent="0.3">
      <c r="A361" t="s">
        <v>935</v>
      </c>
      <c r="B361" s="718">
        <v>66100</v>
      </c>
      <c r="C361" s="718">
        <v>66000</v>
      </c>
      <c r="D361" s="718">
        <v>86637</v>
      </c>
      <c r="E361" s="718">
        <v>65960</v>
      </c>
      <c r="F361" s="718">
        <v>65860</v>
      </c>
      <c r="G361" s="718">
        <v>108632</v>
      </c>
      <c r="H361" s="88">
        <f t="shared" si="4"/>
        <v>2.1224984839296468E-3</v>
      </c>
      <c r="I361" s="88">
        <f t="shared" si="5"/>
        <v>1.4304388422035519E-2</v>
      </c>
    </row>
    <row r="362" spans="1:9" x14ac:dyDescent="0.3">
      <c r="A362" t="s">
        <v>936</v>
      </c>
      <c r="B362" s="720">
        <v>65840</v>
      </c>
      <c r="C362" s="720">
        <v>66100</v>
      </c>
      <c r="D362" s="720">
        <v>52548</v>
      </c>
      <c r="E362" s="720">
        <v>65720</v>
      </c>
      <c r="F362" s="720">
        <v>66600</v>
      </c>
      <c r="G362" s="720">
        <v>108026</v>
      </c>
      <c r="H362" s="88">
        <f t="shared" si="4"/>
        <v>1.8259281801582539E-3</v>
      </c>
      <c r="I362" s="88">
        <f t="shared" si="5"/>
        <v>-5.5784667501288521E-3</v>
      </c>
    </row>
    <row r="363" spans="1:9" x14ac:dyDescent="0.3">
      <c r="A363" t="s">
        <v>937</v>
      </c>
      <c r="B363" s="722">
        <v>67180</v>
      </c>
      <c r="C363" s="722">
        <v>65840</v>
      </c>
      <c r="D363" s="722">
        <v>93462</v>
      </c>
      <c r="E363" s="722">
        <v>65820</v>
      </c>
      <c r="F363" s="722">
        <v>65980</v>
      </c>
      <c r="G363" s="722">
        <v>105305</v>
      </c>
      <c r="H363" s="88">
        <f t="shared" si="4"/>
        <v>2.0662412640534811E-2</v>
      </c>
      <c r="I363" s="88">
        <f t="shared" si="5"/>
        <v>-2.5188380575046798E-2</v>
      </c>
    </row>
    <row r="364" spans="1:9" x14ac:dyDescent="0.3">
      <c r="A364" t="s">
        <v>938</v>
      </c>
      <c r="B364" s="724">
        <v>68620</v>
      </c>
      <c r="C364" s="724">
        <v>67180</v>
      </c>
      <c r="D364" s="724">
        <v>119615</v>
      </c>
      <c r="E364" s="724">
        <v>67260</v>
      </c>
      <c r="F364" s="724">
        <v>68860</v>
      </c>
      <c r="G364" s="724">
        <v>109321</v>
      </c>
      <c r="H364" s="88">
        <f t="shared" si="4"/>
        <v>2.0220041629497532E-2</v>
      </c>
      <c r="I364" s="88">
        <f t="shared" si="5"/>
        <v>3.813684060585909E-2</v>
      </c>
    </row>
    <row r="365" spans="1:9" x14ac:dyDescent="0.3">
      <c r="A365" t="s">
        <v>939</v>
      </c>
      <c r="B365" s="726">
        <v>70200</v>
      </c>
      <c r="C365" s="726">
        <v>68620</v>
      </c>
      <c r="D365" s="726">
        <v>86835</v>
      </c>
      <c r="E365" s="726">
        <v>68360</v>
      </c>
      <c r="F365" s="726">
        <v>69560</v>
      </c>
      <c r="G365" s="726">
        <v>114678</v>
      </c>
      <c r="H365" s="88">
        <f t="shared" si="4"/>
        <v>2.6916325336454161E-2</v>
      </c>
      <c r="I365" s="88">
        <f t="shared" si="5"/>
        <v>4.9002478938172889E-2</v>
      </c>
    </row>
    <row r="366" spans="1:9" x14ac:dyDescent="0.3">
      <c r="A366" t="s">
        <v>940</v>
      </c>
      <c r="B366" s="728">
        <v>71800</v>
      </c>
      <c r="C366" s="728">
        <v>70200</v>
      </c>
      <c r="D366" s="728">
        <v>145601</v>
      </c>
      <c r="E366" s="728">
        <v>69780</v>
      </c>
      <c r="F366" s="728">
        <v>70500</v>
      </c>
      <c r="G366" s="728">
        <v>119827</v>
      </c>
      <c r="H366" s="88">
        <f t="shared" si="4"/>
        <v>2.8948122671252463E-2</v>
      </c>
      <c r="I366" s="88">
        <f t="shared" si="5"/>
        <v>4.4899632013114976E-2</v>
      </c>
    </row>
    <row r="367" spans="1:9" x14ac:dyDescent="0.3">
      <c r="A367" t="s">
        <v>941</v>
      </c>
      <c r="B367" s="730">
        <v>68620</v>
      </c>
      <c r="C367" s="730">
        <v>71800</v>
      </c>
      <c r="D367" s="730">
        <v>241623</v>
      </c>
      <c r="E367" s="730">
        <v>71260</v>
      </c>
      <c r="F367" s="730">
        <v>72700</v>
      </c>
      <c r="G367" s="730">
        <v>132094</v>
      </c>
      <c r="H367" s="88">
        <f t="shared" si="4"/>
        <v>-3.7047431939376985E-2</v>
      </c>
      <c r="I367" s="88">
        <f t="shared" si="5"/>
        <v>0.10237258714646957</v>
      </c>
    </row>
    <row r="368" spans="1:9" x14ac:dyDescent="0.3">
      <c r="A368" t="s">
        <v>942</v>
      </c>
      <c r="B368" s="732">
        <v>75000</v>
      </c>
      <c r="C368" s="732">
        <v>68620</v>
      </c>
      <c r="D368" s="732">
        <v>313782</v>
      </c>
      <c r="E368" s="732">
        <v>70640</v>
      </c>
      <c r="F368" s="732">
        <v>69400</v>
      </c>
      <c r="G368" s="732">
        <v>147029</v>
      </c>
      <c r="H368" s="88">
        <f t="shared" si="4"/>
        <v>6.1721404303510807E-2</v>
      </c>
      <c r="I368" s="88">
        <f t="shared" si="5"/>
        <v>0.11306342453101581</v>
      </c>
    </row>
    <row r="369" spans="1:9" x14ac:dyDescent="0.3">
      <c r="A369" t="s">
        <v>943</v>
      </c>
      <c r="B369" s="734">
        <v>79160</v>
      </c>
      <c r="C369" s="734">
        <v>75000</v>
      </c>
      <c r="D369" s="734">
        <v>269748</v>
      </c>
      <c r="E369" s="734">
        <v>73300</v>
      </c>
      <c r="F369" s="734">
        <v>76000</v>
      </c>
      <c r="G369" s="734">
        <v>168008</v>
      </c>
      <c r="H369" s="88">
        <f t="shared" si="4"/>
        <v>7.9945429740791329E-2</v>
      </c>
      <c r="I369" s="88">
        <f t="shared" si="5"/>
        <v>0.14268613674853259</v>
      </c>
    </row>
    <row r="370" spans="1:9" x14ac:dyDescent="0.3">
      <c r="A370" t="s">
        <v>944</v>
      </c>
      <c r="B370" s="736">
        <v>71420</v>
      </c>
      <c r="C370" s="736">
        <v>79160</v>
      </c>
      <c r="D370" s="736">
        <v>327845</v>
      </c>
      <c r="E370" s="736">
        <v>77620</v>
      </c>
      <c r="F370" s="736">
        <v>74700</v>
      </c>
      <c r="G370" s="736">
        <v>168736</v>
      </c>
      <c r="H370" s="88">
        <f t="shared" si="4"/>
        <v>-7.987632053594429E-2</v>
      </c>
      <c r="I370" s="88">
        <f t="shared" si="5"/>
        <v>4.3331269939526074E-3</v>
      </c>
    </row>
    <row r="371" spans="1:9" x14ac:dyDescent="0.3">
      <c r="A371" t="s">
        <v>945</v>
      </c>
      <c r="B371" s="738">
        <v>70560</v>
      </c>
      <c r="C371" s="738">
        <v>71420</v>
      </c>
      <c r="D371" s="738">
        <v>314089</v>
      </c>
      <c r="E371" s="738">
        <v>74120</v>
      </c>
      <c r="F371" s="738">
        <v>70620</v>
      </c>
      <c r="G371" s="738">
        <v>163120</v>
      </c>
      <c r="H371" s="88">
        <f t="shared" si="4"/>
        <v>-4.8030221262817085E-2</v>
      </c>
      <c r="I371" s="88">
        <f t="shared" si="5"/>
        <v>-3.3282761236487768E-2</v>
      </c>
    </row>
    <row r="372" spans="1:9" x14ac:dyDescent="0.3">
      <c r="A372" t="s">
        <v>946</v>
      </c>
      <c r="B372" s="740">
        <v>70580</v>
      </c>
      <c r="C372" s="740">
        <v>70560</v>
      </c>
      <c r="D372" s="740">
        <v>457258</v>
      </c>
      <c r="E372" s="740">
        <v>69800</v>
      </c>
      <c r="F372" s="740">
        <v>72500</v>
      </c>
      <c r="G372" s="740">
        <v>185345</v>
      </c>
      <c r="H372" s="88">
        <f t="shared" si="4"/>
        <v>1.1174785100286577E-2</v>
      </c>
      <c r="I372" s="88">
        <f t="shared" si="5"/>
        <v>0.13624938695438948</v>
      </c>
    </row>
    <row r="373" spans="1:9" x14ac:dyDescent="0.3">
      <c r="A373" t="s">
        <v>947</v>
      </c>
      <c r="B373" s="742">
        <v>68600</v>
      </c>
      <c r="C373" s="742">
        <v>70580</v>
      </c>
      <c r="D373" s="742">
        <v>378788</v>
      </c>
      <c r="E373" s="742">
        <v>71440</v>
      </c>
      <c r="F373" s="742">
        <v>69040</v>
      </c>
      <c r="G373" s="742">
        <v>195732</v>
      </c>
      <c r="H373" s="88">
        <f t="shared" si="4"/>
        <v>-3.9753639417693165E-2</v>
      </c>
      <c r="I373" s="88">
        <f t="shared" si="5"/>
        <v>5.6041436240524378E-2</v>
      </c>
    </row>
    <row r="374" spans="1:9" x14ac:dyDescent="0.3">
      <c r="A374" t="s">
        <v>948</v>
      </c>
      <c r="B374" s="745">
        <v>69240</v>
      </c>
      <c r="C374" s="745">
        <v>68600</v>
      </c>
      <c r="D374" s="745">
        <v>337143</v>
      </c>
      <c r="E374" s="745">
        <v>68040</v>
      </c>
      <c r="F374" s="745">
        <v>69040</v>
      </c>
      <c r="G374" s="745">
        <v>205868</v>
      </c>
      <c r="H374" s="88">
        <f t="shared" si="4"/>
        <v>1.763668430335108E-2</v>
      </c>
      <c r="I374" s="88">
        <f t="shared" si="5"/>
        <v>5.1785093903909507E-2</v>
      </c>
    </row>
    <row r="375" spans="1:9" x14ac:dyDescent="0.3">
      <c r="A375" t="s">
        <v>949</v>
      </c>
      <c r="B375" s="747">
        <v>69040</v>
      </c>
      <c r="C375" s="747">
        <v>69240</v>
      </c>
      <c r="D375" s="747">
        <v>288386</v>
      </c>
      <c r="E375" s="747">
        <v>69100</v>
      </c>
      <c r="F375" s="747">
        <v>69320</v>
      </c>
      <c r="G375" s="747">
        <v>215949</v>
      </c>
      <c r="H375" s="88">
        <f t="shared" si="4"/>
        <v>-8.6830680173666241E-4</v>
      </c>
      <c r="I375" s="88">
        <f t="shared" si="5"/>
        <v>4.8968270930887847E-2</v>
      </c>
    </row>
    <row r="376" spans="1:9" x14ac:dyDescent="0.3">
      <c r="A376" t="s">
        <v>950</v>
      </c>
      <c r="B376" s="749">
        <v>67840</v>
      </c>
      <c r="C376" s="749">
        <v>69040</v>
      </c>
      <c r="D376" s="749">
        <v>437207</v>
      </c>
      <c r="E376" s="749">
        <v>69500</v>
      </c>
      <c r="F376" s="749">
        <v>68840</v>
      </c>
      <c r="G376" s="749">
        <v>232062</v>
      </c>
      <c r="H376" s="88">
        <f t="shared" si="4"/>
        <v>-2.3884892086330933E-2</v>
      </c>
      <c r="I376" s="88">
        <f t="shared" si="5"/>
        <v>7.4614839614909112E-2</v>
      </c>
    </row>
    <row r="377" spans="1:9" x14ac:dyDescent="0.3">
      <c r="A377" t="s">
        <v>951</v>
      </c>
      <c r="B377" s="751">
        <v>69620</v>
      </c>
      <c r="C377" s="751">
        <v>67840</v>
      </c>
      <c r="D377" s="751">
        <v>425359</v>
      </c>
      <c r="E377" s="751">
        <v>68540</v>
      </c>
      <c r="F377" s="751">
        <v>68100</v>
      </c>
      <c r="G377" s="751">
        <v>257770</v>
      </c>
      <c r="H377" s="88">
        <f t="shared" si="4"/>
        <v>1.5757222060110987E-2</v>
      </c>
      <c r="I377" s="88">
        <f t="shared" si="5"/>
        <v>0.11078073962992652</v>
      </c>
    </row>
    <row r="378" spans="1:9" x14ac:dyDescent="0.3">
      <c r="A378" t="s">
        <v>952</v>
      </c>
      <c r="B378" s="753">
        <v>72300</v>
      </c>
      <c r="C378" s="753">
        <v>69620</v>
      </c>
      <c r="D378" s="753">
        <v>766669</v>
      </c>
      <c r="E378" s="753">
        <v>68620</v>
      </c>
      <c r="F378" s="753">
        <v>69900</v>
      </c>
      <c r="G378" s="753">
        <v>289832</v>
      </c>
      <c r="H378" s="88">
        <f t="shared" si="4"/>
        <v>5.3628679685223002E-2</v>
      </c>
      <c r="I378" s="88">
        <f t="shared" si="5"/>
        <v>0.12438220118710475</v>
      </c>
    </row>
    <row r="379" spans="1:9" x14ac:dyDescent="0.3">
      <c r="A379" t="s">
        <v>953</v>
      </c>
      <c r="B379" s="755">
        <v>76960</v>
      </c>
      <c r="C379" s="755">
        <v>72300</v>
      </c>
      <c r="D379" s="755">
        <v>895609</v>
      </c>
      <c r="E379" s="755">
        <v>71440</v>
      </c>
      <c r="F379" s="755">
        <v>73000</v>
      </c>
      <c r="G379" s="755">
        <v>320706</v>
      </c>
      <c r="H379" s="88">
        <f t="shared" si="4"/>
        <v>7.7267637178051407E-2</v>
      </c>
      <c r="I379" s="88">
        <f t="shared" si="5"/>
        <v>0.10652377929283174</v>
      </c>
    </row>
    <row r="380" spans="1:9" x14ac:dyDescent="0.3">
      <c r="A380" t="s">
        <v>954</v>
      </c>
      <c r="B380" s="757">
        <v>81000</v>
      </c>
      <c r="C380" s="757">
        <v>76960</v>
      </c>
      <c r="D380" s="757">
        <v>38071</v>
      </c>
      <c r="E380" s="757">
        <v>75000</v>
      </c>
      <c r="F380" s="757">
        <v>81000</v>
      </c>
      <c r="G380" s="757">
        <v>317676</v>
      </c>
      <c r="H380" s="88">
        <f t="shared" si="4"/>
        <v>8.0000000000000071E-2</v>
      </c>
      <c r="I380" s="88">
        <f t="shared" si="5"/>
        <v>-9.4479055583618354E-3</v>
      </c>
    </row>
    <row r="381" spans="1:9" x14ac:dyDescent="0.3">
      <c r="A381" t="s">
        <v>955</v>
      </c>
      <c r="B381" s="759">
        <v>82520</v>
      </c>
      <c r="C381" s="759">
        <v>81000</v>
      </c>
      <c r="D381" s="759">
        <v>80900</v>
      </c>
      <c r="E381" s="759">
        <v>80900</v>
      </c>
      <c r="F381" s="759">
        <v>88800</v>
      </c>
      <c r="G381" s="759">
        <v>356998</v>
      </c>
      <c r="H381" s="88">
        <f t="shared" si="4"/>
        <v>2.0024721878862728E-2</v>
      </c>
      <c r="I381" s="88">
        <f t="shared" si="5"/>
        <v>0.12378020372958609</v>
      </c>
    </row>
    <row r="382" spans="1:9" x14ac:dyDescent="0.3">
      <c r="A382" t="s">
        <v>956</v>
      </c>
      <c r="B382" s="761">
        <v>85100</v>
      </c>
      <c r="C382" s="761">
        <v>82520</v>
      </c>
      <c r="D382" s="761">
        <v>1245424</v>
      </c>
      <c r="E382" s="761">
        <v>85620</v>
      </c>
      <c r="F382" s="761">
        <v>83000</v>
      </c>
      <c r="G382" s="761">
        <v>392675</v>
      </c>
      <c r="H382" s="88">
        <f t="shared" si="4"/>
        <v>-6.0733473487503131E-3</v>
      </c>
      <c r="I382" s="88">
        <f t="shared" si="5"/>
        <v>9.9936134095989226E-2</v>
      </c>
    </row>
    <row r="383" spans="1:9" x14ac:dyDescent="0.3">
      <c r="A383" t="s">
        <v>957</v>
      </c>
      <c r="B383" s="763">
        <v>85300</v>
      </c>
      <c r="C383" s="763">
        <v>85100</v>
      </c>
      <c r="D383" s="763">
        <v>1060127</v>
      </c>
      <c r="E383" s="763">
        <v>85060</v>
      </c>
      <c r="F383" s="763">
        <v>85500</v>
      </c>
      <c r="G383" s="765">
        <v>389177</v>
      </c>
      <c r="H383" s="88">
        <f t="shared" si="4"/>
        <v>2.821537738067148E-3</v>
      </c>
      <c r="I383" s="88">
        <f t="shared" si="5"/>
        <v>-8.9081301330616869E-3</v>
      </c>
    </row>
    <row r="384" spans="1:9" x14ac:dyDescent="0.3">
      <c r="A384" t="s">
        <v>958</v>
      </c>
      <c r="B384" s="766">
        <v>89240</v>
      </c>
      <c r="C384" s="766">
        <v>86900</v>
      </c>
      <c r="D384" s="766">
        <v>1036328</v>
      </c>
      <c r="E384" s="766">
        <v>85260</v>
      </c>
      <c r="F384" s="766">
        <v>88160</v>
      </c>
      <c r="G384" s="766">
        <v>421106</v>
      </c>
      <c r="H384" s="88">
        <f t="shared" si="4"/>
        <v>4.6680741262022041E-2</v>
      </c>
      <c r="I384" s="88">
        <f t="shared" si="5"/>
        <v>8.2042361187840029E-2</v>
      </c>
    </row>
    <row r="385" spans="1:9" x14ac:dyDescent="0.3">
      <c r="A385" t="s">
        <v>959</v>
      </c>
      <c r="B385" s="768">
        <v>87540</v>
      </c>
      <c r="C385" s="768">
        <v>89240</v>
      </c>
      <c r="D385" s="768">
        <v>734929</v>
      </c>
      <c r="E385" s="768">
        <v>89140</v>
      </c>
      <c r="F385" s="768">
        <v>89500</v>
      </c>
      <c r="G385" s="768">
        <v>414097</v>
      </c>
      <c r="H385" s="88">
        <f t="shared" si="4"/>
        <v>-1.7949293246578457E-2</v>
      </c>
      <c r="I385" s="88">
        <f t="shared" si="5"/>
        <v>-1.6644265339368247E-2</v>
      </c>
    </row>
    <row r="386" spans="1:9" x14ac:dyDescent="0.3">
      <c r="A386" t="s">
        <v>960</v>
      </c>
      <c r="B386" s="770">
        <v>80980</v>
      </c>
      <c r="C386" s="770">
        <v>87540</v>
      </c>
      <c r="D386" s="770">
        <v>838879</v>
      </c>
      <c r="E386" s="770">
        <v>88020</v>
      </c>
      <c r="F386" s="770">
        <v>85660</v>
      </c>
      <c r="G386" s="770">
        <v>395102</v>
      </c>
      <c r="H386" s="88">
        <f t="shared" si="4"/>
        <v>-7.9981822313110684E-2</v>
      </c>
      <c r="I386" s="88">
        <f t="shared" si="5"/>
        <v>-4.5870894983542465E-2</v>
      </c>
    </row>
    <row r="387" spans="1:9" x14ac:dyDescent="0.3">
      <c r="A387" t="s">
        <v>961</v>
      </c>
      <c r="B387" s="772">
        <v>82760</v>
      </c>
      <c r="C387" s="772">
        <v>80980</v>
      </c>
      <c r="D387" s="772">
        <v>777827</v>
      </c>
      <c r="E387" s="772">
        <v>82900</v>
      </c>
      <c r="F387" s="772">
        <v>82000</v>
      </c>
      <c r="G387" s="772">
        <v>390069</v>
      </c>
      <c r="H387" s="88">
        <f t="shared" si="4"/>
        <v>-1.688781664656247E-3</v>
      </c>
      <c r="I387" s="88">
        <f t="shared" si="5"/>
        <v>-1.2738482720917599E-2</v>
      </c>
    </row>
    <row r="388" spans="1:9" x14ac:dyDescent="0.3">
      <c r="A388" t="s">
        <v>962</v>
      </c>
      <c r="B388" s="774">
        <v>78960</v>
      </c>
      <c r="C388" s="774">
        <v>82760</v>
      </c>
      <c r="D388" s="774">
        <v>932675</v>
      </c>
      <c r="E388" s="774">
        <v>82600</v>
      </c>
      <c r="F388" s="774">
        <v>82500</v>
      </c>
      <c r="G388" s="774">
        <v>362254</v>
      </c>
      <c r="H388" s="88">
        <f t="shared" si="4"/>
        <v>-4.4067796610169463E-2</v>
      </c>
      <c r="I388" s="88">
        <f t="shared" si="5"/>
        <v>-7.1307896808000648E-2</v>
      </c>
    </row>
    <row r="389" spans="1:9" x14ac:dyDescent="0.3">
      <c r="A389" t="s">
        <v>963</v>
      </c>
      <c r="B389" s="776">
        <v>79380</v>
      </c>
      <c r="C389" s="776">
        <v>78960</v>
      </c>
      <c r="D389" s="776">
        <v>626916</v>
      </c>
      <c r="E389" s="776">
        <v>79620</v>
      </c>
      <c r="F389" s="776">
        <v>81000</v>
      </c>
      <c r="G389" s="776">
        <v>368667</v>
      </c>
      <c r="H389" s="88">
        <f t="shared" si="4"/>
        <v>-3.0143180105500766E-3</v>
      </c>
      <c r="I389" s="88">
        <f t="shared" si="5"/>
        <v>1.7703048137494681E-2</v>
      </c>
    </row>
    <row r="390" spans="1:9" x14ac:dyDescent="0.3">
      <c r="A390" t="s">
        <v>964</v>
      </c>
      <c r="B390" s="778">
        <v>79020</v>
      </c>
      <c r="C390" s="778">
        <v>79380</v>
      </c>
      <c r="D390" s="778">
        <v>559599</v>
      </c>
      <c r="E390" s="778">
        <v>79620</v>
      </c>
      <c r="F390" s="778">
        <v>79260</v>
      </c>
      <c r="G390" s="778">
        <v>349496</v>
      </c>
      <c r="H390" s="88">
        <f t="shared" si="4"/>
        <v>-7.5357950263752471E-3</v>
      </c>
      <c r="I390" s="88">
        <f t="shared" si="5"/>
        <v>-5.2000857142082135E-2</v>
      </c>
    </row>
    <row r="391" spans="1:9" x14ac:dyDescent="0.3">
      <c r="A391" t="s">
        <v>965</v>
      </c>
      <c r="B391" s="781">
        <v>78860</v>
      </c>
      <c r="C391" s="781">
        <v>79020</v>
      </c>
      <c r="D391" s="781">
        <v>729645</v>
      </c>
      <c r="E391" s="781">
        <v>79040</v>
      </c>
      <c r="F391" s="781">
        <v>79260</v>
      </c>
      <c r="G391" s="781">
        <v>351322</v>
      </c>
      <c r="H391" s="88">
        <f t="shared" si="4"/>
        <v>-2.2773279352226172E-3</v>
      </c>
      <c r="I391" s="88">
        <f t="shared" si="5"/>
        <v>5.224666376725251E-3</v>
      </c>
    </row>
    <row r="392" spans="1:9" x14ac:dyDescent="0.3">
      <c r="A392" t="s">
        <v>966</v>
      </c>
      <c r="B392" s="783">
        <v>78140</v>
      </c>
      <c r="C392" s="783">
        <v>78860</v>
      </c>
      <c r="D392" s="783">
        <v>805585</v>
      </c>
      <c r="E392" s="783">
        <v>80000</v>
      </c>
      <c r="F392" s="783">
        <v>77800</v>
      </c>
      <c r="G392" s="783">
        <v>347063</v>
      </c>
      <c r="H392" s="88">
        <f t="shared" si="4"/>
        <v>-2.3249999999999993E-2</v>
      </c>
      <c r="I392" s="88">
        <f t="shared" si="5"/>
        <v>-1.2122781949322814E-2</v>
      </c>
    </row>
    <row r="393" spans="1:9" x14ac:dyDescent="0.3">
      <c r="A393" t="s">
        <v>967</v>
      </c>
      <c r="B393" s="785">
        <v>77180</v>
      </c>
      <c r="C393" s="785">
        <v>78140</v>
      </c>
      <c r="D393" s="785">
        <v>490058</v>
      </c>
      <c r="E393" s="785">
        <v>76880</v>
      </c>
      <c r="F393" s="785">
        <v>77800</v>
      </c>
      <c r="G393" s="785">
        <v>346605</v>
      </c>
      <c r="H393" s="88">
        <f t="shared" si="4"/>
        <v>3.9021852237253185E-3</v>
      </c>
      <c r="I393" s="88">
        <f t="shared" si="5"/>
        <v>-1.3196451364737571E-3</v>
      </c>
    </row>
    <row r="394" spans="1:9" x14ac:dyDescent="0.3">
      <c r="A394" t="s">
        <v>968</v>
      </c>
      <c r="B394" s="787">
        <v>75560</v>
      </c>
      <c r="C394" s="787">
        <v>77180</v>
      </c>
      <c r="D394" s="787">
        <v>540295</v>
      </c>
      <c r="E394" s="787">
        <v>77680</v>
      </c>
      <c r="F394" s="787">
        <v>77000</v>
      </c>
      <c r="G394" s="787">
        <v>339133</v>
      </c>
      <c r="H394" s="88">
        <f t="shared" si="4"/>
        <v>-2.7291452111225523E-2</v>
      </c>
      <c r="I394" s="88">
        <f t="shared" si="5"/>
        <v>-2.1557680933627643E-2</v>
      </c>
    </row>
    <row r="395" spans="1:9" x14ac:dyDescent="0.3">
      <c r="A395" t="s">
        <v>969</v>
      </c>
      <c r="B395" s="789">
        <v>72620</v>
      </c>
      <c r="C395" s="789">
        <v>75560</v>
      </c>
      <c r="D395" s="789">
        <v>620441</v>
      </c>
      <c r="E395" s="789">
        <v>75880</v>
      </c>
      <c r="F395" s="789">
        <v>75040</v>
      </c>
      <c r="G395" s="789">
        <v>348109</v>
      </c>
      <c r="H395" s="88">
        <f t="shared" si="4"/>
        <v>-4.2962572482867722E-2</v>
      </c>
      <c r="I395" s="88">
        <f t="shared" si="5"/>
        <v>2.6467492104867318E-2</v>
      </c>
    </row>
    <row r="396" spans="1:9" x14ac:dyDescent="0.3">
      <c r="A396" t="s">
        <v>970</v>
      </c>
      <c r="B396" s="791">
        <v>71880</v>
      </c>
      <c r="C396" s="791">
        <v>72620</v>
      </c>
      <c r="D396" s="791">
        <v>442800</v>
      </c>
      <c r="E396" s="791">
        <v>74180</v>
      </c>
      <c r="F396" s="791">
        <v>72860</v>
      </c>
      <c r="G396" s="791">
        <v>346048</v>
      </c>
      <c r="H396" s="88">
        <f t="shared" si="4"/>
        <v>-3.1005661903477977E-2</v>
      </c>
      <c r="I396" s="88">
        <f t="shared" si="5"/>
        <v>-5.9205593650264454E-3</v>
      </c>
    </row>
    <row r="397" spans="1:9" x14ac:dyDescent="0.3">
      <c r="A397" t="s">
        <v>971</v>
      </c>
      <c r="B397" s="793">
        <v>73420</v>
      </c>
      <c r="C397" s="793">
        <v>71880</v>
      </c>
      <c r="D397" s="793">
        <v>712151</v>
      </c>
      <c r="E397" s="793">
        <v>72660</v>
      </c>
      <c r="F397" s="793">
        <v>71200</v>
      </c>
      <c r="G397" s="793">
        <v>353674</v>
      </c>
      <c r="H397" s="88">
        <f t="shared" si="4"/>
        <v>1.0459675199559593E-2</v>
      </c>
      <c r="I397" s="88">
        <f t="shared" si="5"/>
        <v>2.2037405215461492E-2</v>
      </c>
    </row>
    <row r="398" spans="1:9" x14ac:dyDescent="0.3">
      <c r="A398" t="s">
        <v>972</v>
      </c>
      <c r="B398" s="795">
        <v>74260</v>
      </c>
      <c r="C398" s="795">
        <v>73420</v>
      </c>
      <c r="D398" s="795">
        <v>802006</v>
      </c>
      <c r="E398" s="795">
        <v>73240</v>
      </c>
      <c r="F398" s="795">
        <v>73380</v>
      </c>
      <c r="G398" s="795">
        <v>364002</v>
      </c>
      <c r="H398" s="88">
        <f t="shared" si="4"/>
        <v>1.3926815947569615E-2</v>
      </c>
      <c r="I398" s="88">
        <f t="shared" si="5"/>
        <v>2.9202033511086523E-2</v>
      </c>
    </row>
    <row r="399" spans="1:9" x14ac:dyDescent="0.3">
      <c r="A399" t="s">
        <v>973</v>
      </c>
      <c r="B399" s="797">
        <v>74800</v>
      </c>
      <c r="C399" s="797">
        <v>74260</v>
      </c>
      <c r="D399" s="797">
        <v>782387</v>
      </c>
      <c r="E399" s="797">
        <v>74140</v>
      </c>
      <c r="F399" s="797">
        <v>73840</v>
      </c>
      <c r="G399" s="797">
        <v>364137</v>
      </c>
      <c r="H399" s="88">
        <f t="shared" si="4"/>
        <v>8.9020771513352859E-3</v>
      </c>
      <c r="I399" s="88">
        <f t="shared" si="5"/>
        <v>3.7087708309302414E-4</v>
      </c>
    </row>
    <row r="400" spans="1:9" x14ac:dyDescent="0.3">
      <c r="A400" t="s">
        <v>974</v>
      </c>
      <c r="B400" s="799">
        <v>72900</v>
      </c>
      <c r="C400" s="799">
        <v>74800</v>
      </c>
      <c r="D400" s="799">
        <v>591675</v>
      </c>
      <c r="E400" s="799">
        <v>74860</v>
      </c>
      <c r="F400" s="799">
        <v>74740</v>
      </c>
      <c r="G400" s="799">
        <v>351340</v>
      </c>
      <c r="H400" s="88">
        <f t="shared" si="4"/>
        <v>-2.6182206786000584E-2</v>
      </c>
      <c r="I400" s="88">
        <f t="shared" si="5"/>
        <v>-3.5143366370349649E-2</v>
      </c>
    </row>
    <row r="401" spans="1:9" x14ac:dyDescent="0.3">
      <c r="A401" t="s">
        <v>975</v>
      </c>
      <c r="B401" s="801">
        <v>70720</v>
      </c>
      <c r="C401" s="801">
        <v>72900</v>
      </c>
      <c r="D401" s="801">
        <v>751480</v>
      </c>
      <c r="E401" s="801">
        <v>74340</v>
      </c>
      <c r="F401" s="801">
        <v>69040</v>
      </c>
      <c r="G401" s="801">
        <v>340814</v>
      </c>
      <c r="H401" s="88">
        <f t="shared" si="4"/>
        <v>-4.869518428840458E-2</v>
      </c>
      <c r="I401" s="88">
        <f t="shared" si="5"/>
        <v>-2.9959583309614568E-2</v>
      </c>
    </row>
    <row r="402" spans="1:9" x14ac:dyDescent="0.3">
      <c r="A402" t="s">
        <v>976</v>
      </c>
      <c r="B402" s="804">
        <v>71000</v>
      </c>
      <c r="C402" s="804">
        <v>70720</v>
      </c>
      <c r="D402" s="804">
        <v>426041</v>
      </c>
      <c r="E402" s="804">
        <v>70120</v>
      </c>
      <c r="F402" s="804">
        <v>70960</v>
      </c>
      <c r="G402" s="804">
        <v>323456</v>
      </c>
      <c r="H402" s="88">
        <f t="shared" si="4"/>
        <v>1.2549914432401499E-2</v>
      </c>
      <c r="I402" s="88">
        <f t="shared" si="5"/>
        <v>-5.0931006355372732E-2</v>
      </c>
    </row>
    <row r="403" spans="1:9" x14ac:dyDescent="0.3">
      <c r="A403" t="s">
        <v>977</v>
      </c>
      <c r="B403" s="806">
        <v>71160</v>
      </c>
      <c r="C403" s="806">
        <v>71000</v>
      </c>
      <c r="D403" s="806">
        <v>410989</v>
      </c>
      <c r="E403" s="806">
        <v>70660</v>
      </c>
      <c r="F403" s="806">
        <v>70540</v>
      </c>
      <c r="G403" s="806">
        <v>309402</v>
      </c>
      <c r="H403" s="88">
        <f t="shared" si="4"/>
        <v>7.0761392584206551E-3</v>
      </c>
      <c r="I403" s="88">
        <f t="shared" si="5"/>
        <v>-4.3449495449149222E-2</v>
      </c>
    </row>
    <row r="404" spans="1:9" x14ac:dyDescent="0.3">
      <c r="A404" t="s">
        <v>978</v>
      </c>
      <c r="B404" s="808">
        <v>72680</v>
      </c>
      <c r="C404" s="808">
        <v>71160</v>
      </c>
      <c r="D404" s="808">
        <v>482790</v>
      </c>
      <c r="E404" s="808">
        <v>71040</v>
      </c>
      <c r="F404" s="808">
        <v>71260</v>
      </c>
      <c r="G404" s="808">
        <v>309446</v>
      </c>
      <c r="H404" s="88">
        <f t="shared" si="4"/>
        <v>2.30855855855856E-2</v>
      </c>
      <c r="I404" s="88">
        <f t="shared" si="5"/>
        <v>1.4220981118406861E-4</v>
      </c>
    </row>
    <row r="405" spans="1:9" x14ac:dyDescent="0.3">
      <c r="A405" t="s">
        <v>979</v>
      </c>
      <c r="B405" s="810">
        <v>73180</v>
      </c>
      <c r="C405" s="810">
        <v>72680</v>
      </c>
      <c r="D405" s="810">
        <v>500267</v>
      </c>
      <c r="E405" s="810">
        <v>72240</v>
      </c>
      <c r="F405" s="810">
        <v>73900</v>
      </c>
      <c r="G405" s="810">
        <v>300437</v>
      </c>
      <c r="H405" s="88">
        <f t="shared" si="4"/>
        <v>1.3012181616832708E-2</v>
      </c>
      <c r="I405" s="88">
        <f t="shared" si="5"/>
        <v>-2.9113318640409003E-2</v>
      </c>
    </row>
    <row r="406" spans="1:9" x14ac:dyDescent="0.3">
      <c r="A406" t="s">
        <v>980</v>
      </c>
      <c r="B406" s="812">
        <v>73640</v>
      </c>
      <c r="C406" s="812">
        <v>73180</v>
      </c>
      <c r="D406" s="812">
        <v>343863</v>
      </c>
      <c r="E406" s="812">
        <v>73620</v>
      </c>
      <c r="F406" s="812">
        <v>73160</v>
      </c>
      <c r="G406" s="812">
        <v>294624</v>
      </c>
      <c r="H406" s="88">
        <f t="shared" si="4"/>
        <v>2.7166530834010771E-4</v>
      </c>
      <c r="I406" s="88">
        <f t="shared" si="5"/>
        <v>-1.9348482377336995E-2</v>
      </c>
    </row>
    <row r="407" spans="1:9" x14ac:dyDescent="0.3">
      <c r="A407" t="s">
        <v>981</v>
      </c>
      <c r="B407" s="814">
        <v>73420</v>
      </c>
      <c r="C407" s="814">
        <v>73960</v>
      </c>
      <c r="D407" s="814">
        <v>396645</v>
      </c>
      <c r="E407" s="814">
        <v>73460</v>
      </c>
      <c r="F407" s="814">
        <v>74580</v>
      </c>
      <c r="G407" s="814">
        <v>271624</v>
      </c>
      <c r="H407" s="88">
        <f t="shared" si="4"/>
        <v>-5.4451402123600889E-4</v>
      </c>
      <c r="I407" s="88">
        <f t="shared" si="5"/>
        <v>-7.8065602259150602E-2</v>
      </c>
    </row>
    <row r="408" spans="1:9" x14ac:dyDescent="0.3">
      <c r="A408" t="s">
        <v>982</v>
      </c>
      <c r="B408" s="816">
        <v>73660</v>
      </c>
      <c r="C408" s="816">
        <v>73420</v>
      </c>
      <c r="D408" s="816">
        <v>497857</v>
      </c>
      <c r="E408" s="816">
        <v>73780</v>
      </c>
      <c r="F408" s="816">
        <v>73040</v>
      </c>
      <c r="G408" s="816">
        <v>255907</v>
      </c>
      <c r="H408" s="88">
        <f t="shared" si="4"/>
        <v>-1.6264570344266538E-3</v>
      </c>
      <c r="I408" s="88">
        <f t="shared" si="5"/>
        <v>-5.7863075427797228E-2</v>
      </c>
    </row>
    <row r="409" spans="1:9" x14ac:dyDescent="0.3">
      <c r="A409" t="s">
        <v>983</v>
      </c>
      <c r="B409" s="818">
        <v>72880</v>
      </c>
      <c r="C409" s="818">
        <v>73660</v>
      </c>
      <c r="D409" s="818">
        <v>345221</v>
      </c>
      <c r="E409" s="818">
        <v>73460</v>
      </c>
      <c r="F409" s="818">
        <v>73700</v>
      </c>
      <c r="G409" s="818">
        <v>260654</v>
      </c>
      <c r="H409" s="88">
        <f t="shared" ref="H409:H437" si="6">+B409/E409-1</f>
        <v>-7.8954533079226286E-3</v>
      </c>
      <c r="I409" s="88">
        <f t="shared" ref="I409:I437" si="7">+G409/G408-1</f>
        <v>1.8549707510931768E-2</v>
      </c>
    </row>
    <row r="410" spans="1:9" x14ac:dyDescent="0.3">
      <c r="A410" t="s">
        <v>984</v>
      </c>
      <c r="B410" s="820">
        <v>74040</v>
      </c>
      <c r="C410" s="820">
        <v>72880</v>
      </c>
      <c r="D410" s="820">
        <v>342719</v>
      </c>
      <c r="E410" s="820">
        <v>73360</v>
      </c>
      <c r="F410" s="820">
        <v>72980</v>
      </c>
      <c r="G410" s="820">
        <v>261141</v>
      </c>
      <c r="H410" s="88">
        <f t="shared" si="6"/>
        <v>9.2693565976009751E-3</v>
      </c>
      <c r="I410" s="88">
        <f t="shared" si="7"/>
        <v>1.8683772357224182E-3</v>
      </c>
    </row>
    <row r="411" spans="1:9" x14ac:dyDescent="0.3">
      <c r="A411" t="s">
        <v>985</v>
      </c>
      <c r="B411" s="822">
        <v>72880</v>
      </c>
      <c r="C411" s="822">
        <v>74040</v>
      </c>
      <c r="D411" s="822">
        <v>481020</v>
      </c>
      <c r="E411" s="822">
        <v>73580</v>
      </c>
      <c r="F411" s="822">
        <v>73800</v>
      </c>
      <c r="G411" s="822">
        <v>248640</v>
      </c>
      <c r="H411" s="88">
        <f t="shared" si="6"/>
        <v>-9.5134547431366956E-3</v>
      </c>
      <c r="I411" s="88">
        <f t="shared" si="7"/>
        <v>-4.7870690546486405E-2</v>
      </c>
    </row>
    <row r="412" spans="1:9" x14ac:dyDescent="0.3">
      <c r="A412" t="s">
        <v>986</v>
      </c>
      <c r="B412" s="824">
        <v>73920</v>
      </c>
      <c r="C412" s="824">
        <v>72880</v>
      </c>
      <c r="D412" s="824">
        <v>465591</v>
      </c>
      <c r="E412" s="824">
        <v>73240</v>
      </c>
      <c r="F412" s="824">
        <v>73100</v>
      </c>
      <c r="G412" s="824">
        <v>251749</v>
      </c>
      <c r="H412" s="88">
        <f t="shared" si="6"/>
        <v>9.2845439650464101E-3</v>
      </c>
      <c r="I412" s="88">
        <f t="shared" si="7"/>
        <v>1.2504021879021776E-2</v>
      </c>
    </row>
    <row r="413" spans="1:9" x14ac:dyDescent="0.3">
      <c r="A413" t="s">
        <v>987</v>
      </c>
      <c r="B413" s="826">
        <v>72800</v>
      </c>
      <c r="C413" s="826">
        <v>73920</v>
      </c>
      <c r="D413" s="826">
        <v>317458</v>
      </c>
      <c r="E413" s="826">
        <v>73700</v>
      </c>
      <c r="F413" s="826">
        <v>73980</v>
      </c>
      <c r="G413" s="826">
        <v>231964</v>
      </c>
      <c r="H413" s="88">
        <f t="shared" si="6"/>
        <v>-1.2211668928086894E-2</v>
      </c>
      <c r="I413" s="88">
        <f t="shared" si="7"/>
        <v>-7.8590183079178089E-2</v>
      </c>
    </row>
    <row r="414" spans="1:9" x14ac:dyDescent="0.3">
      <c r="A414" t="s">
        <v>988</v>
      </c>
      <c r="B414" s="831">
        <v>73340</v>
      </c>
      <c r="C414" s="831">
        <v>72800</v>
      </c>
      <c r="D414" s="831">
        <v>361093</v>
      </c>
      <c r="E414" s="831">
        <v>73140</v>
      </c>
      <c r="F414" s="831">
        <v>73200</v>
      </c>
      <c r="G414" s="831">
        <v>229022</v>
      </c>
      <c r="H414" s="88">
        <f t="shared" si="6"/>
        <v>2.7344818156960216E-3</v>
      </c>
      <c r="I414" s="88">
        <f t="shared" si="7"/>
        <v>-1.2683002534876087E-2</v>
      </c>
    </row>
    <row r="415" spans="1:9" x14ac:dyDescent="0.3">
      <c r="A415" t="s">
        <v>989</v>
      </c>
      <c r="B415" s="833">
        <v>72740</v>
      </c>
      <c r="C415" s="833">
        <v>73340</v>
      </c>
      <c r="D415" s="833">
        <v>294783</v>
      </c>
      <c r="E415" s="833">
        <v>73700</v>
      </c>
      <c r="F415" s="833">
        <v>73200</v>
      </c>
      <c r="G415" s="833">
        <v>221919</v>
      </c>
      <c r="H415" s="88">
        <f t="shared" si="6"/>
        <v>-1.3025780189959257E-2</v>
      </c>
      <c r="I415" s="88">
        <f t="shared" si="7"/>
        <v>-3.1014487691138792E-2</v>
      </c>
    </row>
    <row r="416" spans="1:9" x14ac:dyDescent="0.3">
      <c r="A416" t="s">
        <v>990</v>
      </c>
      <c r="B416" s="835">
        <v>72280</v>
      </c>
      <c r="C416" s="835">
        <v>72740</v>
      </c>
      <c r="D416" s="835">
        <v>282178</v>
      </c>
      <c r="E416" s="835">
        <v>73100</v>
      </c>
      <c r="F416" s="835">
        <v>72800</v>
      </c>
      <c r="G416" s="835">
        <v>207463</v>
      </c>
      <c r="H416" s="88">
        <f t="shared" si="6"/>
        <v>-1.1217510259917907E-2</v>
      </c>
      <c r="I416" s="88">
        <f t="shared" si="7"/>
        <v>-6.5140884737223903E-2</v>
      </c>
    </row>
    <row r="417" spans="1:9" x14ac:dyDescent="0.3">
      <c r="A417" t="s">
        <v>991</v>
      </c>
      <c r="B417" s="837">
        <v>72680</v>
      </c>
      <c r="C417" s="837">
        <v>72280</v>
      </c>
      <c r="D417" s="837">
        <v>270327</v>
      </c>
      <c r="E417" s="837">
        <v>72320</v>
      </c>
      <c r="F417" s="837">
        <v>72600</v>
      </c>
      <c r="G417" s="837">
        <v>192931</v>
      </c>
      <c r="H417" s="88">
        <f t="shared" si="6"/>
        <v>4.9778761061947119E-3</v>
      </c>
      <c r="I417" s="88">
        <f t="shared" si="7"/>
        <v>-7.0046225110019567E-2</v>
      </c>
    </row>
    <row r="418" spans="1:9" x14ac:dyDescent="0.3">
      <c r="A418" t="s">
        <v>992</v>
      </c>
      <c r="B418" s="839">
        <v>72720</v>
      </c>
      <c r="C418" s="839">
        <v>72680</v>
      </c>
      <c r="D418" s="839">
        <v>225238</v>
      </c>
      <c r="E418" s="839">
        <v>73160</v>
      </c>
      <c r="F418" s="839">
        <v>73000</v>
      </c>
      <c r="G418" s="839">
        <v>188523</v>
      </c>
      <c r="H418" s="88">
        <f t="shared" si="6"/>
        <v>-6.0142154182613039E-3</v>
      </c>
      <c r="I418" s="88">
        <f t="shared" si="7"/>
        <v>-2.2847546532179908E-2</v>
      </c>
    </row>
    <row r="419" spans="1:9" x14ac:dyDescent="0.3">
      <c r="A419" t="s">
        <v>993</v>
      </c>
      <c r="B419" s="841">
        <v>74940</v>
      </c>
      <c r="C419" s="841">
        <v>72720</v>
      </c>
      <c r="D419" s="841">
        <v>268890</v>
      </c>
      <c r="E419" s="841">
        <v>73100</v>
      </c>
      <c r="F419" s="841">
        <v>72820</v>
      </c>
      <c r="G419" s="841">
        <v>177951</v>
      </c>
      <c r="H419" s="88">
        <f t="shared" si="6"/>
        <v>2.5170998632010999E-2</v>
      </c>
      <c r="I419" s="88">
        <f t="shared" si="7"/>
        <v>-5.6078038223452809E-2</v>
      </c>
    </row>
    <row r="420" spans="1:9" x14ac:dyDescent="0.3">
      <c r="A420" t="s">
        <v>994</v>
      </c>
      <c r="B420" s="843">
        <v>75700</v>
      </c>
      <c r="C420" s="843">
        <v>74940</v>
      </c>
      <c r="D420" s="843">
        <v>366375</v>
      </c>
      <c r="E420" s="843">
        <v>73820</v>
      </c>
      <c r="F420" s="843">
        <v>74900</v>
      </c>
      <c r="G420" s="843">
        <v>159000</v>
      </c>
      <c r="H420" s="88">
        <f t="shared" si="6"/>
        <v>2.5467353020861561E-2</v>
      </c>
      <c r="I420" s="88">
        <f t="shared" si="7"/>
        <v>-0.10649560834162208</v>
      </c>
    </row>
    <row r="421" spans="1:9" x14ac:dyDescent="0.3">
      <c r="A421" t="s">
        <v>995</v>
      </c>
      <c r="B421" s="845">
        <v>75700</v>
      </c>
      <c r="C421" s="845">
        <v>75700</v>
      </c>
      <c r="D421" s="845">
        <v>169108</v>
      </c>
      <c r="E421" s="845">
        <v>75760</v>
      </c>
      <c r="F421" s="845">
        <v>76260</v>
      </c>
      <c r="G421" s="845">
        <v>138434</v>
      </c>
      <c r="H421" s="88">
        <f t="shared" si="6"/>
        <v>-7.9197465681102308E-4</v>
      </c>
      <c r="I421" s="88">
        <f t="shared" si="7"/>
        <v>-0.12934591194968559</v>
      </c>
    </row>
    <row r="422" spans="1:9" x14ac:dyDescent="0.3">
      <c r="A422" t="s">
        <v>996</v>
      </c>
      <c r="B422" s="847">
        <v>75580</v>
      </c>
      <c r="C422" s="847">
        <v>75700</v>
      </c>
      <c r="D422" s="847">
        <v>102894</v>
      </c>
      <c r="E422" s="847">
        <v>75900</v>
      </c>
      <c r="F422" s="847">
        <v>75700</v>
      </c>
      <c r="G422" s="847">
        <v>113411</v>
      </c>
      <c r="H422" s="88">
        <f t="shared" si="6"/>
        <v>-4.2160737812911853E-3</v>
      </c>
      <c r="I422" s="88">
        <f t="shared" si="7"/>
        <v>-0.18075761734833928</v>
      </c>
    </row>
    <row r="423" spans="1:9" x14ac:dyDescent="0.3">
      <c r="A423" t="s">
        <v>997</v>
      </c>
      <c r="B423" s="849">
        <v>76780</v>
      </c>
      <c r="C423" s="849">
        <v>75580</v>
      </c>
      <c r="D423" s="849">
        <v>113005</v>
      </c>
      <c r="E423" s="849">
        <v>75440</v>
      </c>
      <c r="F423" s="849">
        <v>75380</v>
      </c>
      <c r="G423" s="849">
        <v>100619</v>
      </c>
      <c r="H423" s="88">
        <f t="shared" si="6"/>
        <v>1.7762460233297972E-2</v>
      </c>
      <c r="I423" s="88">
        <f t="shared" si="7"/>
        <v>-0.11279329165601215</v>
      </c>
    </row>
    <row r="424" spans="1:9" x14ac:dyDescent="0.3">
      <c r="A424" t="s">
        <v>998</v>
      </c>
      <c r="B424" s="851">
        <v>79380</v>
      </c>
      <c r="C424" s="851">
        <v>76780</v>
      </c>
      <c r="D424" s="851">
        <v>102817</v>
      </c>
      <c r="E424" s="851">
        <v>76320</v>
      </c>
      <c r="F424" s="851">
        <v>77100</v>
      </c>
      <c r="G424" s="851">
        <v>86027</v>
      </c>
      <c r="H424" s="88">
        <f t="shared" si="6"/>
        <v>4.0094339622641417E-2</v>
      </c>
      <c r="I424" s="88">
        <f t="shared" si="7"/>
        <v>-0.14502231188940462</v>
      </c>
    </row>
    <row r="425" spans="1:9" x14ac:dyDescent="0.3">
      <c r="A425" t="s">
        <v>999</v>
      </c>
      <c r="B425" s="853">
        <v>78920</v>
      </c>
      <c r="C425" s="853">
        <v>79380</v>
      </c>
      <c r="D425" s="853">
        <v>103581</v>
      </c>
      <c r="E425" s="853">
        <v>77940</v>
      </c>
      <c r="F425" s="853">
        <v>79180</v>
      </c>
      <c r="G425" s="853">
        <v>64402</v>
      </c>
      <c r="H425" s="88">
        <f t="shared" si="6"/>
        <v>1.2573774698485973E-2</v>
      </c>
      <c r="I425" s="88">
        <f t="shared" si="7"/>
        <v>-0.25137456844944028</v>
      </c>
    </row>
    <row r="426" spans="1:9" x14ac:dyDescent="0.3">
      <c r="A426" t="s">
        <v>1000</v>
      </c>
      <c r="B426" s="855">
        <v>81120</v>
      </c>
      <c r="C426" s="855">
        <v>78920</v>
      </c>
      <c r="D426" s="855">
        <v>69488</v>
      </c>
      <c r="E426" s="855">
        <v>79320</v>
      </c>
      <c r="F426" s="855">
        <v>79120</v>
      </c>
      <c r="G426" s="855">
        <v>49585</v>
      </c>
      <c r="H426" s="88">
        <f t="shared" si="6"/>
        <v>2.2692889561270801E-2</v>
      </c>
      <c r="I426" s="88">
        <f t="shared" si="7"/>
        <v>-0.23007049470513341</v>
      </c>
    </row>
    <row r="427" spans="1:9" x14ac:dyDescent="0.3">
      <c r="A427" t="s">
        <v>1001</v>
      </c>
      <c r="B427" s="857">
        <v>80800</v>
      </c>
      <c r="C427" s="857">
        <v>81120</v>
      </c>
      <c r="D427" s="857">
        <v>64993</v>
      </c>
      <c r="E427" s="857">
        <v>80320</v>
      </c>
      <c r="F427" s="857">
        <v>80840</v>
      </c>
      <c r="G427" s="857">
        <v>36653</v>
      </c>
      <c r="H427" s="88">
        <f t="shared" si="6"/>
        <v>5.9760956175298752E-3</v>
      </c>
      <c r="I427" s="88">
        <f t="shared" si="7"/>
        <v>-0.2608046788343249</v>
      </c>
    </row>
    <row r="428" spans="1:9" x14ac:dyDescent="0.3">
      <c r="A428" t="s">
        <v>1002</v>
      </c>
      <c r="B428" s="859">
        <v>81740</v>
      </c>
      <c r="C428" s="859">
        <v>80800</v>
      </c>
      <c r="D428" s="859">
        <v>43414</v>
      </c>
      <c r="E428" s="859">
        <v>81500</v>
      </c>
      <c r="F428" s="859">
        <v>81500</v>
      </c>
      <c r="G428" s="859">
        <v>25894</v>
      </c>
      <c r="H428" s="88">
        <f t="shared" si="6"/>
        <v>2.9447852760735582E-3</v>
      </c>
      <c r="I428" s="88">
        <f t="shared" si="7"/>
        <v>-0.29353668185414561</v>
      </c>
    </row>
    <row r="429" spans="1:9" x14ac:dyDescent="0.3">
      <c r="A429" t="s">
        <v>1003</v>
      </c>
      <c r="B429" s="861">
        <v>81840</v>
      </c>
      <c r="C429" s="861">
        <v>81740</v>
      </c>
      <c r="D429" s="861">
        <v>31283</v>
      </c>
      <c r="E429" s="861">
        <v>81460</v>
      </c>
      <c r="F429" s="861">
        <v>82180</v>
      </c>
      <c r="G429" s="861">
        <v>18705</v>
      </c>
      <c r="H429" s="88">
        <f t="shared" si="6"/>
        <v>4.664866191996131E-3</v>
      </c>
      <c r="I429" s="88">
        <f t="shared" si="7"/>
        <v>-0.27763188383409287</v>
      </c>
    </row>
    <row r="430" spans="1:9" x14ac:dyDescent="0.3">
      <c r="A430" t="s">
        <v>1004</v>
      </c>
      <c r="B430" s="863">
        <v>80620</v>
      </c>
      <c r="C430" s="863">
        <v>79300</v>
      </c>
      <c r="D430" s="863">
        <v>978</v>
      </c>
      <c r="E430" s="863">
        <v>81160</v>
      </c>
      <c r="F430" s="863">
        <v>79920</v>
      </c>
      <c r="G430" s="863">
        <v>5780</v>
      </c>
      <c r="H430" s="88">
        <f t="shared" si="6"/>
        <v>-6.6535239034006821E-3</v>
      </c>
      <c r="I430" s="88">
        <f t="shared" si="7"/>
        <v>-0.69099171344560273</v>
      </c>
    </row>
    <row r="431" spans="1:9" x14ac:dyDescent="0.3">
      <c r="A431" t="s">
        <v>1005</v>
      </c>
      <c r="B431" s="865">
        <v>77160</v>
      </c>
      <c r="C431" s="865">
        <v>80620</v>
      </c>
      <c r="D431" s="865">
        <v>428</v>
      </c>
      <c r="E431" s="865">
        <v>80840</v>
      </c>
      <c r="F431" s="865">
        <v>79820</v>
      </c>
      <c r="G431" s="865">
        <v>5505</v>
      </c>
      <c r="H431" s="88">
        <f t="shared" si="6"/>
        <v>-4.5522018802573005E-2</v>
      </c>
      <c r="I431" s="88">
        <f t="shared" si="7"/>
        <v>-4.7577854671280284E-2</v>
      </c>
    </row>
    <row r="432" spans="1:9" x14ac:dyDescent="0.3">
      <c r="A432" t="s">
        <v>1006</v>
      </c>
      <c r="B432" s="867">
        <v>77880</v>
      </c>
      <c r="C432" s="867">
        <v>77800</v>
      </c>
      <c r="D432" s="867">
        <v>186</v>
      </c>
      <c r="E432" s="867">
        <v>76780</v>
      </c>
      <c r="F432" s="867">
        <v>77800</v>
      </c>
      <c r="G432" s="867">
        <v>3739</v>
      </c>
      <c r="H432" s="88">
        <f t="shared" si="6"/>
        <v>1.4326647564469885E-2</v>
      </c>
      <c r="I432" s="88">
        <f t="shared" si="7"/>
        <v>-0.32079927338782921</v>
      </c>
    </row>
    <row r="433" spans="1:9" x14ac:dyDescent="0.3">
      <c r="A433" t="s">
        <v>1007</v>
      </c>
      <c r="B433" s="870">
        <v>80460</v>
      </c>
      <c r="C433" s="870">
        <v>77880</v>
      </c>
      <c r="D433" s="870">
        <v>425</v>
      </c>
      <c r="E433" s="870">
        <v>77920</v>
      </c>
      <c r="F433" s="870">
        <v>79480</v>
      </c>
      <c r="G433" s="870">
        <v>2507</v>
      </c>
      <c r="H433" s="88">
        <f t="shared" si="6"/>
        <v>3.2597535934291599E-2</v>
      </c>
      <c r="I433" s="88">
        <f t="shared" si="7"/>
        <v>-0.32949986627440497</v>
      </c>
    </row>
    <row r="434" spans="1:9" x14ac:dyDescent="0.3">
      <c r="A434" t="s">
        <v>1008</v>
      </c>
      <c r="B434" s="871">
        <v>84500</v>
      </c>
      <c r="C434" s="871">
        <v>80460</v>
      </c>
      <c r="D434" s="871">
        <v>358</v>
      </c>
      <c r="E434" s="871">
        <v>80080</v>
      </c>
      <c r="F434" s="871">
        <v>81600</v>
      </c>
      <c r="G434" s="871">
        <v>1540</v>
      </c>
      <c r="H434" s="88">
        <f t="shared" si="6"/>
        <v>5.5194805194805241E-2</v>
      </c>
      <c r="I434" s="88">
        <f t="shared" si="7"/>
        <v>-0.38571998404467489</v>
      </c>
    </row>
    <row r="435" spans="1:9" x14ac:dyDescent="0.3">
      <c r="A435" t="s">
        <v>1009</v>
      </c>
      <c r="B435" s="873">
        <v>84620</v>
      </c>
      <c r="C435" s="873">
        <v>84500</v>
      </c>
      <c r="D435" s="873">
        <v>252</v>
      </c>
      <c r="E435" s="873">
        <v>83620</v>
      </c>
      <c r="F435" s="873">
        <v>84620</v>
      </c>
      <c r="G435" s="873">
        <v>1138</v>
      </c>
      <c r="H435" s="88">
        <f t="shared" si="6"/>
        <v>1.1958861516383701E-2</v>
      </c>
      <c r="I435" s="88">
        <f t="shared" si="7"/>
        <v>-0.26103896103896107</v>
      </c>
    </row>
    <row r="436" spans="1:9" x14ac:dyDescent="0.3">
      <c r="A436" t="s">
        <v>1010</v>
      </c>
      <c r="B436" s="875">
        <v>84920</v>
      </c>
      <c r="C436" s="875">
        <v>84620</v>
      </c>
      <c r="D436" s="875">
        <v>549</v>
      </c>
      <c r="E436" s="875">
        <v>85220</v>
      </c>
      <c r="F436" s="875">
        <v>84900</v>
      </c>
      <c r="G436" s="875">
        <v>584</v>
      </c>
      <c r="H436" s="88">
        <f t="shared" si="6"/>
        <v>-3.5203003989673354E-3</v>
      </c>
      <c r="I436" s="88">
        <f t="shared" si="7"/>
        <v>-0.48681898066783835</v>
      </c>
    </row>
    <row r="437" spans="1:9" x14ac:dyDescent="0.3">
      <c r="A437" t="s">
        <v>1011</v>
      </c>
      <c r="B437" s="877">
        <v>86400</v>
      </c>
      <c r="C437" s="877">
        <v>84920</v>
      </c>
      <c r="D437" s="877">
        <v>360</v>
      </c>
      <c r="E437" s="877">
        <v>85060</v>
      </c>
      <c r="F437" s="877">
        <v>85800</v>
      </c>
      <c r="G437" s="877">
        <v>411</v>
      </c>
      <c r="H437" s="88">
        <f t="shared" si="6"/>
        <v>1.5753585704208817E-2</v>
      </c>
      <c r="I437" s="88">
        <f t="shared" si="7"/>
        <v>-0.29623287671232879</v>
      </c>
    </row>
  </sheetData>
  <conditionalFormatting sqref="H1:I70 H72">
    <cfRule type="cellIs" dxfId="45" priority="9" operator="lessThan">
      <formula>0</formula>
    </cfRule>
  </conditionalFormatting>
  <conditionalFormatting sqref="H2:I70 H72">
    <cfRule type="cellIs" dxfId="44" priority="10" operator="greaterThan">
      <formula>0</formula>
    </cfRule>
  </conditionalFormatting>
  <conditionalFormatting sqref="H73:I198 I200:J215 H216:I1048576">
    <cfRule type="cellIs" dxfId="43" priority="7" operator="lessThan">
      <formula>0</formula>
    </cfRule>
    <cfRule type="cellIs" dxfId="42" priority="8"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429"/>
  <sheetViews>
    <sheetView showGridLines="0" topLeftCell="A376" workbookViewId="0">
      <selection activeCell="D432" sqref="D432"/>
    </sheetView>
  </sheetViews>
  <sheetFormatPr defaultColWidth="10.44140625" defaultRowHeight="14.4" x14ac:dyDescent="0.3"/>
  <cols>
    <col min="1" max="1" width="19.44140625" bestFit="1" customWidth="1"/>
    <col min="2" max="2" width="9.5546875" bestFit="1" customWidth="1"/>
    <col min="3" max="3" width="10.5546875" bestFit="1" customWidth="1"/>
    <col min="4" max="4" width="11.5546875" bestFit="1" customWidth="1"/>
    <col min="5" max="5" width="11.44140625" bestFit="1" customWidth="1"/>
    <col min="6" max="6" width="10.44140625" bestFit="1" customWidth="1"/>
    <col min="7" max="7" width="13.5546875" bestFit="1" customWidth="1"/>
    <col min="8" max="8" width="6.5546875" bestFit="1" customWidth="1"/>
    <col min="9" max="9" width="11.5546875" bestFit="1" customWidth="1"/>
  </cols>
  <sheetData>
    <row r="1" spans="1:9" ht="12.75" customHeight="1" x14ac:dyDescent="0.3">
      <c r="A1" s="8" t="s">
        <v>558</v>
      </c>
      <c r="B1" s="8" t="s">
        <v>559</v>
      </c>
      <c r="C1" s="8" t="s">
        <v>560</v>
      </c>
      <c r="D1" s="8" t="s">
        <v>3</v>
      </c>
      <c r="E1" s="8" t="s">
        <v>561</v>
      </c>
      <c r="F1" s="8" t="s">
        <v>562</v>
      </c>
      <c r="G1" s="8" t="s">
        <v>563</v>
      </c>
      <c r="H1" s="68" t="s">
        <v>614</v>
      </c>
      <c r="I1" s="68" t="s">
        <v>565</v>
      </c>
    </row>
    <row r="2" spans="1:9" hidden="1" x14ac:dyDescent="0.3">
      <c r="A2" s="42"/>
      <c r="B2" s="42"/>
      <c r="C2" s="42"/>
      <c r="D2" s="42"/>
      <c r="E2" s="42"/>
      <c r="F2" s="42"/>
      <c r="G2" s="42"/>
      <c r="H2" s="42"/>
      <c r="I2" s="42"/>
    </row>
    <row r="3" spans="1:9" hidden="1" x14ac:dyDescent="0.3">
      <c r="A3" s="42"/>
      <c r="B3" s="42"/>
      <c r="C3" s="42"/>
      <c r="D3" s="42"/>
      <c r="E3" s="42"/>
      <c r="F3" s="42"/>
      <c r="G3" s="42"/>
      <c r="H3" s="42"/>
      <c r="I3" s="42"/>
    </row>
    <row r="4" spans="1:9" hidden="1" x14ac:dyDescent="0.3">
      <c r="A4" s="42"/>
      <c r="B4" s="42"/>
      <c r="C4" s="42"/>
      <c r="D4" s="42"/>
      <c r="E4" s="42"/>
      <c r="F4" s="42"/>
      <c r="G4" s="42"/>
      <c r="H4" s="42"/>
      <c r="I4" s="42"/>
    </row>
    <row r="5" spans="1:9" hidden="1" x14ac:dyDescent="0.3">
      <c r="A5" s="42"/>
      <c r="B5" s="42"/>
      <c r="C5" s="42"/>
      <c r="D5" s="42"/>
      <c r="E5" s="42"/>
      <c r="F5" s="42"/>
      <c r="G5" s="42"/>
      <c r="H5" s="42"/>
      <c r="I5" s="42"/>
    </row>
    <row r="6" spans="1:9" hidden="1" x14ac:dyDescent="0.3">
      <c r="A6" s="42"/>
      <c r="B6" s="42"/>
      <c r="C6" s="42"/>
      <c r="D6" s="42"/>
      <c r="E6" s="42"/>
      <c r="F6" s="42"/>
      <c r="G6" s="42"/>
      <c r="H6" s="42"/>
      <c r="I6" s="42"/>
    </row>
    <row r="7" spans="1:9" hidden="1" x14ac:dyDescent="0.3">
      <c r="A7" s="42"/>
      <c r="B7" s="42"/>
      <c r="C7" s="42"/>
      <c r="D7" s="42"/>
      <c r="E7" s="42"/>
      <c r="F7" s="42"/>
      <c r="G7" s="42"/>
      <c r="H7" s="42"/>
      <c r="I7" s="42"/>
    </row>
    <row r="8" spans="1:9" hidden="1" x14ac:dyDescent="0.3">
      <c r="A8" s="42"/>
      <c r="B8" s="42"/>
      <c r="C8" s="42"/>
      <c r="D8" s="42"/>
      <c r="E8" s="42"/>
      <c r="F8" s="42"/>
      <c r="G8" s="42"/>
      <c r="H8" s="42"/>
      <c r="I8" s="42"/>
    </row>
    <row r="9" spans="1:9" hidden="1" x14ac:dyDescent="0.3">
      <c r="A9" s="42"/>
      <c r="B9" s="42"/>
      <c r="C9" s="42"/>
      <c r="D9" s="42"/>
      <c r="E9" s="42"/>
      <c r="F9" s="42"/>
      <c r="G9" s="42"/>
      <c r="H9" s="42"/>
      <c r="I9" s="42"/>
    </row>
    <row r="10" spans="1:9" hidden="1" x14ac:dyDescent="0.3">
      <c r="A10" s="42"/>
      <c r="B10" s="42"/>
      <c r="C10" s="42"/>
      <c r="D10" s="42"/>
      <c r="E10" s="42"/>
      <c r="F10" s="42"/>
      <c r="G10" s="42"/>
      <c r="H10" s="42"/>
      <c r="I10" s="42"/>
    </row>
    <row r="11" spans="1:9" hidden="1" x14ac:dyDescent="0.3">
      <c r="A11" s="42"/>
      <c r="B11" s="42"/>
      <c r="C11" s="42"/>
      <c r="D11" s="42"/>
      <c r="E11" s="42"/>
      <c r="F11" s="42"/>
      <c r="G11" s="42"/>
      <c r="H11" s="42"/>
      <c r="I11" s="42"/>
    </row>
    <row r="12" spans="1:9" hidden="1" x14ac:dyDescent="0.3">
      <c r="A12" s="42"/>
      <c r="B12" s="42"/>
      <c r="C12" s="42"/>
      <c r="D12" s="42"/>
      <c r="E12" s="42"/>
      <c r="F12" s="42"/>
      <c r="G12" s="42"/>
      <c r="H12" s="42"/>
      <c r="I12" s="42"/>
    </row>
    <row r="13" spans="1:9" hidden="1" x14ac:dyDescent="0.3">
      <c r="A13" s="42"/>
      <c r="B13" s="42"/>
      <c r="C13" s="42"/>
      <c r="D13" s="42"/>
      <c r="E13" s="42"/>
      <c r="F13" s="42"/>
      <c r="G13" s="42"/>
      <c r="H13" s="42"/>
      <c r="I13" s="42"/>
    </row>
    <row r="14" spans="1:9" hidden="1" x14ac:dyDescent="0.3">
      <c r="A14" s="42"/>
      <c r="B14" s="42"/>
      <c r="C14" s="42"/>
      <c r="D14" s="42"/>
      <c r="E14" s="42"/>
      <c r="F14" s="42"/>
      <c r="G14" s="42"/>
      <c r="H14" s="42"/>
      <c r="I14" s="42"/>
    </row>
    <row r="15" spans="1:9" hidden="1" x14ac:dyDescent="0.3">
      <c r="A15" s="42"/>
      <c r="B15" s="42"/>
      <c r="C15" s="42"/>
      <c r="D15" s="42"/>
      <c r="E15" s="42"/>
      <c r="F15" s="42"/>
      <c r="G15" s="42"/>
      <c r="H15" s="42"/>
      <c r="I15" s="42"/>
    </row>
    <row r="16" spans="1:9" hidden="1" x14ac:dyDescent="0.3">
      <c r="A16" s="42"/>
      <c r="B16" s="42"/>
      <c r="C16" s="42"/>
      <c r="D16" s="42"/>
      <c r="E16" s="42"/>
      <c r="F16" s="42"/>
      <c r="G16" s="42"/>
      <c r="H16" s="42"/>
      <c r="I16" s="42"/>
    </row>
    <row r="17" spans="2:9" hidden="1" x14ac:dyDescent="0.3">
      <c r="B17" s="42"/>
      <c r="C17" s="42"/>
      <c r="D17" s="42"/>
      <c r="E17" s="42"/>
      <c r="F17" s="42"/>
      <c r="G17" s="42"/>
      <c r="H17" s="42"/>
      <c r="I17" s="42"/>
    </row>
    <row r="18" spans="2:9" hidden="1" x14ac:dyDescent="0.3">
      <c r="B18" s="42"/>
      <c r="C18" s="42"/>
      <c r="D18" s="42"/>
      <c r="E18" s="42"/>
      <c r="F18" s="42"/>
      <c r="G18" s="42"/>
      <c r="H18" s="42"/>
      <c r="I18" s="42"/>
    </row>
    <row r="19" spans="2:9" hidden="1" x14ac:dyDescent="0.3">
      <c r="B19" s="42"/>
      <c r="C19" s="42"/>
      <c r="D19" s="42"/>
      <c r="E19" s="42"/>
      <c r="F19" s="42"/>
      <c r="G19" s="42"/>
      <c r="H19" s="42"/>
      <c r="I19" s="42"/>
    </row>
    <row r="20" spans="2:9" hidden="1" x14ac:dyDescent="0.3">
      <c r="B20" s="42"/>
      <c r="C20" s="42"/>
      <c r="D20" s="42"/>
      <c r="E20" s="42"/>
      <c r="F20" s="42"/>
      <c r="G20" s="42"/>
      <c r="H20" s="42"/>
      <c r="I20" s="42"/>
    </row>
    <row r="21" spans="2:9" hidden="1" x14ac:dyDescent="0.3">
      <c r="B21" s="42"/>
      <c r="C21" s="42"/>
      <c r="D21" s="42"/>
      <c r="E21" s="42"/>
      <c r="F21" s="42"/>
      <c r="G21" s="42"/>
      <c r="H21" s="42"/>
      <c r="I21" s="42"/>
    </row>
    <row r="22" spans="2:9" hidden="1" x14ac:dyDescent="0.3">
      <c r="B22" s="42"/>
      <c r="C22" s="42"/>
      <c r="D22" s="42"/>
      <c r="E22" s="42"/>
      <c r="F22" s="42"/>
      <c r="G22" s="42"/>
      <c r="H22" s="42"/>
      <c r="I22" s="42"/>
    </row>
    <row r="23" spans="2:9" hidden="1" x14ac:dyDescent="0.3">
      <c r="B23" s="42"/>
      <c r="C23" s="42"/>
      <c r="D23" s="42"/>
      <c r="E23" s="42"/>
      <c r="F23" s="42"/>
      <c r="G23" s="42"/>
      <c r="H23" s="42"/>
      <c r="I23" s="42"/>
    </row>
    <row r="24" spans="2:9" hidden="1" x14ac:dyDescent="0.3">
      <c r="B24" s="42"/>
      <c r="C24" s="42"/>
      <c r="D24" s="42"/>
      <c r="E24" s="42"/>
      <c r="F24" s="42"/>
      <c r="G24" s="42"/>
      <c r="H24" s="42"/>
      <c r="I24" s="42"/>
    </row>
    <row r="25" spans="2:9" hidden="1" x14ac:dyDescent="0.3">
      <c r="B25" s="42"/>
      <c r="C25" s="42"/>
      <c r="D25" s="42"/>
      <c r="E25" s="42"/>
      <c r="F25" s="42"/>
      <c r="G25" s="42"/>
      <c r="H25" s="42"/>
      <c r="I25" s="42"/>
    </row>
    <row r="26" spans="2:9" hidden="1" x14ac:dyDescent="0.3">
      <c r="B26" s="42"/>
      <c r="C26" s="42"/>
      <c r="D26" s="42"/>
      <c r="E26" s="42"/>
      <c r="F26" s="42"/>
      <c r="G26" s="42"/>
      <c r="H26" s="42"/>
      <c r="I26" s="42"/>
    </row>
    <row r="27" spans="2:9" hidden="1" x14ac:dyDescent="0.3">
      <c r="B27" s="42"/>
      <c r="C27" s="42"/>
      <c r="D27" s="42"/>
      <c r="E27" s="42"/>
      <c r="F27" s="42"/>
      <c r="G27" s="42"/>
      <c r="H27" s="42"/>
      <c r="I27" s="42"/>
    </row>
    <row r="28" spans="2:9" hidden="1" x14ac:dyDescent="0.3">
      <c r="B28" s="42"/>
      <c r="C28" s="42"/>
      <c r="D28" s="42"/>
      <c r="E28" s="42"/>
      <c r="F28" s="42"/>
      <c r="G28" s="42"/>
      <c r="H28" s="42"/>
      <c r="I28" s="42"/>
    </row>
    <row r="29" spans="2:9" hidden="1" x14ac:dyDescent="0.3">
      <c r="B29" s="45"/>
      <c r="C29" s="45"/>
      <c r="D29" s="45"/>
      <c r="E29" s="45"/>
      <c r="F29" s="45"/>
      <c r="G29" s="45"/>
      <c r="H29" s="16"/>
      <c r="I29" s="42"/>
    </row>
    <row r="30" spans="2:9" hidden="1" x14ac:dyDescent="0.3">
      <c r="B30" s="45"/>
      <c r="C30" s="45"/>
      <c r="D30" s="45"/>
      <c r="E30" s="45"/>
      <c r="F30" s="45"/>
      <c r="G30" s="45"/>
      <c r="H30" s="16"/>
      <c r="I30" s="17"/>
    </row>
    <row r="31" spans="2:9" hidden="1" x14ac:dyDescent="0.3">
      <c r="B31" s="45"/>
      <c r="C31" s="45"/>
      <c r="D31" s="45"/>
      <c r="E31" s="45"/>
      <c r="F31" s="45"/>
      <c r="G31" s="45"/>
      <c r="H31" s="16"/>
      <c r="I31" s="17"/>
    </row>
    <row r="32" spans="2:9" hidden="1" x14ac:dyDescent="0.3">
      <c r="B32" s="45"/>
      <c r="C32" s="45"/>
      <c r="D32" s="45"/>
      <c r="E32" s="45"/>
      <c r="F32" s="45"/>
      <c r="G32" s="45"/>
      <c r="H32" s="16"/>
      <c r="I32" s="17"/>
    </row>
    <row r="33" spans="2:9" hidden="1" x14ac:dyDescent="0.3">
      <c r="B33" s="45"/>
      <c r="C33" s="45"/>
      <c r="D33" s="45"/>
      <c r="E33" s="45"/>
      <c r="F33" s="45"/>
      <c r="G33" s="45"/>
      <c r="H33" s="16"/>
      <c r="I33" s="17"/>
    </row>
    <row r="34" spans="2:9" hidden="1" x14ac:dyDescent="0.3">
      <c r="B34" s="45"/>
      <c r="C34" s="45"/>
      <c r="D34" s="45"/>
      <c r="E34" s="45"/>
      <c r="F34" s="45"/>
      <c r="G34" s="45"/>
      <c r="H34" s="16"/>
      <c r="I34" s="17"/>
    </row>
    <row r="35" spans="2:9" hidden="1" x14ac:dyDescent="0.3">
      <c r="B35" s="45"/>
      <c r="C35" s="45"/>
      <c r="D35" s="45"/>
      <c r="E35" s="45"/>
      <c r="F35" s="45"/>
      <c r="G35" s="45"/>
      <c r="H35" s="16"/>
      <c r="I35" s="17"/>
    </row>
    <row r="36" spans="2:9" hidden="1" x14ac:dyDescent="0.3">
      <c r="B36" s="45"/>
      <c r="C36" s="45"/>
      <c r="D36" s="45"/>
      <c r="E36" s="45"/>
      <c r="F36" s="45"/>
      <c r="G36" s="45"/>
      <c r="H36" s="16"/>
      <c r="I36" s="17"/>
    </row>
    <row r="37" spans="2:9" hidden="1" x14ac:dyDescent="0.3">
      <c r="B37" s="45"/>
      <c r="C37" s="45"/>
      <c r="D37" s="45"/>
      <c r="E37" s="45"/>
      <c r="F37" s="45"/>
      <c r="G37" s="45"/>
      <c r="H37" s="16"/>
      <c r="I37" s="17"/>
    </row>
    <row r="38" spans="2:9" hidden="1" x14ac:dyDescent="0.3">
      <c r="B38" s="45"/>
      <c r="C38" s="45"/>
      <c r="D38" s="45"/>
      <c r="E38" s="45"/>
      <c r="F38" s="45"/>
      <c r="G38" s="45"/>
      <c r="H38" s="16"/>
      <c r="I38" s="17"/>
    </row>
    <row r="39" spans="2:9" hidden="1" x14ac:dyDescent="0.3">
      <c r="B39" s="45"/>
      <c r="C39" s="45"/>
      <c r="D39" s="45"/>
      <c r="E39" s="45"/>
      <c r="F39" s="45"/>
      <c r="G39" s="45"/>
      <c r="H39" s="16"/>
      <c r="I39" s="17"/>
    </row>
    <row r="40" spans="2:9" hidden="1" x14ac:dyDescent="0.3">
      <c r="B40" s="45"/>
      <c r="C40" s="45"/>
      <c r="D40" s="45"/>
      <c r="E40" s="45"/>
      <c r="F40" s="45"/>
      <c r="G40" s="45"/>
      <c r="H40" s="16"/>
      <c r="I40" s="17"/>
    </row>
    <row r="41" spans="2:9" hidden="1" x14ac:dyDescent="0.3">
      <c r="B41" s="45"/>
      <c r="C41" s="45"/>
      <c r="D41" s="45"/>
      <c r="E41" s="45"/>
      <c r="F41" s="45"/>
      <c r="G41" s="45"/>
      <c r="H41" s="16"/>
      <c r="I41" s="17"/>
    </row>
    <row r="42" spans="2:9" hidden="1" x14ac:dyDescent="0.3">
      <c r="B42" s="45"/>
      <c r="C42" s="45"/>
      <c r="D42" s="45"/>
      <c r="E42" s="45"/>
      <c r="F42" s="45"/>
      <c r="G42" s="45"/>
      <c r="H42" s="16"/>
      <c r="I42" s="17"/>
    </row>
    <row r="43" spans="2:9" hidden="1" x14ac:dyDescent="0.3">
      <c r="B43" s="45"/>
      <c r="C43" s="45"/>
      <c r="D43" s="45"/>
      <c r="E43" s="45"/>
      <c r="F43" s="45"/>
      <c r="G43" s="45"/>
      <c r="H43" s="16"/>
      <c r="I43" s="17"/>
    </row>
    <row r="44" spans="2:9" hidden="1" x14ac:dyDescent="0.3">
      <c r="B44" s="45"/>
      <c r="C44" s="45"/>
      <c r="D44" s="45"/>
      <c r="E44" s="45"/>
      <c r="F44" s="45"/>
      <c r="G44" s="45"/>
      <c r="H44" s="16"/>
      <c r="I44" s="17"/>
    </row>
    <row r="45" spans="2:9" hidden="1" x14ac:dyDescent="0.3">
      <c r="B45" s="45"/>
      <c r="C45" s="45"/>
      <c r="D45" s="45"/>
      <c r="E45" s="45"/>
      <c r="F45" s="45"/>
      <c r="G45" s="45"/>
      <c r="H45" s="16"/>
      <c r="I45" s="17"/>
    </row>
    <row r="46" spans="2:9" hidden="1" x14ac:dyDescent="0.3">
      <c r="B46" s="45"/>
      <c r="C46" s="45"/>
      <c r="D46" s="45"/>
      <c r="E46" s="45"/>
      <c r="F46" s="45"/>
      <c r="G46" s="45"/>
      <c r="H46" s="16"/>
      <c r="I46" s="17"/>
    </row>
    <row r="47" spans="2:9" hidden="1" x14ac:dyDescent="0.3">
      <c r="B47" s="45"/>
      <c r="C47" s="45"/>
      <c r="D47" s="45"/>
      <c r="E47" s="45"/>
      <c r="F47" s="45"/>
      <c r="G47" s="45"/>
      <c r="H47" s="16"/>
      <c r="I47" s="17"/>
    </row>
    <row r="48" spans="2:9" hidden="1" x14ac:dyDescent="0.3">
      <c r="B48" s="45"/>
      <c r="C48" s="45"/>
      <c r="D48" s="45"/>
      <c r="E48" s="45"/>
      <c r="F48" s="45"/>
      <c r="G48" s="45"/>
      <c r="H48" s="16"/>
      <c r="I48" s="17"/>
    </row>
    <row r="49" spans="1:9" ht="51.75" hidden="1" customHeight="1" x14ac:dyDescent="0.3">
      <c r="A49" s="42"/>
      <c r="B49" s="45"/>
      <c r="C49" s="45"/>
      <c r="D49" s="45"/>
      <c r="E49" s="45"/>
      <c r="F49" s="45"/>
      <c r="G49" s="45"/>
      <c r="H49" s="16"/>
      <c r="I49" s="17"/>
    </row>
    <row r="50" spans="1:9" ht="3" hidden="1" customHeight="1" x14ac:dyDescent="0.3">
      <c r="A50" s="42"/>
      <c r="B50" s="45"/>
      <c r="C50" s="45"/>
      <c r="D50" s="45"/>
      <c r="E50" s="45"/>
      <c r="F50" s="45"/>
      <c r="G50" s="45"/>
      <c r="H50" s="16"/>
      <c r="I50" s="17"/>
    </row>
    <row r="51" spans="1:9" hidden="1" x14ac:dyDescent="0.3">
      <c r="A51" s="42"/>
      <c r="B51" s="45"/>
      <c r="C51" s="45"/>
      <c r="D51" s="45"/>
      <c r="E51" s="45"/>
      <c r="F51" s="45"/>
      <c r="G51" s="45"/>
      <c r="H51" s="16"/>
      <c r="I51" s="17"/>
    </row>
    <row r="52" spans="1:9" hidden="1" x14ac:dyDescent="0.3">
      <c r="A52" s="42"/>
      <c r="B52" s="45"/>
      <c r="C52" s="45"/>
      <c r="D52" s="45"/>
      <c r="E52" s="45"/>
      <c r="F52" s="45"/>
      <c r="G52" s="45"/>
      <c r="H52" s="16"/>
      <c r="I52" s="17"/>
    </row>
    <row r="53" spans="1:9" hidden="1" x14ac:dyDescent="0.3">
      <c r="A53" s="42"/>
      <c r="B53" s="45"/>
      <c r="C53" s="45"/>
      <c r="D53" s="45"/>
      <c r="E53" s="45"/>
      <c r="F53" s="45"/>
      <c r="G53" s="45"/>
      <c r="H53" s="16"/>
      <c r="I53" s="17"/>
    </row>
    <row r="54" spans="1:9" hidden="1" x14ac:dyDescent="0.3">
      <c r="A54" s="42"/>
      <c r="B54" s="45"/>
      <c r="C54" s="45"/>
      <c r="D54" s="45"/>
      <c r="E54" s="45"/>
      <c r="F54" s="45"/>
      <c r="G54" s="45"/>
      <c r="H54" s="16"/>
      <c r="I54" s="17"/>
    </row>
    <row r="55" spans="1:9" hidden="1" x14ac:dyDescent="0.3">
      <c r="A55" s="42"/>
      <c r="B55" s="42"/>
      <c r="C55" s="42"/>
      <c r="D55" s="42"/>
      <c r="E55" s="42"/>
      <c r="F55" s="42"/>
      <c r="G55" s="42"/>
      <c r="H55" s="16"/>
      <c r="I55" s="17"/>
    </row>
    <row r="56" spans="1:9" hidden="1" x14ac:dyDescent="0.3">
      <c r="A56" s="42"/>
      <c r="B56" s="45"/>
      <c r="C56" s="45"/>
      <c r="D56" s="45"/>
      <c r="E56" s="45"/>
      <c r="F56" s="45"/>
      <c r="G56" s="45"/>
      <c r="H56" s="16"/>
      <c r="I56" s="17"/>
    </row>
    <row r="57" spans="1:9" hidden="1" x14ac:dyDescent="0.3">
      <c r="A57" s="42"/>
      <c r="B57" s="45"/>
      <c r="C57" s="45"/>
      <c r="D57" s="45"/>
      <c r="E57" s="45"/>
      <c r="F57" s="45"/>
      <c r="G57" s="45"/>
      <c r="H57" s="16"/>
      <c r="I57" s="17"/>
    </row>
    <row r="58" spans="1:9" hidden="1" x14ac:dyDescent="0.3">
      <c r="A58" s="42"/>
      <c r="B58" s="45"/>
      <c r="C58" s="45"/>
      <c r="D58" s="45"/>
      <c r="E58" s="45"/>
      <c r="F58" s="45"/>
      <c r="G58" s="45"/>
      <c r="H58" s="16"/>
      <c r="I58" s="17"/>
    </row>
    <row r="59" spans="1:9" hidden="1" x14ac:dyDescent="0.3">
      <c r="A59" s="42"/>
      <c r="B59" s="45"/>
      <c r="C59" s="45"/>
      <c r="D59" s="45"/>
      <c r="E59" s="45"/>
      <c r="F59" s="45"/>
      <c r="G59" s="45"/>
      <c r="H59" s="16"/>
      <c r="I59" s="17"/>
    </row>
    <row r="60" spans="1:9" hidden="1" x14ac:dyDescent="0.3">
      <c r="A60" s="42"/>
      <c r="B60" s="45"/>
      <c r="C60" s="45"/>
      <c r="D60" s="45"/>
      <c r="E60" s="45"/>
      <c r="F60" s="45"/>
      <c r="G60" s="42"/>
      <c r="H60" s="16"/>
      <c r="I60" s="17"/>
    </row>
    <row r="61" spans="1:9" hidden="1" x14ac:dyDescent="0.3">
      <c r="A61" s="42"/>
      <c r="B61" s="45"/>
      <c r="C61" s="45"/>
      <c r="D61" s="45"/>
      <c r="E61" s="45"/>
      <c r="F61" s="45"/>
      <c r="G61" s="45"/>
      <c r="H61" s="16"/>
      <c r="I61" s="17"/>
    </row>
    <row r="62" spans="1:9" hidden="1" x14ac:dyDescent="0.3">
      <c r="A62" s="42"/>
      <c r="B62" s="45"/>
      <c r="C62" s="45"/>
      <c r="D62" s="45"/>
      <c r="E62" s="45"/>
      <c r="F62" s="45"/>
      <c r="G62" s="45"/>
      <c r="H62" s="16"/>
      <c r="I62" s="17"/>
    </row>
    <row r="63" spans="1:9" hidden="1" x14ac:dyDescent="0.3">
      <c r="A63" s="42"/>
      <c r="B63" s="45"/>
      <c r="C63" s="45"/>
      <c r="D63" s="45"/>
      <c r="E63" s="45"/>
      <c r="F63" s="45"/>
      <c r="G63" s="42"/>
      <c r="H63" s="16"/>
      <c r="I63" s="17"/>
    </row>
    <row r="64" spans="1:9" hidden="1" x14ac:dyDescent="0.3">
      <c r="A64" s="42"/>
      <c r="B64" s="45"/>
      <c r="C64" s="45"/>
      <c r="D64" s="45"/>
      <c r="E64" s="45"/>
      <c r="F64" s="45"/>
      <c r="G64" s="42"/>
      <c r="H64" s="16"/>
      <c r="I64" s="17"/>
    </row>
    <row r="65" spans="1:9" hidden="1" x14ac:dyDescent="0.3">
      <c r="A65" s="42"/>
      <c r="B65" s="45"/>
      <c r="C65" s="45"/>
      <c r="D65" s="45"/>
      <c r="E65" s="45"/>
      <c r="F65" s="45"/>
      <c r="G65" s="42"/>
      <c r="H65" s="16"/>
      <c r="I65" s="17"/>
    </row>
    <row r="66" spans="1:9" hidden="1" x14ac:dyDescent="0.3">
      <c r="A66" s="42"/>
      <c r="B66" s="45"/>
      <c r="C66" s="45"/>
      <c r="D66" s="45"/>
      <c r="E66" s="45"/>
      <c r="F66" s="45"/>
      <c r="G66" s="42"/>
      <c r="H66" s="16"/>
      <c r="I66" s="17"/>
    </row>
    <row r="67" spans="1:9" hidden="1" x14ac:dyDescent="0.3">
      <c r="A67" s="42"/>
      <c r="B67" s="45"/>
      <c r="C67" s="45"/>
      <c r="D67" s="45"/>
      <c r="E67" s="45"/>
      <c r="F67" s="45"/>
      <c r="G67" s="42"/>
      <c r="H67" s="16"/>
      <c r="I67" s="17"/>
    </row>
    <row r="68" spans="1:9" hidden="1" x14ac:dyDescent="0.3">
      <c r="A68" s="42"/>
      <c r="B68" s="45"/>
      <c r="C68" s="45"/>
      <c r="D68" s="45"/>
      <c r="E68" s="45"/>
      <c r="F68" s="45"/>
      <c r="G68" s="42"/>
      <c r="H68" s="16"/>
      <c r="I68" s="17"/>
    </row>
    <row r="69" spans="1:9" hidden="1" x14ac:dyDescent="0.3">
      <c r="A69" s="42"/>
      <c r="B69" s="45"/>
      <c r="C69" s="45"/>
      <c r="D69" s="45"/>
      <c r="E69" s="45"/>
      <c r="F69" s="45"/>
      <c r="G69" s="42"/>
      <c r="H69" s="16"/>
      <c r="I69" s="17"/>
    </row>
    <row r="70" spans="1:9" hidden="1" x14ac:dyDescent="0.3">
      <c r="B70" s="45"/>
      <c r="C70" s="45"/>
      <c r="D70" s="45"/>
      <c r="E70" s="45"/>
      <c r="F70" s="45"/>
      <c r="G70" s="45"/>
      <c r="H70" s="44"/>
      <c r="I70" s="45"/>
    </row>
    <row r="71" spans="1:9" ht="1.5" hidden="1" customHeight="1" x14ac:dyDescent="0.3"/>
    <row r="72" spans="1:9" hidden="1" x14ac:dyDescent="0.3"/>
    <row r="73" spans="1:9" hidden="1" x14ac:dyDescent="0.3">
      <c r="B73" s="45"/>
      <c r="C73" s="45"/>
      <c r="D73" s="45"/>
      <c r="E73" s="45"/>
      <c r="F73" s="45"/>
      <c r="G73" s="45"/>
      <c r="H73" s="44"/>
      <c r="I73" s="43"/>
    </row>
    <row r="74" spans="1:9" hidden="1" x14ac:dyDescent="0.3">
      <c r="B74" s="45"/>
      <c r="C74" s="45"/>
      <c r="D74" s="45"/>
      <c r="E74" s="45"/>
      <c r="F74" s="45"/>
      <c r="G74" s="45"/>
      <c r="H74" s="44"/>
      <c r="I74" s="43"/>
    </row>
    <row r="75" spans="1:9" hidden="1" x14ac:dyDescent="0.3">
      <c r="B75" s="45"/>
      <c r="C75" s="45"/>
      <c r="D75" s="45"/>
      <c r="E75" s="45"/>
      <c r="F75" s="45"/>
      <c r="G75" s="45"/>
      <c r="H75" s="44"/>
      <c r="I75" s="43"/>
    </row>
    <row r="76" spans="1:9" hidden="1" x14ac:dyDescent="0.3">
      <c r="B76" s="74"/>
      <c r="C76" s="74"/>
      <c r="D76" s="74"/>
      <c r="E76" s="74"/>
      <c r="F76" s="74"/>
      <c r="G76" s="74"/>
      <c r="H76" s="44"/>
      <c r="I76" s="43"/>
    </row>
    <row r="77" spans="1:9" hidden="1" x14ac:dyDescent="0.3">
      <c r="B77" s="75"/>
      <c r="C77" s="75"/>
      <c r="D77" s="75"/>
      <c r="E77" s="75"/>
      <c r="F77" s="75"/>
      <c r="G77" s="75"/>
      <c r="H77" s="44"/>
      <c r="I77" s="43"/>
    </row>
    <row r="78" spans="1:9" hidden="1" x14ac:dyDescent="0.3">
      <c r="B78" s="79"/>
      <c r="C78" s="79"/>
      <c r="D78" s="79"/>
      <c r="E78" s="79"/>
      <c r="F78" s="79"/>
      <c r="G78" s="78"/>
      <c r="H78" s="44"/>
      <c r="I78" s="43"/>
    </row>
    <row r="79" spans="1:9" hidden="1" x14ac:dyDescent="0.3">
      <c r="B79" s="80"/>
      <c r="C79" s="80"/>
      <c r="D79" s="80"/>
      <c r="E79" s="80"/>
      <c r="F79" s="80"/>
      <c r="G79" s="80"/>
      <c r="H79" s="44"/>
      <c r="I79" s="43"/>
    </row>
    <row r="80" spans="1:9" hidden="1" x14ac:dyDescent="0.3">
      <c r="B80" s="81"/>
      <c r="C80" s="81"/>
      <c r="D80" s="81"/>
      <c r="E80" s="81"/>
      <c r="F80" s="81"/>
      <c r="G80" s="81"/>
      <c r="H80" s="44"/>
      <c r="I80" s="43"/>
    </row>
    <row r="81" spans="2:9" hidden="1" x14ac:dyDescent="0.3">
      <c r="B81" s="82"/>
      <c r="C81" s="82"/>
      <c r="D81" s="82"/>
      <c r="E81" s="82"/>
      <c r="F81" s="82"/>
      <c r="G81" s="82"/>
      <c r="H81" s="44"/>
      <c r="I81" s="43"/>
    </row>
    <row r="82" spans="2:9" hidden="1" x14ac:dyDescent="0.3">
      <c r="B82" s="83"/>
      <c r="C82" s="83"/>
      <c r="D82" s="83"/>
      <c r="E82" s="83"/>
      <c r="F82" s="83"/>
      <c r="G82" s="83"/>
      <c r="H82" s="44"/>
      <c r="I82" s="43"/>
    </row>
    <row r="83" spans="2:9" hidden="1" x14ac:dyDescent="0.3">
      <c r="B83" s="84"/>
      <c r="C83" s="84"/>
      <c r="D83" s="84"/>
      <c r="E83" s="84"/>
      <c r="F83" s="84"/>
      <c r="G83" s="84"/>
      <c r="H83" s="44"/>
      <c r="I83" s="43"/>
    </row>
    <row r="84" spans="2:9" hidden="1" x14ac:dyDescent="0.3">
      <c r="B84" s="85"/>
      <c r="C84" s="85"/>
      <c r="D84" s="85"/>
      <c r="E84" s="85"/>
      <c r="F84" s="85"/>
      <c r="G84" s="85"/>
      <c r="H84" s="44"/>
      <c r="I84" s="43"/>
    </row>
    <row r="85" spans="2:9" hidden="1" x14ac:dyDescent="0.3">
      <c r="B85" s="86"/>
      <c r="C85" s="86"/>
      <c r="D85" s="86"/>
      <c r="E85" s="86"/>
      <c r="F85" s="86"/>
      <c r="G85" s="86"/>
      <c r="H85" s="44"/>
      <c r="I85" s="43"/>
    </row>
    <row r="86" spans="2:9" hidden="1" x14ac:dyDescent="0.3">
      <c r="B86" s="89"/>
      <c r="C86" s="89"/>
      <c r="D86" s="89"/>
      <c r="E86" s="89"/>
      <c r="F86" s="89"/>
      <c r="G86" s="89"/>
      <c r="H86" s="44"/>
      <c r="I86" s="43"/>
    </row>
    <row r="87" spans="2:9" hidden="1" x14ac:dyDescent="0.3">
      <c r="B87" s="93"/>
      <c r="C87" s="93"/>
      <c r="D87" s="93"/>
      <c r="E87" s="93"/>
      <c r="F87" s="93"/>
      <c r="G87" s="93"/>
      <c r="H87" s="44"/>
      <c r="I87" s="43"/>
    </row>
    <row r="88" spans="2:9" hidden="1" x14ac:dyDescent="0.3">
      <c r="B88" s="96"/>
      <c r="C88" s="96"/>
      <c r="D88" s="96"/>
      <c r="E88" s="96"/>
      <c r="F88" s="96"/>
      <c r="G88" s="96"/>
      <c r="H88" s="44"/>
      <c r="I88" s="43"/>
    </row>
    <row r="89" spans="2:9" hidden="1" x14ac:dyDescent="0.3">
      <c r="B89" s="99"/>
      <c r="C89" s="99"/>
      <c r="D89" s="99"/>
      <c r="E89" s="99"/>
      <c r="F89" s="99"/>
      <c r="G89" s="99"/>
      <c r="H89" s="44"/>
      <c r="I89" s="43"/>
    </row>
    <row r="90" spans="2:9" hidden="1" x14ac:dyDescent="0.3">
      <c r="B90" s="102"/>
      <c r="C90" s="102"/>
      <c r="D90" s="102"/>
      <c r="E90" s="102"/>
      <c r="F90" s="102"/>
      <c r="G90" s="102"/>
      <c r="H90" s="44"/>
      <c r="I90" s="43"/>
    </row>
    <row r="91" spans="2:9" hidden="1" x14ac:dyDescent="0.3">
      <c r="B91" s="105"/>
      <c r="C91" s="105"/>
      <c r="D91" s="105"/>
      <c r="E91" s="105"/>
      <c r="F91" s="105"/>
      <c r="G91" s="105"/>
      <c r="H91" s="44"/>
      <c r="I91" s="43"/>
    </row>
    <row r="92" spans="2:9" hidden="1" x14ac:dyDescent="0.3">
      <c r="B92" s="108"/>
      <c r="C92" s="108"/>
      <c r="D92" s="108"/>
      <c r="E92" s="108"/>
      <c r="F92" s="108"/>
      <c r="G92" s="108"/>
      <c r="H92" s="44"/>
      <c r="I92" s="43"/>
    </row>
    <row r="93" spans="2:9" hidden="1" x14ac:dyDescent="0.3">
      <c r="B93" s="115"/>
      <c r="C93" s="115"/>
      <c r="D93" s="115"/>
      <c r="E93" s="115"/>
      <c r="F93" s="115"/>
      <c r="G93" s="115"/>
      <c r="H93" s="44"/>
      <c r="I93" s="43"/>
    </row>
    <row r="94" spans="2:9" hidden="1" x14ac:dyDescent="0.3">
      <c r="B94" s="118"/>
      <c r="C94" s="118"/>
      <c r="D94" s="118"/>
      <c r="E94" s="118"/>
      <c r="F94" s="118"/>
      <c r="G94" s="118"/>
      <c r="H94" s="44"/>
      <c r="I94" s="43"/>
    </row>
    <row r="95" spans="2:9" hidden="1" x14ac:dyDescent="0.3">
      <c r="B95" s="124"/>
      <c r="C95" s="124"/>
      <c r="D95" s="124"/>
      <c r="E95" s="124"/>
      <c r="F95" s="124"/>
      <c r="G95" s="124"/>
      <c r="H95" s="44"/>
      <c r="I95" s="43"/>
    </row>
    <row r="96" spans="2:9" hidden="1" x14ac:dyDescent="0.3">
      <c r="B96" s="126"/>
      <c r="C96" s="126"/>
      <c r="D96" s="126"/>
      <c r="E96" s="126"/>
      <c r="F96" s="126"/>
      <c r="G96" s="126"/>
      <c r="H96" s="44"/>
      <c r="I96" s="43"/>
    </row>
    <row r="97" spans="2:9" hidden="1" x14ac:dyDescent="0.3">
      <c r="B97" s="129"/>
      <c r="C97" s="129"/>
      <c r="D97" s="129"/>
      <c r="E97" s="129"/>
      <c r="F97" s="129"/>
      <c r="G97" s="129"/>
      <c r="H97" s="44"/>
      <c r="I97" s="43"/>
    </row>
    <row r="98" spans="2:9" hidden="1" x14ac:dyDescent="0.3">
      <c r="B98" s="132"/>
      <c r="C98" s="132"/>
      <c r="D98" s="132"/>
      <c r="E98" s="132"/>
      <c r="F98" s="132"/>
      <c r="G98" s="132"/>
      <c r="H98" s="44"/>
      <c r="I98" s="43"/>
    </row>
    <row r="99" spans="2:9" hidden="1" x14ac:dyDescent="0.3">
      <c r="B99" s="135"/>
      <c r="C99" s="135"/>
      <c r="D99" s="135"/>
      <c r="E99" s="135"/>
      <c r="F99" s="135"/>
      <c r="G99" s="135"/>
      <c r="H99" s="44"/>
      <c r="I99" s="43"/>
    </row>
    <row r="100" spans="2:9" hidden="1" x14ac:dyDescent="0.3">
      <c r="B100" s="138"/>
      <c r="C100" s="138"/>
      <c r="D100" s="138"/>
      <c r="E100" s="138"/>
      <c r="F100" s="138"/>
      <c r="G100" s="138"/>
      <c r="H100" s="44"/>
      <c r="I100" s="43"/>
    </row>
    <row r="101" spans="2:9" hidden="1" x14ac:dyDescent="0.3">
      <c r="B101" s="140"/>
      <c r="C101" s="140"/>
      <c r="D101" s="140"/>
      <c r="E101" s="140"/>
      <c r="F101" s="140"/>
      <c r="G101" s="140"/>
      <c r="H101" s="44"/>
      <c r="I101" s="43"/>
    </row>
    <row r="102" spans="2:9" hidden="1" x14ac:dyDescent="0.3">
      <c r="B102" s="143"/>
      <c r="C102" s="143"/>
      <c r="D102" s="143"/>
      <c r="E102" s="143"/>
      <c r="F102" s="143"/>
      <c r="G102" s="143"/>
      <c r="H102" s="44"/>
      <c r="I102" s="43"/>
    </row>
    <row r="103" spans="2:9" hidden="1" x14ac:dyDescent="0.3">
      <c r="B103" s="146"/>
      <c r="C103" s="146"/>
      <c r="D103" s="146"/>
      <c r="E103" s="146"/>
      <c r="F103" s="146"/>
      <c r="G103" s="146"/>
      <c r="H103" s="44"/>
      <c r="I103" s="43"/>
    </row>
    <row r="104" spans="2:9" hidden="1" x14ac:dyDescent="0.3">
      <c r="B104" s="151"/>
      <c r="C104" s="151"/>
      <c r="D104" s="151"/>
      <c r="E104" s="151"/>
      <c r="F104" s="151"/>
      <c r="G104" s="151"/>
      <c r="H104" s="44"/>
      <c r="I104" s="43"/>
    </row>
    <row r="105" spans="2:9" hidden="1" x14ac:dyDescent="0.3">
      <c r="B105" s="154"/>
      <c r="C105" s="154"/>
      <c r="D105" s="154"/>
      <c r="E105" s="154"/>
      <c r="F105" s="154"/>
      <c r="G105" s="154"/>
      <c r="H105" s="44"/>
      <c r="I105" s="43"/>
    </row>
    <row r="106" spans="2:9" hidden="1" x14ac:dyDescent="0.3">
      <c r="B106" s="156"/>
      <c r="C106" s="156"/>
      <c r="D106" s="156"/>
      <c r="E106" s="156"/>
      <c r="F106" s="156"/>
      <c r="G106" s="156"/>
      <c r="H106" s="44"/>
      <c r="I106" s="43"/>
    </row>
    <row r="107" spans="2:9" hidden="1" x14ac:dyDescent="0.3">
      <c r="B107" s="158"/>
      <c r="C107" s="158"/>
      <c r="D107" s="158"/>
      <c r="E107" s="158"/>
      <c r="F107" s="158"/>
      <c r="G107" s="158"/>
      <c r="H107" s="44"/>
      <c r="I107" s="43"/>
    </row>
    <row r="108" spans="2:9" hidden="1" x14ac:dyDescent="0.3">
      <c r="B108" s="160"/>
      <c r="C108" s="160"/>
      <c r="D108" s="160"/>
      <c r="E108" s="160"/>
      <c r="F108" s="160"/>
      <c r="G108" s="160"/>
      <c r="H108" s="44"/>
      <c r="I108" s="43"/>
    </row>
    <row r="109" spans="2:9" hidden="1" x14ac:dyDescent="0.3">
      <c r="B109" s="162"/>
      <c r="C109" s="162"/>
      <c r="D109" s="162"/>
      <c r="E109" s="162"/>
      <c r="F109" s="162"/>
      <c r="G109" s="162"/>
      <c r="H109" s="44"/>
      <c r="I109" s="43"/>
    </row>
    <row r="110" spans="2:9" hidden="1" x14ac:dyDescent="0.3">
      <c r="B110" s="164"/>
      <c r="C110" s="164"/>
      <c r="D110" s="164"/>
      <c r="E110" s="164"/>
      <c r="F110" s="164"/>
      <c r="G110" s="164"/>
      <c r="H110" s="44"/>
      <c r="I110" s="43"/>
    </row>
    <row r="111" spans="2:9" hidden="1" x14ac:dyDescent="0.3">
      <c r="B111" s="166"/>
      <c r="C111" s="166"/>
      <c r="D111" s="166"/>
      <c r="E111" s="166"/>
      <c r="F111" s="166"/>
      <c r="G111" s="166"/>
      <c r="H111" s="44"/>
      <c r="I111" s="43"/>
    </row>
    <row r="112" spans="2:9" hidden="1" x14ac:dyDescent="0.3">
      <c r="B112" s="168"/>
      <c r="C112" s="168"/>
      <c r="D112" s="168"/>
      <c r="E112" s="168"/>
      <c r="F112" s="168"/>
      <c r="G112" s="168"/>
      <c r="H112" s="44"/>
      <c r="I112" s="43"/>
    </row>
    <row r="113" spans="2:9" hidden="1" x14ac:dyDescent="0.3">
      <c r="B113" s="171"/>
      <c r="C113" s="171"/>
      <c r="D113" s="171"/>
      <c r="E113" s="171"/>
      <c r="F113" s="171"/>
      <c r="G113" s="171"/>
      <c r="H113" s="44"/>
      <c r="I113" s="43"/>
    </row>
    <row r="114" spans="2:9" hidden="1" x14ac:dyDescent="0.3">
      <c r="B114" s="175"/>
      <c r="C114" s="175"/>
      <c r="D114" s="175"/>
      <c r="E114" s="175"/>
      <c r="F114" s="175"/>
      <c r="G114" s="175"/>
      <c r="H114" s="44"/>
      <c r="I114" s="43"/>
    </row>
    <row r="115" spans="2:9" hidden="1" x14ac:dyDescent="0.3">
      <c r="B115" s="177"/>
      <c r="C115" s="177"/>
      <c r="D115" s="177"/>
      <c r="E115" s="177"/>
      <c r="F115" s="177"/>
      <c r="G115" s="177"/>
      <c r="H115" s="44"/>
      <c r="I115" s="43"/>
    </row>
    <row r="116" spans="2:9" hidden="1" x14ac:dyDescent="0.3">
      <c r="B116" s="179"/>
      <c r="C116" s="179"/>
      <c r="D116" s="179"/>
      <c r="E116" s="179"/>
      <c r="F116" s="179"/>
      <c r="G116" s="179"/>
      <c r="H116" s="44"/>
      <c r="I116" s="43"/>
    </row>
    <row r="117" spans="2:9" hidden="1" x14ac:dyDescent="0.3">
      <c r="B117" s="181"/>
      <c r="C117" s="181"/>
      <c r="D117" s="181"/>
      <c r="E117" s="181"/>
      <c r="F117" s="181"/>
      <c r="G117" s="181"/>
      <c r="H117" s="44"/>
      <c r="I117" s="43"/>
    </row>
    <row r="118" spans="2:9" hidden="1" x14ac:dyDescent="0.3">
      <c r="B118" s="183"/>
      <c r="C118" s="183"/>
      <c r="D118" s="183"/>
      <c r="E118" s="183"/>
      <c r="F118" s="183"/>
      <c r="G118" s="183"/>
      <c r="H118" s="44"/>
      <c r="I118" s="43"/>
    </row>
    <row r="119" spans="2:9" hidden="1" x14ac:dyDescent="0.3">
      <c r="B119" s="185"/>
      <c r="C119" s="185"/>
      <c r="D119" s="185"/>
      <c r="E119" s="185"/>
      <c r="F119" s="185"/>
      <c r="G119" s="185"/>
      <c r="H119" s="44"/>
      <c r="I119" s="43"/>
    </row>
    <row r="120" spans="2:9" hidden="1" x14ac:dyDescent="0.3">
      <c r="B120" s="187"/>
      <c r="C120" s="187"/>
      <c r="D120" s="187"/>
      <c r="E120" s="187"/>
      <c r="F120" s="187"/>
      <c r="G120" s="187"/>
      <c r="H120" s="44"/>
      <c r="I120" s="43"/>
    </row>
    <row r="121" spans="2:9" hidden="1" x14ac:dyDescent="0.3">
      <c r="B121" s="189"/>
      <c r="C121" s="189"/>
      <c r="D121" s="189"/>
      <c r="E121" s="189"/>
      <c r="F121" s="189"/>
      <c r="G121" s="189"/>
      <c r="H121" s="44"/>
      <c r="I121" s="43"/>
    </row>
    <row r="122" spans="2:9" hidden="1" x14ac:dyDescent="0.3">
      <c r="B122" s="191"/>
      <c r="C122" s="191"/>
      <c r="D122" s="191"/>
      <c r="E122" s="191"/>
      <c r="F122" s="191"/>
      <c r="G122" s="191"/>
      <c r="H122" s="44"/>
      <c r="I122" s="43"/>
    </row>
    <row r="123" spans="2:9" hidden="1" x14ac:dyDescent="0.3">
      <c r="B123" s="192"/>
      <c r="C123" s="192"/>
      <c r="D123" s="192"/>
      <c r="E123" s="192"/>
      <c r="F123" s="192"/>
      <c r="G123" s="192"/>
      <c r="H123" s="44"/>
      <c r="I123" s="43"/>
    </row>
    <row r="124" spans="2:9" hidden="1" x14ac:dyDescent="0.3">
      <c r="B124" s="194"/>
      <c r="C124" s="194"/>
      <c r="D124" s="194"/>
      <c r="E124" s="194"/>
      <c r="F124" s="194"/>
      <c r="G124" s="194"/>
      <c r="H124" s="44"/>
      <c r="I124" s="43"/>
    </row>
    <row r="125" spans="2:9" hidden="1" x14ac:dyDescent="0.3">
      <c r="B125" s="196"/>
      <c r="C125" s="196"/>
      <c r="D125" s="196"/>
      <c r="E125" s="196"/>
      <c r="F125" s="196"/>
      <c r="G125" s="196"/>
      <c r="H125" s="44"/>
      <c r="I125" s="43"/>
    </row>
    <row r="126" spans="2:9" hidden="1" x14ac:dyDescent="0.3">
      <c r="B126" s="198"/>
      <c r="C126" s="198"/>
      <c r="D126" s="198"/>
      <c r="E126" s="198"/>
      <c r="F126" s="198"/>
      <c r="G126" s="198"/>
      <c r="H126" s="44"/>
      <c r="I126" s="43"/>
    </row>
    <row r="127" spans="2:9" hidden="1" x14ac:dyDescent="0.3">
      <c r="B127" s="200"/>
      <c r="C127" s="200"/>
      <c r="D127" s="200"/>
      <c r="E127" s="200"/>
      <c r="F127" s="200"/>
      <c r="G127" s="200"/>
      <c r="H127" s="44"/>
      <c r="I127" s="43"/>
    </row>
    <row r="128" spans="2:9" hidden="1" x14ac:dyDescent="0.3">
      <c r="B128" s="203"/>
      <c r="C128" s="203"/>
      <c r="D128" s="203"/>
      <c r="E128" s="203"/>
      <c r="F128" s="203"/>
      <c r="G128" s="203"/>
      <c r="H128" s="44"/>
      <c r="I128" s="43"/>
    </row>
    <row r="129" spans="2:9" hidden="1" x14ac:dyDescent="0.3">
      <c r="B129" s="205"/>
      <c r="C129" s="205"/>
      <c r="D129" s="205"/>
      <c r="E129" s="205"/>
      <c r="F129" s="205"/>
      <c r="G129" s="205"/>
      <c r="H129" s="44"/>
      <c r="I129" s="43"/>
    </row>
    <row r="130" spans="2:9" hidden="1" x14ac:dyDescent="0.3">
      <c r="B130" s="207"/>
      <c r="C130" s="207"/>
      <c r="D130" s="207"/>
      <c r="E130" s="207"/>
      <c r="F130" s="207"/>
      <c r="G130" s="207"/>
      <c r="H130" s="44"/>
      <c r="I130" s="43"/>
    </row>
    <row r="131" spans="2:9" hidden="1" x14ac:dyDescent="0.3">
      <c r="B131" s="209"/>
      <c r="C131" s="209"/>
      <c r="D131" s="209"/>
      <c r="E131" s="209"/>
      <c r="F131" s="209"/>
      <c r="G131" s="209"/>
      <c r="H131" s="44"/>
      <c r="I131" s="43"/>
    </row>
    <row r="132" spans="2:9" hidden="1" x14ac:dyDescent="0.3">
      <c r="B132" s="211"/>
      <c r="C132" s="211"/>
      <c r="D132" s="211"/>
      <c r="E132" s="211"/>
      <c r="F132" s="211"/>
      <c r="G132" s="211"/>
      <c r="H132" s="44"/>
      <c r="I132" s="43"/>
    </row>
    <row r="133" spans="2:9" hidden="1" x14ac:dyDescent="0.3">
      <c r="B133" s="214"/>
      <c r="C133" s="214"/>
      <c r="D133" s="214"/>
      <c r="E133" s="214"/>
      <c r="F133" s="214"/>
      <c r="G133" s="214"/>
      <c r="H133" s="44"/>
      <c r="I133" s="43"/>
    </row>
    <row r="134" spans="2:9" hidden="1" x14ac:dyDescent="0.3">
      <c r="B134" s="216"/>
      <c r="C134" s="216"/>
      <c r="D134" s="216"/>
      <c r="E134" s="216"/>
      <c r="F134" s="216"/>
      <c r="G134" s="216"/>
      <c r="H134" s="44"/>
      <c r="I134" s="43"/>
    </row>
    <row r="135" spans="2:9" hidden="1" x14ac:dyDescent="0.3">
      <c r="B135" s="218"/>
      <c r="C135" s="218"/>
      <c r="D135" s="218"/>
      <c r="E135" s="218"/>
      <c r="F135" s="218"/>
      <c r="G135" s="218"/>
      <c r="H135" s="44"/>
      <c r="I135" s="43"/>
    </row>
    <row r="136" spans="2:9" hidden="1" x14ac:dyDescent="0.3">
      <c r="B136" s="220"/>
      <c r="C136" s="220"/>
      <c r="D136" s="220"/>
      <c r="E136" s="220"/>
      <c r="F136" s="220"/>
      <c r="G136" s="220"/>
      <c r="H136" s="44"/>
      <c r="I136" s="43"/>
    </row>
    <row r="137" spans="2:9" hidden="1" x14ac:dyDescent="0.3">
      <c r="B137" s="222"/>
      <c r="C137" s="222"/>
      <c r="D137" s="222"/>
      <c r="E137" s="222"/>
      <c r="F137" s="222"/>
      <c r="G137" s="222"/>
      <c r="H137" s="44"/>
      <c r="I137" s="43"/>
    </row>
    <row r="138" spans="2:9" hidden="1" x14ac:dyDescent="0.3">
      <c r="B138" s="224"/>
      <c r="C138" s="224"/>
      <c r="D138" s="224"/>
      <c r="E138" s="224"/>
      <c r="F138" s="224"/>
      <c r="G138" s="224"/>
      <c r="H138" s="44"/>
      <c r="I138" s="43"/>
    </row>
    <row r="139" spans="2:9" hidden="1" x14ac:dyDescent="0.3">
      <c r="B139" s="226"/>
      <c r="C139" s="226"/>
      <c r="D139" s="226"/>
      <c r="E139" s="226"/>
      <c r="F139" s="226"/>
      <c r="G139" s="226"/>
      <c r="H139" s="44"/>
      <c r="I139" s="43"/>
    </row>
    <row r="140" spans="2:9" hidden="1" x14ac:dyDescent="0.3">
      <c r="B140" s="228"/>
      <c r="C140" s="228"/>
      <c r="D140" s="228"/>
      <c r="E140" s="228"/>
      <c r="F140" s="228"/>
      <c r="G140" s="228"/>
      <c r="H140" s="44"/>
      <c r="I140" s="43"/>
    </row>
    <row r="141" spans="2:9" hidden="1" x14ac:dyDescent="0.3">
      <c r="B141" s="230"/>
      <c r="C141" s="230"/>
      <c r="D141" s="230"/>
      <c r="E141" s="230"/>
      <c r="F141" s="230"/>
      <c r="G141" s="230"/>
      <c r="H141" s="44"/>
      <c r="I141" s="43"/>
    </row>
    <row r="142" spans="2:9" hidden="1" x14ac:dyDescent="0.3">
      <c r="B142" s="232"/>
      <c r="C142" s="232"/>
      <c r="D142" s="232"/>
      <c r="E142" s="232"/>
      <c r="F142" s="232"/>
      <c r="G142" s="232"/>
      <c r="H142" s="44"/>
      <c r="I142" s="43"/>
    </row>
    <row r="143" spans="2:9" hidden="1" x14ac:dyDescent="0.3">
      <c r="B143" s="234"/>
      <c r="C143" s="234"/>
      <c r="D143" s="234"/>
      <c r="E143" s="234"/>
      <c r="F143" s="234"/>
      <c r="G143" s="234"/>
      <c r="H143" s="44"/>
      <c r="I143" s="43"/>
    </row>
    <row r="144" spans="2:9" hidden="1" x14ac:dyDescent="0.3">
      <c r="B144" s="236"/>
      <c r="C144" s="236"/>
      <c r="D144" s="236"/>
      <c r="E144" s="236"/>
      <c r="F144" s="236"/>
      <c r="G144" s="236"/>
      <c r="H144" s="44"/>
      <c r="I144" s="43"/>
    </row>
    <row r="145" spans="2:9" hidden="1" x14ac:dyDescent="0.3">
      <c r="B145" s="238"/>
      <c r="C145" s="238"/>
      <c r="D145" s="238"/>
      <c r="E145" s="238"/>
      <c r="F145" s="238"/>
      <c r="G145" s="238"/>
      <c r="H145" s="44"/>
      <c r="I145" s="43"/>
    </row>
    <row r="146" spans="2:9" hidden="1" x14ac:dyDescent="0.3">
      <c r="B146" s="240"/>
      <c r="C146" s="240"/>
      <c r="D146" s="240"/>
      <c r="E146" s="240"/>
      <c r="F146" s="240"/>
      <c r="G146" s="240"/>
      <c r="H146" s="44"/>
      <c r="I146" s="43"/>
    </row>
    <row r="147" spans="2:9" hidden="1" x14ac:dyDescent="0.3">
      <c r="B147" s="242"/>
      <c r="C147" s="242"/>
      <c r="D147" s="242"/>
      <c r="E147" s="242"/>
      <c r="F147" s="242"/>
      <c r="G147" s="242"/>
      <c r="H147" s="44"/>
      <c r="I147" s="43"/>
    </row>
    <row r="148" spans="2:9" hidden="1" x14ac:dyDescent="0.3">
      <c r="B148" s="244"/>
      <c r="C148" s="244"/>
      <c r="D148" s="244"/>
      <c r="E148" s="244"/>
      <c r="F148" s="244"/>
      <c r="G148" s="244"/>
      <c r="H148" s="44"/>
      <c r="I148" s="43"/>
    </row>
    <row r="149" spans="2:9" hidden="1" x14ac:dyDescent="0.3">
      <c r="B149" s="246"/>
      <c r="C149" s="246"/>
      <c r="D149" s="246"/>
      <c r="E149" s="246"/>
      <c r="F149" s="246"/>
      <c r="G149" s="246"/>
      <c r="H149" s="44"/>
      <c r="I149" s="43"/>
    </row>
    <row r="150" spans="2:9" hidden="1" x14ac:dyDescent="0.3">
      <c r="B150" s="248"/>
      <c r="C150" s="248"/>
      <c r="D150" s="248"/>
      <c r="E150" s="248"/>
      <c r="F150" s="248"/>
      <c r="G150" s="248"/>
      <c r="H150" s="44"/>
      <c r="I150" s="43"/>
    </row>
    <row r="151" spans="2:9" hidden="1" x14ac:dyDescent="0.3">
      <c r="B151" s="250"/>
      <c r="C151" s="250"/>
      <c r="D151" s="250"/>
      <c r="E151" s="250"/>
      <c r="F151" s="250"/>
      <c r="G151" s="250"/>
      <c r="H151" s="44"/>
      <c r="I151" s="43"/>
    </row>
    <row r="152" spans="2:9" hidden="1" x14ac:dyDescent="0.3">
      <c r="B152" s="252"/>
      <c r="C152" s="252"/>
      <c r="D152" s="252"/>
      <c r="E152" s="252"/>
      <c r="F152" s="252"/>
      <c r="G152" s="252"/>
      <c r="H152" s="44"/>
      <c r="I152" s="43"/>
    </row>
    <row r="153" spans="2:9" hidden="1" x14ac:dyDescent="0.3">
      <c r="B153" s="255"/>
      <c r="C153" s="255"/>
      <c r="D153" s="255"/>
      <c r="E153" s="255"/>
      <c r="F153" s="255"/>
      <c r="G153" s="255"/>
      <c r="H153" s="44"/>
      <c r="I153" s="43"/>
    </row>
    <row r="154" spans="2:9" hidden="1" x14ac:dyDescent="0.3">
      <c r="B154" s="258"/>
      <c r="C154" s="258"/>
      <c r="D154" s="258"/>
      <c r="E154" s="258"/>
      <c r="F154" s="258"/>
      <c r="G154" s="258"/>
      <c r="H154" s="44"/>
      <c r="I154" s="43"/>
    </row>
    <row r="155" spans="2:9" hidden="1" x14ac:dyDescent="0.3">
      <c r="B155" s="260"/>
      <c r="C155" s="260"/>
      <c r="D155" s="260"/>
      <c r="E155" s="260"/>
      <c r="F155" s="260"/>
      <c r="G155" s="260"/>
      <c r="H155" s="44"/>
      <c r="I155" s="43"/>
    </row>
    <row r="156" spans="2:9" hidden="1" x14ac:dyDescent="0.3">
      <c r="B156" s="262"/>
      <c r="C156" s="262"/>
      <c r="D156" s="262"/>
      <c r="E156" s="262"/>
      <c r="F156" s="262"/>
      <c r="G156" s="262"/>
      <c r="H156" s="44"/>
      <c r="I156" s="43"/>
    </row>
    <row r="157" spans="2:9" hidden="1" x14ac:dyDescent="0.3">
      <c r="B157" s="264"/>
      <c r="C157" s="264"/>
      <c r="D157" s="264"/>
      <c r="E157" s="264"/>
      <c r="F157" s="264"/>
      <c r="G157" s="264"/>
      <c r="H157" s="44"/>
      <c r="I157" s="43"/>
    </row>
    <row r="158" spans="2:9" hidden="1" x14ac:dyDescent="0.3">
      <c r="B158" s="266"/>
      <c r="C158" s="266"/>
      <c r="D158" s="266"/>
      <c r="E158" s="266"/>
      <c r="F158" s="266"/>
      <c r="G158" s="266"/>
      <c r="H158" s="44"/>
      <c r="I158" s="43"/>
    </row>
    <row r="159" spans="2:9" hidden="1" x14ac:dyDescent="0.3">
      <c r="B159" s="268"/>
      <c r="C159" s="268"/>
      <c r="D159" s="268"/>
      <c r="E159" s="268"/>
      <c r="F159" s="268"/>
      <c r="G159" s="268"/>
      <c r="H159" s="44"/>
      <c r="I159" s="43"/>
    </row>
    <row r="160" spans="2:9" hidden="1" x14ac:dyDescent="0.3">
      <c r="B160" s="270"/>
      <c r="C160" s="270"/>
      <c r="D160" s="270"/>
      <c r="E160" s="270"/>
      <c r="F160" s="270"/>
      <c r="G160" s="270"/>
      <c r="H160" s="44"/>
      <c r="I160" s="43"/>
    </row>
    <row r="161" spans="2:9" hidden="1" x14ac:dyDescent="0.3">
      <c r="B161" s="272"/>
      <c r="C161" s="272"/>
      <c r="D161" s="272"/>
      <c r="E161" s="272"/>
      <c r="F161" s="272"/>
      <c r="G161" s="272"/>
      <c r="H161" s="44"/>
      <c r="I161" s="43"/>
    </row>
    <row r="162" spans="2:9" hidden="1" x14ac:dyDescent="0.3">
      <c r="B162" s="274"/>
      <c r="C162" s="274"/>
      <c r="D162" s="274"/>
      <c r="E162" s="274"/>
      <c r="F162" s="274"/>
      <c r="G162" s="274"/>
      <c r="H162" s="44"/>
      <c r="I162" s="43"/>
    </row>
    <row r="163" spans="2:9" hidden="1" x14ac:dyDescent="0.3">
      <c r="B163" s="276"/>
      <c r="C163" s="276"/>
      <c r="D163" s="276"/>
      <c r="E163" s="276"/>
      <c r="F163" s="276"/>
      <c r="G163" s="276"/>
      <c r="H163" s="44"/>
      <c r="I163" s="43"/>
    </row>
    <row r="164" spans="2:9" hidden="1" x14ac:dyDescent="0.3">
      <c r="B164" s="278"/>
      <c r="C164" s="278"/>
      <c r="D164" s="278"/>
      <c r="E164" s="278"/>
      <c r="F164" s="278"/>
      <c r="G164" s="278"/>
      <c r="H164" s="44"/>
      <c r="I164" s="43"/>
    </row>
    <row r="165" spans="2:9" hidden="1" x14ac:dyDescent="0.3">
      <c r="B165" s="280"/>
      <c r="C165" s="280"/>
      <c r="D165" s="280"/>
      <c r="E165" s="280"/>
      <c r="F165" s="280"/>
      <c r="G165" s="280"/>
      <c r="H165" s="44"/>
      <c r="I165" s="43"/>
    </row>
    <row r="166" spans="2:9" hidden="1" x14ac:dyDescent="0.3">
      <c r="B166" s="282"/>
      <c r="C166" s="282"/>
      <c r="D166" s="282"/>
      <c r="E166" s="282"/>
      <c r="F166" s="282"/>
      <c r="G166" s="282"/>
      <c r="H166" s="44"/>
      <c r="I166" s="43"/>
    </row>
    <row r="167" spans="2:9" hidden="1" x14ac:dyDescent="0.3">
      <c r="B167" s="284"/>
      <c r="C167" s="284"/>
      <c r="D167" s="284"/>
      <c r="E167" s="284"/>
      <c r="F167" s="284"/>
      <c r="G167" s="284"/>
      <c r="H167" s="44"/>
      <c r="I167" s="43"/>
    </row>
    <row r="168" spans="2:9" hidden="1" x14ac:dyDescent="0.3">
      <c r="B168" s="286"/>
      <c r="C168" s="286"/>
      <c r="D168" s="286"/>
      <c r="E168" s="286"/>
      <c r="F168" s="286"/>
      <c r="G168" s="286"/>
      <c r="H168" s="44"/>
      <c r="I168" s="43"/>
    </row>
    <row r="169" spans="2:9" hidden="1" x14ac:dyDescent="0.3">
      <c r="B169" s="288"/>
      <c r="C169" s="288"/>
      <c r="D169" s="288"/>
      <c r="E169" s="288"/>
      <c r="F169" s="288"/>
      <c r="G169" s="288"/>
      <c r="H169" s="44"/>
      <c r="I169" s="43"/>
    </row>
    <row r="170" spans="2:9" hidden="1" x14ac:dyDescent="0.3">
      <c r="B170" s="290"/>
      <c r="C170" s="290"/>
      <c r="D170" s="290"/>
      <c r="E170" s="290"/>
      <c r="F170" s="290"/>
      <c r="G170" s="290"/>
      <c r="H170" s="44"/>
      <c r="I170" s="43"/>
    </row>
    <row r="171" spans="2:9" hidden="1" x14ac:dyDescent="0.3">
      <c r="B171" s="292"/>
      <c r="C171" s="292"/>
      <c r="D171" s="292"/>
      <c r="E171" s="292"/>
      <c r="F171" s="292"/>
      <c r="G171" s="292"/>
      <c r="H171" s="44"/>
      <c r="I171" s="43"/>
    </row>
    <row r="172" spans="2:9" hidden="1" x14ac:dyDescent="0.3">
      <c r="B172" s="294"/>
      <c r="C172" s="294"/>
      <c r="D172" s="294"/>
      <c r="E172" s="294"/>
      <c r="F172" s="294"/>
      <c r="G172" s="294"/>
      <c r="H172" s="44"/>
      <c r="I172" s="43"/>
    </row>
    <row r="173" spans="2:9" hidden="1" x14ac:dyDescent="0.3">
      <c r="B173" s="296"/>
      <c r="C173" s="296"/>
      <c r="D173" s="296"/>
      <c r="E173" s="296"/>
      <c r="F173" s="296"/>
      <c r="G173" s="296"/>
      <c r="H173" s="44"/>
      <c r="I173" s="43"/>
    </row>
    <row r="174" spans="2:9" hidden="1" x14ac:dyDescent="0.3">
      <c r="B174" s="298"/>
      <c r="C174" s="298"/>
      <c r="D174" s="298"/>
      <c r="E174" s="298"/>
      <c r="F174" s="298"/>
      <c r="G174" s="298"/>
      <c r="H174" s="44"/>
      <c r="I174" s="44"/>
    </row>
    <row r="175" spans="2:9" hidden="1" x14ac:dyDescent="0.3">
      <c r="B175" s="300"/>
      <c r="C175" s="300"/>
      <c r="D175" s="300"/>
      <c r="E175" s="300"/>
      <c r="F175" s="300"/>
      <c r="G175" s="300"/>
      <c r="H175" s="44"/>
      <c r="I175" s="44"/>
    </row>
    <row r="176" spans="2:9" hidden="1" x14ac:dyDescent="0.3">
      <c r="B176" s="302"/>
      <c r="C176" s="302"/>
      <c r="D176" s="302"/>
      <c r="E176" s="302"/>
      <c r="F176" s="302"/>
      <c r="G176" s="302"/>
      <c r="H176" s="44"/>
      <c r="I176" s="44"/>
    </row>
    <row r="177" spans="2:9" hidden="1" x14ac:dyDescent="0.3">
      <c r="B177" s="304"/>
      <c r="C177" s="304"/>
      <c r="D177" s="304"/>
      <c r="E177" s="304"/>
      <c r="F177" s="304"/>
      <c r="G177" s="304"/>
      <c r="H177" s="44"/>
      <c r="I177" s="44"/>
    </row>
    <row r="178" spans="2:9" hidden="1" x14ac:dyDescent="0.3">
      <c r="B178" s="306"/>
      <c r="C178" s="306"/>
      <c r="D178" s="306"/>
      <c r="E178" s="306"/>
      <c r="F178" s="306"/>
      <c r="G178" s="306"/>
      <c r="H178" s="44"/>
      <c r="I178" s="44"/>
    </row>
    <row r="179" spans="2:9" hidden="1" x14ac:dyDescent="0.3">
      <c r="B179" s="308"/>
      <c r="C179" s="308"/>
      <c r="D179" s="308"/>
      <c r="E179" s="308"/>
      <c r="F179" s="308"/>
      <c r="G179" s="308"/>
      <c r="H179" s="44"/>
      <c r="I179" s="44"/>
    </row>
    <row r="180" spans="2:9" hidden="1" x14ac:dyDescent="0.3">
      <c r="B180" s="310"/>
      <c r="C180" s="310"/>
      <c r="D180" s="310"/>
      <c r="E180" s="310"/>
      <c r="F180" s="310"/>
      <c r="G180" s="310"/>
      <c r="H180" s="44"/>
      <c r="I180" s="44"/>
    </row>
    <row r="181" spans="2:9" hidden="1" x14ac:dyDescent="0.3">
      <c r="B181" s="312"/>
      <c r="C181" s="312"/>
      <c r="D181" s="312"/>
      <c r="E181" s="312"/>
      <c r="F181" s="312"/>
      <c r="G181" s="312"/>
      <c r="H181" s="44"/>
      <c r="I181" s="44"/>
    </row>
    <row r="182" spans="2:9" hidden="1" x14ac:dyDescent="0.3">
      <c r="B182" s="314"/>
      <c r="C182" s="314"/>
      <c r="D182" s="314"/>
      <c r="E182" s="314"/>
      <c r="F182" s="314"/>
      <c r="G182" s="314"/>
      <c r="H182" s="44"/>
      <c r="I182" s="44"/>
    </row>
    <row r="183" spans="2:9" hidden="1" x14ac:dyDescent="0.3">
      <c r="B183" s="316"/>
      <c r="C183" s="316"/>
      <c r="D183" s="316"/>
      <c r="E183" s="316"/>
      <c r="F183" s="316"/>
      <c r="G183" s="316"/>
      <c r="H183" s="44"/>
      <c r="I183" s="44"/>
    </row>
    <row r="184" spans="2:9" hidden="1" x14ac:dyDescent="0.3">
      <c r="B184" s="318"/>
      <c r="C184" s="318"/>
      <c r="D184" s="318"/>
      <c r="E184" s="318"/>
      <c r="F184" s="318"/>
      <c r="G184" s="318"/>
      <c r="H184" s="44"/>
      <c r="I184" s="44"/>
    </row>
    <row r="185" spans="2:9" hidden="1" x14ac:dyDescent="0.3">
      <c r="B185" s="320"/>
      <c r="C185" s="320"/>
      <c r="D185" s="320"/>
      <c r="E185" s="320"/>
      <c r="F185" s="320"/>
      <c r="G185" s="320"/>
      <c r="H185" s="44"/>
      <c r="I185" s="44"/>
    </row>
    <row r="186" spans="2:9" hidden="1" x14ac:dyDescent="0.3">
      <c r="B186" s="322"/>
      <c r="C186" s="322"/>
      <c r="D186" s="322"/>
      <c r="E186" s="322"/>
      <c r="F186" s="322"/>
      <c r="G186" s="322"/>
      <c r="H186" s="44"/>
      <c r="I186" s="44"/>
    </row>
    <row r="187" spans="2:9" hidden="1" x14ac:dyDescent="0.3">
      <c r="B187" s="324"/>
      <c r="C187" s="324"/>
      <c r="D187" s="324"/>
      <c r="E187" s="324"/>
      <c r="F187" s="324"/>
      <c r="G187" s="324"/>
      <c r="H187" s="44"/>
      <c r="I187" s="44"/>
    </row>
    <row r="188" spans="2:9" hidden="1" x14ac:dyDescent="0.3">
      <c r="B188" s="326"/>
      <c r="C188" s="326"/>
      <c r="D188" s="326"/>
      <c r="E188" s="326"/>
      <c r="F188" s="326"/>
      <c r="G188" s="326"/>
      <c r="H188" s="44"/>
      <c r="I188" s="44"/>
    </row>
    <row r="189" spans="2:9" hidden="1" x14ac:dyDescent="0.3">
      <c r="B189" s="328"/>
      <c r="C189" s="328"/>
      <c r="D189" s="328"/>
      <c r="E189" s="328"/>
      <c r="F189" s="328"/>
      <c r="G189" s="328"/>
      <c r="H189" s="44"/>
      <c r="I189" s="44"/>
    </row>
    <row r="190" spans="2:9" hidden="1" x14ac:dyDescent="0.3">
      <c r="B190" s="330"/>
      <c r="C190" s="330"/>
      <c r="D190" s="330"/>
      <c r="E190" s="330"/>
      <c r="F190" s="330"/>
      <c r="G190" s="330"/>
      <c r="H190" s="44"/>
      <c r="I190" s="44"/>
    </row>
    <row r="191" spans="2:9" hidden="1" x14ac:dyDescent="0.3">
      <c r="B191" s="332"/>
      <c r="C191" s="332"/>
      <c r="D191" s="332"/>
      <c r="E191" s="332"/>
      <c r="F191" s="332"/>
      <c r="G191" s="332"/>
      <c r="H191" s="44"/>
      <c r="I191" s="44"/>
    </row>
    <row r="192" spans="2:9" hidden="1" x14ac:dyDescent="0.3">
      <c r="B192" s="334"/>
      <c r="C192" s="334"/>
      <c r="D192" s="334"/>
      <c r="E192" s="334"/>
      <c r="F192" s="334"/>
      <c r="G192" s="334"/>
      <c r="H192" s="44"/>
      <c r="I192" s="44"/>
    </row>
    <row r="193" spans="2:10" hidden="1" x14ac:dyDescent="0.3">
      <c r="B193" s="336"/>
      <c r="C193" s="336"/>
      <c r="D193" s="336"/>
      <c r="E193" s="336"/>
      <c r="F193" s="336"/>
      <c r="G193" s="336"/>
      <c r="H193" s="44"/>
      <c r="I193" s="44"/>
    </row>
    <row r="194" spans="2:10" hidden="1" x14ac:dyDescent="0.3">
      <c r="B194" s="338"/>
      <c r="C194" s="338"/>
      <c r="D194" s="338"/>
      <c r="E194" s="338"/>
      <c r="F194" s="338"/>
      <c r="G194" s="338"/>
      <c r="H194" s="44"/>
      <c r="I194" s="44"/>
    </row>
    <row r="195" spans="2:10" hidden="1" x14ac:dyDescent="0.3">
      <c r="B195" s="340"/>
      <c r="C195" s="340"/>
      <c r="D195" s="340"/>
      <c r="E195" s="340"/>
      <c r="F195" s="340"/>
      <c r="G195" s="340"/>
      <c r="H195" s="44"/>
      <c r="I195" s="44"/>
    </row>
    <row r="196" spans="2:10" hidden="1" x14ac:dyDescent="0.3">
      <c r="B196" s="344"/>
      <c r="C196" s="344"/>
      <c r="D196" s="344"/>
      <c r="E196" s="344"/>
      <c r="F196" s="344"/>
      <c r="G196" s="344"/>
    </row>
    <row r="197" spans="2:10" hidden="1" x14ac:dyDescent="0.3">
      <c r="B197" s="346"/>
      <c r="C197" s="346"/>
      <c r="D197" s="346"/>
      <c r="E197" s="346"/>
      <c r="F197" s="346"/>
      <c r="G197" s="346"/>
      <c r="H197" s="44"/>
      <c r="I197" s="44"/>
    </row>
    <row r="198" spans="2:10" hidden="1" x14ac:dyDescent="0.3">
      <c r="B198" s="348"/>
      <c r="C198" s="348"/>
      <c r="D198" s="348"/>
      <c r="E198" s="348"/>
      <c r="F198" s="348"/>
      <c r="G198" s="348"/>
      <c r="H198" s="44"/>
      <c r="I198" s="44"/>
    </row>
    <row r="199" spans="2:10" hidden="1" x14ac:dyDescent="0.3"/>
    <row r="200" spans="2:10" hidden="1" x14ac:dyDescent="0.3">
      <c r="C200" s="350"/>
      <c r="D200" s="350"/>
      <c r="E200" s="350"/>
      <c r="F200" s="350"/>
      <c r="G200" s="350"/>
      <c r="H200" s="350"/>
      <c r="I200" s="44"/>
      <c r="J200" s="44"/>
    </row>
    <row r="201" spans="2:10" hidden="1" x14ac:dyDescent="0.3">
      <c r="C201" s="352"/>
      <c r="D201" s="352"/>
      <c r="E201" s="352"/>
      <c r="F201" s="352"/>
      <c r="G201" s="352"/>
      <c r="H201" s="352"/>
      <c r="I201" s="44"/>
      <c r="J201" s="44"/>
    </row>
    <row r="202" spans="2:10" hidden="1" x14ac:dyDescent="0.3">
      <c r="C202" s="354"/>
      <c r="D202" s="354"/>
      <c r="E202" s="354"/>
      <c r="F202" s="354"/>
      <c r="G202" s="354"/>
      <c r="H202" s="354"/>
      <c r="I202" s="44"/>
      <c r="J202" s="44"/>
    </row>
    <row r="203" spans="2:10" hidden="1" x14ac:dyDescent="0.3">
      <c r="C203" s="356"/>
      <c r="D203" s="356"/>
      <c r="E203" s="356"/>
      <c r="F203" s="356"/>
      <c r="G203" s="356"/>
      <c r="H203" s="356"/>
      <c r="I203" s="44"/>
      <c r="J203" s="44"/>
    </row>
    <row r="204" spans="2:10" hidden="1" x14ac:dyDescent="0.3">
      <c r="C204" s="358"/>
      <c r="D204" s="358"/>
      <c r="E204" s="358"/>
      <c r="F204" s="358"/>
      <c r="G204" s="382"/>
      <c r="H204" s="358"/>
      <c r="I204" s="44"/>
      <c r="J204" s="44"/>
    </row>
    <row r="205" spans="2:10" hidden="1" x14ac:dyDescent="0.3">
      <c r="C205" s="360"/>
      <c r="D205" s="360"/>
      <c r="E205" s="360"/>
      <c r="F205" s="360"/>
      <c r="G205" s="360"/>
      <c r="H205" s="360"/>
      <c r="I205" s="44"/>
      <c r="J205" s="44"/>
    </row>
    <row r="206" spans="2:10" hidden="1" x14ac:dyDescent="0.3">
      <c r="C206" s="362"/>
      <c r="D206" s="362"/>
      <c r="E206" s="362"/>
      <c r="F206" s="362"/>
      <c r="G206" s="362"/>
      <c r="H206" s="362"/>
      <c r="I206" s="44"/>
      <c r="J206" s="44"/>
    </row>
    <row r="207" spans="2:10" hidden="1" x14ac:dyDescent="0.3">
      <c r="C207" s="364"/>
      <c r="D207" s="364"/>
      <c r="E207" s="364"/>
      <c r="F207" s="364"/>
      <c r="G207" s="364"/>
      <c r="H207" s="364"/>
      <c r="I207" s="44"/>
      <c r="J207" s="44"/>
    </row>
    <row r="208" spans="2:10" hidden="1" x14ac:dyDescent="0.3">
      <c r="C208" s="366"/>
      <c r="D208" s="366"/>
      <c r="E208" s="366"/>
      <c r="F208" s="366"/>
      <c r="G208" s="366"/>
      <c r="H208" s="366"/>
      <c r="I208" s="44"/>
      <c r="J208" s="44"/>
    </row>
    <row r="209" spans="1:10" hidden="1" x14ac:dyDescent="0.3">
      <c r="C209" s="368"/>
      <c r="D209" s="368"/>
      <c r="E209" s="368"/>
      <c r="F209" s="368"/>
      <c r="G209" s="368"/>
      <c r="H209" s="368"/>
      <c r="I209" s="44"/>
      <c r="J209" s="44"/>
    </row>
    <row r="210" spans="1:10" hidden="1" x14ac:dyDescent="0.3">
      <c r="C210" s="370"/>
      <c r="D210" s="370"/>
      <c r="E210" s="370"/>
      <c r="F210" s="370"/>
      <c r="G210" s="370"/>
      <c r="H210" s="370"/>
      <c r="I210" s="44"/>
      <c r="J210" s="44"/>
    </row>
    <row r="211" spans="1:10" hidden="1" x14ac:dyDescent="0.3">
      <c r="C211" s="372"/>
      <c r="D211" s="372"/>
      <c r="E211" s="372"/>
      <c r="F211" s="372"/>
      <c r="G211" s="372"/>
      <c r="H211" s="372"/>
      <c r="I211" s="44"/>
      <c r="J211" s="44"/>
    </row>
    <row r="212" spans="1:10" hidden="1" x14ac:dyDescent="0.3">
      <c r="C212" s="374"/>
      <c r="D212" s="374"/>
      <c r="E212" s="374"/>
      <c r="F212" s="374"/>
      <c r="G212" s="374"/>
      <c r="H212" s="374"/>
      <c r="I212" s="44"/>
      <c r="J212" s="44"/>
    </row>
    <row r="213" spans="1:10" hidden="1" x14ac:dyDescent="0.3">
      <c r="C213" s="376"/>
      <c r="D213" s="376"/>
      <c r="E213" s="376"/>
      <c r="F213" s="376"/>
      <c r="G213" s="376"/>
      <c r="H213" s="376"/>
      <c r="I213" s="44"/>
      <c r="J213" s="44"/>
    </row>
    <row r="214" spans="1:10" hidden="1" x14ac:dyDescent="0.3">
      <c r="C214" s="378"/>
      <c r="D214" s="378"/>
      <c r="E214" s="378"/>
      <c r="F214" s="378"/>
      <c r="G214" s="378"/>
      <c r="H214" s="378"/>
      <c r="I214" s="44"/>
      <c r="J214" s="44"/>
    </row>
    <row r="215" spans="1:10" hidden="1" x14ac:dyDescent="0.3">
      <c r="C215" s="380"/>
      <c r="D215" s="380"/>
      <c r="E215" s="380"/>
      <c r="F215" s="380"/>
      <c r="G215" s="380"/>
      <c r="H215" s="380"/>
      <c r="I215" s="44"/>
      <c r="J215" s="44"/>
    </row>
    <row r="216" spans="1:10" x14ac:dyDescent="0.3">
      <c r="A216" t="s">
        <v>789</v>
      </c>
      <c r="B216" s="417">
        <v>82350</v>
      </c>
      <c r="C216" s="417">
        <v>84950</v>
      </c>
      <c r="D216" s="417">
        <v>24</v>
      </c>
      <c r="E216" s="417">
        <v>84950</v>
      </c>
      <c r="F216" s="417">
        <v>84550</v>
      </c>
      <c r="G216" s="417">
        <v>18</v>
      </c>
      <c r="H216" s="44">
        <v>0</v>
      </c>
      <c r="I216" s="44">
        <v>0</v>
      </c>
    </row>
    <row r="217" spans="1:10" x14ac:dyDescent="0.3">
      <c r="A217" t="s">
        <v>790</v>
      </c>
      <c r="B217" s="419">
        <v>83500</v>
      </c>
      <c r="C217" s="419">
        <v>82350</v>
      </c>
      <c r="D217" s="419">
        <v>35</v>
      </c>
      <c r="E217" s="419">
        <v>83100</v>
      </c>
      <c r="F217" s="419">
        <v>82150</v>
      </c>
      <c r="G217" s="419">
        <v>30</v>
      </c>
      <c r="H217" s="44">
        <v>4.8134777376653837E-3</v>
      </c>
      <c r="I217" s="44">
        <v>0.66666666666666674</v>
      </c>
    </row>
    <row r="218" spans="1:10" x14ac:dyDescent="0.3">
      <c r="A218" t="s">
        <v>791</v>
      </c>
      <c r="B218" s="421">
        <v>84750</v>
      </c>
      <c r="C218" s="421">
        <v>83500</v>
      </c>
      <c r="D218" s="421">
        <v>45</v>
      </c>
      <c r="E218" s="421">
        <v>83150</v>
      </c>
      <c r="F218" s="421">
        <v>84350</v>
      </c>
      <c r="G218" s="421">
        <v>56</v>
      </c>
      <c r="H218" s="44">
        <v>1.9242333132892361E-2</v>
      </c>
      <c r="I218" s="44">
        <v>0.8666666666666667</v>
      </c>
    </row>
    <row r="219" spans="1:10" x14ac:dyDescent="0.3">
      <c r="A219" t="s">
        <v>792</v>
      </c>
      <c r="B219" s="423">
        <v>85000</v>
      </c>
      <c r="C219" s="423">
        <v>84750</v>
      </c>
      <c r="D219" s="423">
        <v>71</v>
      </c>
      <c r="E219" s="423">
        <v>84500</v>
      </c>
      <c r="F219" s="423">
        <v>84950</v>
      </c>
      <c r="G219" s="423">
        <v>93</v>
      </c>
      <c r="H219" s="44">
        <v>5.9171597633136397E-3</v>
      </c>
      <c r="I219" s="44">
        <v>0.66071428571428581</v>
      </c>
    </row>
    <row r="220" spans="1:10" x14ac:dyDescent="0.3">
      <c r="A220" t="s">
        <v>793</v>
      </c>
      <c r="B220" s="425">
        <v>85000</v>
      </c>
      <c r="C220" s="425">
        <v>85000</v>
      </c>
      <c r="D220" s="425">
        <v>92</v>
      </c>
      <c r="E220" s="425">
        <v>85100</v>
      </c>
      <c r="F220" s="425">
        <v>85900</v>
      </c>
      <c r="G220" s="425">
        <v>127</v>
      </c>
      <c r="H220" s="88">
        <v>-1.1750881316098249E-3</v>
      </c>
      <c r="I220" s="88">
        <v>0.36559139784946232</v>
      </c>
    </row>
    <row r="221" spans="1:10" x14ac:dyDescent="0.3">
      <c r="A221" t="s">
        <v>794</v>
      </c>
      <c r="B221" s="427">
        <v>82550</v>
      </c>
      <c r="C221" s="427">
        <v>85000</v>
      </c>
      <c r="D221" s="427">
        <v>44</v>
      </c>
      <c r="E221" s="427">
        <v>85600</v>
      </c>
      <c r="F221" s="427">
        <v>83800</v>
      </c>
      <c r="G221" s="427">
        <v>136</v>
      </c>
      <c r="H221" s="88">
        <v>-3.5630841121495282E-2</v>
      </c>
      <c r="I221" s="88">
        <v>7.0866141732283561E-2</v>
      </c>
    </row>
    <row r="222" spans="1:10" x14ac:dyDescent="0.3">
      <c r="A222" t="s">
        <v>795</v>
      </c>
      <c r="B222" s="429">
        <v>83600</v>
      </c>
      <c r="C222" s="429">
        <v>82550</v>
      </c>
      <c r="D222" s="429">
        <v>27</v>
      </c>
      <c r="E222" s="429">
        <v>83300</v>
      </c>
      <c r="F222" s="429">
        <v>83650</v>
      </c>
      <c r="G222" s="429">
        <v>147</v>
      </c>
      <c r="H222" s="88">
        <v>3.601440576230575E-3</v>
      </c>
      <c r="I222" s="88">
        <v>8.0882352941176405E-2</v>
      </c>
    </row>
    <row r="223" spans="1:10" x14ac:dyDescent="0.3">
      <c r="A223" t="s">
        <v>796</v>
      </c>
      <c r="B223" s="431">
        <v>82050</v>
      </c>
      <c r="C223" s="431">
        <v>83600</v>
      </c>
      <c r="D223" s="431">
        <v>57</v>
      </c>
      <c r="E223" s="431">
        <v>83550</v>
      </c>
      <c r="F223" s="431">
        <v>83400</v>
      </c>
      <c r="G223" s="431">
        <v>174</v>
      </c>
      <c r="H223" s="88">
        <v>-1.7953321364452379E-2</v>
      </c>
      <c r="I223" s="88">
        <v>0.18367346938775511</v>
      </c>
    </row>
    <row r="224" spans="1:10" x14ac:dyDescent="0.3">
      <c r="A224" t="s">
        <v>797</v>
      </c>
      <c r="B224" s="433">
        <v>82700</v>
      </c>
      <c r="C224" s="433">
        <v>82050</v>
      </c>
      <c r="D224" s="433">
        <v>15</v>
      </c>
      <c r="E224" s="433">
        <v>82450</v>
      </c>
      <c r="F224" s="433">
        <v>82400</v>
      </c>
      <c r="G224" s="433">
        <v>173</v>
      </c>
      <c r="H224" s="88">
        <v>3.0321406913280669E-3</v>
      </c>
      <c r="I224" s="88">
        <v>-5.7471264367816577E-3</v>
      </c>
    </row>
    <row r="225" spans="1:9" x14ac:dyDescent="0.3">
      <c r="A225" t="s">
        <v>798</v>
      </c>
      <c r="B225" s="435">
        <v>82250</v>
      </c>
      <c r="C225" s="435">
        <v>82700</v>
      </c>
      <c r="D225" s="435">
        <v>175</v>
      </c>
      <c r="E225" s="435">
        <v>82350</v>
      </c>
      <c r="F225" s="435">
        <v>81550</v>
      </c>
      <c r="G225" s="435">
        <v>192</v>
      </c>
      <c r="H225" s="88">
        <v>-1.214329083181531E-3</v>
      </c>
      <c r="I225" s="88">
        <v>0.1098265895953756</v>
      </c>
    </row>
    <row r="226" spans="1:9" x14ac:dyDescent="0.3">
      <c r="A226" t="s">
        <v>799</v>
      </c>
      <c r="B226" s="437">
        <v>82950</v>
      </c>
      <c r="C226" s="437">
        <v>82250</v>
      </c>
      <c r="D226" s="437">
        <v>41</v>
      </c>
      <c r="E226" s="437">
        <v>81200</v>
      </c>
      <c r="F226" s="437">
        <v>81800</v>
      </c>
      <c r="G226" s="437">
        <v>202</v>
      </c>
      <c r="H226" s="88">
        <v>2.155172413793105E-2</v>
      </c>
      <c r="I226" s="88">
        <v>5.2083333333333259E-2</v>
      </c>
    </row>
    <row r="227" spans="1:9" x14ac:dyDescent="0.3">
      <c r="A227" t="s">
        <v>800</v>
      </c>
      <c r="B227" s="439">
        <v>82550</v>
      </c>
      <c r="C227" s="439">
        <v>82950</v>
      </c>
      <c r="D227" s="439">
        <v>29</v>
      </c>
      <c r="E227" s="439">
        <v>82800</v>
      </c>
      <c r="F227" s="439">
        <v>82950</v>
      </c>
      <c r="G227" s="439">
        <v>205</v>
      </c>
      <c r="H227" s="88">
        <v>-3.0193236714975979E-3</v>
      </c>
      <c r="I227" s="88">
        <v>1.4851485148514859E-2</v>
      </c>
    </row>
    <row r="228" spans="1:9" x14ac:dyDescent="0.3">
      <c r="A228" t="s">
        <v>801</v>
      </c>
      <c r="B228" s="441">
        <v>82200</v>
      </c>
      <c r="C228" s="441">
        <v>82550</v>
      </c>
      <c r="D228" s="441">
        <v>37</v>
      </c>
      <c r="E228" s="441">
        <v>82750</v>
      </c>
      <c r="F228" s="441">
        <v>83650</v>
      </c>
      <c r="G228" s="441">
        <v>211</v>
      </c>
      <c r="H228" s="88">
        <v>-6.6465256797583194E-3</v>
      </c>
      <c r="I228" s="88">
        <v>2.9268292682926859E-2</v>
      </c>
    </row>
    <row r="229" spans="1:9" x14ac:dyDescent="0.3">
      <c r="A229" t="s">
        <v>802</v>
      </c>
      <c r="B229" s="443">
        <v>81200</v>
      </c>
      <c r="C229" s="443">
        <v>82200</v>
      </c>
      <c r="D229" s="443">
        <v>149</v>
      </c>
      <c r="E229" s="443">
        <v>82650</v>
      </c>
      <c r="F229" s="443">
        <v>82450</v>
      </c>
      <c r="G229" s="443">
        <v>280</v>
      </c>
      <c r="H229" s="88">
        <v>-1.7543859649122862E-2</v>
      </c>
      <c r="I229" s="88">
        <v>0.32701421800947861</v>
      </c>
    </row>
    <row r="230" spans="1:9" x14ac:dyDescent="0.3">
      <c r="A230" t="s">
        <v>803</v>
      </c>
      <c r="B230" s="445">
        <v>81050</v>
      </c>
      <c r="C230" s="445">
        <v>81200</v>
      </c>
      <c r="D230" s="445">
        <v>47</v>
      </c>
      <c r="E230" s="445">
        <v>81450</v>
      </c>
      <c r="F230" s="445">
        <v>81200</v>
      </c>
      <c r="G230" s="445">
        <v>275</v>
      </c>
      <c r="H230" s="88">
        <v>-4.9109883364026894E-3</v>
      </c>
      <c r="I230" s="88">
        <v>-1.7857142857142901E-2</v>
      </c>
    </row>
    <row r="231" spans="1:9" x14ac:dyDescent="0.3">
      <c r="A231" t="s">
        <v>804</v>
      </c>
      <c r="B231" s="447">
        <v>81150</v>
      </c>
      <c r="C231" s="447">
        <v>81050</v>
      </c>
      <c r="D231" s="447">
        <v>69</v>
      </c>
      <c r="E231" s="447">
        <v>81150</v>
      </c>
      <c r="F231" s="447">
        <v>81350</v>
      </c>
      <c r="G231" s="447">
        <v>269</v>
      </c>
      <c r="H231" s="88">
        <v>0</v>
      </c>
      <c r="I231" s="88">
        <v>-2.1818181818181851E-2</v>
      </c>
    </row>
    <row r="232" spans="1:9" x14ac:dyDescent="0.3">
      <c r="A232" t="s">
        <v>805</v>
      </c>
      <c r="B232" s="449">
        <v>81300</v>
      </c>
      <c r="C232" s="449">
        <v>81150</v>
      </c>
      <c r="D232" s="449">
        <v>111</v>
      </c>
      <c r="E232" s="449">
        <v>81150</v>
      </c>
      <c r="F232" s="449">
        <v>81050</v>
      </c>
      <c r="G232" s="449">
        <v>273</v>
      </c>
      <c r="H232" s="88">
        <v>1.848428835489857E-3</v>
      </c>
      <c r="I232" s="88">
        <v>1.4869888475836481E-2</v>
      </c>
    </row>
    <row r="233" spans="1:9" x14ac:dyDescent="0.3">
      <c r="A233" t="s">
        <v>806</v>
      </c>
      <c r="B233" s="451">
        <v>81950</v>
      </c>
      <c r="C233" s="451">
        <v>81300</v>
      </c>
      <c r="D233" s="451">
        <v>118</v>
      </c>
      <c r="E233" s="451">
        <v>80950</v>
      </c>
      <c r="F233" s="451">
        <v>83200</v>
      </c>
      <c r="G233" s="451">
        <v>293</v>
      </c>
      <c r="H233" s="88">
        <v>1.2353304508956111E-2</v>
      </c>
      <c r="I233" s="88">
        <v>7.3260073260073222E-2</v>
      </c>
    </row>
    <row r="234" spans="1:9" x14ac:dyDescent="0.3">
      <c r="A234" t="s">
        <v>807</v>
      </c>
      <c r="B234" s="453">
        <v>82250</v>
      </c>
      <c r="C234" s="453">
        <v>81950</v>
      </c>
      <c r="D234" s="453">
        <v>37</v>
      </c>
      <c r="E234" s="453">
        <v>82300</v>
      </c>
      <c r="F234" s="453">
        <v>82200</v>
      </c>
      <c r="G234" s="453">
        <v>308</v>
      </c>
      <c r="H234" s="88">
        <v>-6.0753341433783525E-4</v>
      </c>
      <c r="I234" s="88">
        <v>5.1194539249146853E-2</v>
      </c>
    </row>
    <row r="235" spans="1:9" x14ac:dyDescent="0.3">
      <c r="A235" t="s">
        <v>808</v>
      </c>
      <c r="B235" s="455">
        <v>82750</v>
      </c>
      <c r="C235" s="455">
        <v>82250</v>
      </c>
      <c r="D235" s="455">
        <v>52</v>
      </c>
      <c r="E235" s="455">
        <v>82150</v>
      </c>
      <c r="F235" s="455">
        <v>81800</v>
      </c>
      <c r="G235" s="455">
        <v>327</v>
      </c>
      <c r="H235" s="88">
        <v>7.3037127206330146E-3</v>
      </c>
      <c r="I235" s="88">
        <v>6.1688311688311792E-2</v>
      </c>
    </row>
    <row r="236" spans="1:9" x14ac:dyDescent="0.3">
      <c r="A236" t="s">
        <v>809</v>
      </c>
      <c r="B236" s="457">
        <v>81250</v>
      </c>
      <c r="C236" s="457">
        <v>82750</v>
      </c>
      <c r="D236" s="457">
        <v>54</v>
      </c>
      <c r="E236" s="457">
        <v>82600</v>
      </c>
      <c r="F236" s="457">
        <v>82550</v>
      </c>
      <c r="G236" s="457">
        <v>335</v>
      </c>
      <c r="H236" s="88">
        <v>-1.6343825665859572E-2</v>
      </c>
      <c r="I236" s="88">
        <v>2.4464831804281269E-2</v>
      </c>
    </row>
    <row r="237" spans="1:9" x14ac:dyDescent="0.3">
      <c r="A237" t="s">
        <v>810</v>
      </c>
      <c r="B237" s="459">
        <v>81450</v>
      </c>
      <c r="C237" s="459">
        <v>81250</v>
      </c>
      <c r="D237" s="459">
        <v>48</v>
      </c>
      <c r="E237" s="459">
        <v>81750</v>
      </c>
      <c r="F237" s="459">
        <v>81050</v>
      </c>
      <c r="G237" s="459">
        <v>357</v>
      </c>
      <c r="H237" s="88">
        <v>-3.669724770642202E-3</v>
      </c>
      <c r="I237" s="88">
        <v>6.5671641791044788E-2</v>
      </c>
    </row>
    <row r="238" spans="1:9" x14ac:dyDescent="0.3">
      <c r="A238" t="s">
        <v>811</v>
      </c>
      <c r="B238" s="461">
        <v>81000</v>
      </c>
      <c r="C238" s="461">
        <v>81450</v>
      </c>
      <c r="D238" s="461">
        <v>22</v>
      </c>
      <c r="E238" s="461">
        <v>81050</v>
      </c>
      <c r="F238" s="461">
        <v>81450</v>
      </c>
      <c r="G238" s="461">
        <v>366</v>
      </c>
      <c r="H238" s="88">
        <v>-6.1690314620599374E-4</v>
      </c>
      <c r="I238" s="88">
        <v>2.5210084033613359E-2</v>
      </c>
    </row>
    <row r="239" spans="1:9" x14ac:dyDescent="0.3">
      <c r="A239" t="s">
        <v>812</v>
      </c>
      <c r="B239" s="463">
        <v>80360</v>
      </c>
      <c r="C239" s="463">
        <v>81000</v>
      </c>
      <c r="D239" s="463">
        <v>37</v>
      </c>
      <c r="E239" s="463">
        <v>81160</v>
      </c>
      <c r="F239" s="463">
        <v>80940</v>
      </c>
      <c r="G239" s="463">
        <v>367</v>
      </c>
      <c r="H239" s="88">
        <v>-9.857072449482529E-3</v>
      </c>
      <c r="I239" s="88">
        <v>2.732240437158362E-3</v>
      </c>
    </row>
    <row r="240" spans="1:9" x14ac:dyDescent="0.3">
      <c r="A240" t="s">
        <v>813</v>
      </c>
      <c r="B240" s="465">
        <v>79960</v>
      </c>
      <c r="C240" s="465">
        <v>80360</v>
      </c>
      <c r="D240" s="465">
        <v>59</v>
      </c>
      <c r="E240" s="465">
        <v>80600</v>
      </c>
      <c r="F240" s="465">
        <v>80180</v>
      </c>
      <c r="G240" s="465">
        <v>379</v>
      </c>
      <c r="H240" s="88">
        <v>-7.9404466501240556E-3</v>
      </c>
      <c r="I240" s="88">
        <v>3.2697547683923738E-2</v>
      </c>
    </row>
    <row r="241" spans="1:9" x14ac:dyDescent="0.3">
      <c r="A241" t="s">
        <v>814</v>
      </c>
      <c r="B241" s="467">
        <v>80980</v>
      </c>
      <c r="C241" s="467">
        <v>79960</v>
      </c>
      <c r="D241" s="467">
        <v>63</v>
      </c>
      <c r="E241" s="467">
        <v>80000</v>
      </c>
      <c r="F241" s="467">
        <v>79820</v>
      </c>
      <c r="G241" s="467">
        <v>358</v>
      </c>
      <c r="H241" s="88">
        <v>1.2250000000000091E-2</v>
      </c>
      <c r="I241" s="88">
        <v>-5.5408970976253302E-2</v>
      </c>
    </row>
    <row r="242" spans="1:9" x14ac:dyDescent="0.3">
      <c r="A242" t="s">
        <v>815</v>
      </c>
      <c r="B242" s="469">
        <v>80500</v>
      </c>
      <c r="C242" s="469">
        <v>80980</v>
      </c>
      <c r="D242" s="469">
        <v>31</v>
      </c>
      <c r="E242" s="469">
        <v>80800</v>
      </c>
      <c r="F242" s="469">
        <v>81120</v>
      </c>
      <c r="G242" s="469">
        <v>366</v>
      </c>
      <c r="H242" s="88">
        <v>-3.7128712871287162E-3</v>
      </c>
      <c r="I242" s="88">
        <v>2.2346368715083779E-2</v>
      </c>
    </row>
    <row r="243" spans="1:9" x14ac:dyDescent="0.3">
      <c r="A243" t="s">
        <v>816</v>
      </c>
      <c r="B243" s="471">
        <v>80940</v>
      </c>
      <c r="C243" s="471">
        <v>80500</v>
      </c>
      <c r="D243" s="471">
        <v>24</v>
      </c>
      <c r="E243" s="471">
        <v>80680</v>
      </c>
      <c r="F243" s="471">
        <v>80500</v>
      </c>
      <c r="G243" s="471">
        <v>365</v>
      </c>
      <c r="H243" s="88">
        <v>3.2226078334158799E-3</v>
      </c>
      <c r="I243" s="88">
        <v>-2.732240437158473E-3</v>
      </c>
    </row>
    <row r="244" spans="1:9" x14ac:dyDescent="0.3">
      <c r="A244" t="s">
        <v>817</v>
      </c>
      <c r="B244" s="473">
        <v>80500</v>
      </c>
      <c r="C244" s="473">
        <v>80440</v>
      </c>
      <c r="D244" s="473">
        <v>22</v>
      </c>
      <c r="E244" s="473">
        <v>80500</v>
      </c>
      <c r="F244" s="473">
        <v>80560</v>
      </c>
      <c r="G244" s="473">
        <v>382</v>
      </c>
      <c r="H244" s="88">
        <v>0</v>
      </c>
      <c r="I244" s="88">
        <v>4.6575342465753337E-2</v>
      </c>
    </row>
    <row r="245" spans="1:9" x14ac:dyDescent="0.3">
      <c r="A245" t="s">
        <v>818</v>
      </c>
      <c r="B245" s="475">
        <v>79800</v>
      </c>
      <c r="C245" s="475">
        <v>80500</v>
      </c>
      <c r="D245" s="475">
        <v>11</v>
      </c>
      <c r="E245" s="475">
        <v>80520</v>
      </c>
      <c r="F245" s="475">
        <v>80560</v>
      </c>
      <c r="G245" s="475">
        <v>883660</v>
      </c>
      <c r="H245" s="88">
        <v>-8.941877794336861E-3</v>
      </c>
      <c r="I245" s="88">
        <v>2312.2460732984291</v>
      </c>
    </row>
    <row r="246" spans="1:9" x14ac:dyDescent="0.3">
      <c r="A246" t="s">
        <v>819</v>
      </c>
      <c r="B246" s="477">
        <v>80980</v>
      </c>
      <c r="C246" s="477">
        <v>79800</v>
      </c>
      <c r="D246" s="477">
        <v>202</v>
      </c>
      <c r="E246" s="477">
        <v>80320</v>
      </c>
      <c r="F246" s="477">
        <v>79600</v>
      </c>
      <c r="G246" s="477">
        <v>395</v>
      </c>
      <c r="H246" s="88">
        <v>8.2171314741035228E-3</v>
      </c>
      <c r="I246" s="88">
        <v>-0.99955299549600529</v>
      </c>
    </row>
    <row r="247" spans="1:9" x14ac:dyDescent="0.3">
      <c r="A247" t="s">
        <v>820</v>
      </c>
      <c r="B247" s="479">
        <v>79460</v>
      </c>
      <c r="C247" s="479">
        <v>80660</v>
      </c>
      <c r="D247" s="479">
        <v>118</v>
      </c>
      <c r="E247" s="479">
        <v>80700</v>
      </c>
      <c r="F247" s="479">
        <v>80660</v>
      </c>
      <c r="G247" s="479">
        <v>475</v>
      </c>
      <c r="H247" s="88">
        <v>-1.536555142503093E-2</v>
      </c>
      <c r="I247" s="88">
        <v>0.20253164556962019</v>
      </c>
    </row>
    <row r="248" spans="1:9" x14ac:dyDescent="0.3">
      <c r="A248" t="s">
        <v>821</v>
      </c>
      <c r="B248" s="482">
        <v>80560</v>
      </c>
      <c r="C248" s="482">
        <v>79460</v>
      </c>
      <c r="D248" s="482">
        <v>86</v>
      </c>
      <c r="E248" s="482">
        <v>79800</v>
      </c>
      <c r="F248" s="482">
        <v>80400</v>
      </c>
      <c r="G248" s="482">
        <v>463</v>
      </c>
      <c r="H248" s="88">
        <v>9.52380952380949E-3</v>
      </c>
      <c r="I248" s="88">
        <v>-2.526315789473688E-2</v>
      </c>
    </row>
    <row r="249" spans="1:9" x14ac:dyDescent="0.3">
      <c r="A249" t="s">
        <v>822</v>
      </c>
      <c r="B249" s="484">
        <v>81200</v>
      </c>
      <c r="C249" s="484">
        <v>80560</v>
      </c>
      <c r="D249" s="484">
        <v>352</v>
      </c>
      <c r="E249" s="484">
        <v>81000</v>
      </c>
      <c r="F249" s="484">
        <v>80220</v>
      </c>
      <c r="G249" s="484">
        <v>540</v>
      </c>
      <c r="H249" s="88">
        <v>2.4691358024691019E-3</v>
      </c>
      <c r="I249" s="88">
        <v>0.1663066954643628</v>
      </c>
    </row>
    <row r="250" spans="1:9" x14ac:dyDescent="0.3">
      <c r="A250" t="s">
        <v>823</v>
      </c>
      <c r="B250" s="486">
        <v>79760</v>
      </c>
      <c r="C250" s="486">
        <v>81200</v>
      </c>
      <c r="D250" s="486">
        <v>122</v>
      </c>
      <c r="E250" s="486">
        <v>81280</v>
      </c>
      <c r="F250" s="486">
        <v>80820</v>
      </c>
      <c r="G250" s="486">
        <v>573</v>
      </c>
      <c r="H250" s="88">
        <v>-1.870078740157477E-2</v>
      </c>
      <c r="I250" s="88">
        <v>6.1111111111111123E-2</v>
      </c>
    </row>
    <row r="251" spans="1:9" x14ac:dyDescent="0.3">
      <c r="A251" t="s">
        <v>824</v>
      </c>
      <c r="B251" s="488">
        <v>80380</v>
      </c>
      <c r="C251" s="488">
        <v>79760</v>
      </c>
      <c r="D251" s="488">
        <v>73</v>
      </c>
      <c r="E251" s="488">
        <v>80300</v>
      </c>
      <c r="F251" s="488">
        <v>79800</v>
      </c>
      <c r="G251" s="488">
        <v>584</v>
      </c>
      <c r="H251" s="88">
        <v>9.9626400996255526E-4</v>
      </c>
      <c r="I251" s="88">
        <v>1.919720767888311E-2</v>
      </c>
    </row>
    <row r="252" spans="1:9" x14ac:dyDescent="0.3">
      <c r="A252" t="s">
        <v>825</v>
      </c>
      <c r="B252" s="490">
        <v>80320</v>
      </c>
      <c r="C252" s="490">
        <v>80380</v>
      </c>
      <c r="D252" s="490">
        <v>50</v>
      </c>
      <c r="E252" s="490">
        <v>80120</v>
      </c>
      <c r="F252" s="490">
        <v>80220</v>
      </c>
      <c r="G252" s="490">
        <v>602</v>
      </c>
      <c r="H252" s="88">
        <v>2.496255616575072E-3</v>
      </c>
      <c r="I252" s="88">
        <v>3.082191780821919E-2</v>
      </c>
    </row>
    <row r="253" spans="1:9" x14ac:dyDescent="0.3">
      <c r="A253" t="s">
        <v>826</v>
      </c>
      <c r="B253" s="492">
        <v>80560</v>
      </c>
      <c r="C253" s="492">
        <v>80320</v>
      </c>
      <c r="D253" s="492">
        <v>386</v>
      </c>
      <c r="E253" s="492">
        <v>80440</v>
      </c>
      <c r="F253" s="492">
        <v>81300</v>
      </c>
      <c r="G253" s="492">
        <v>676</v>
      </c>
      <c r="H253" s="88">
        <v>1.4917951268025309E-3</v>
      </c>
      <c r="I253" s="88">
        <v>0.1229235880398671</v>
      </c>
    </row>
    <row r="254" spans="1:9" x14ac:dyDescent="0.3">
      <c r="A254" t="s">
        <v>827</v>
      </c>
      <c r="B254" s="494">
        <v>81180</v>
      </c>
      <c r="C254" s="494">
        <v>80560</v>
      </c>
      <c r="D254" s="494">
        <v>447</v>
      </c>
      <c r="E254" s="494">
        <v>80880</v>
      </c>
      <c r="F254" s="494">
        <v>80940</v>
      </c>
      <c r="G254" s="494">
        <v>788</v>
      </c>
      <c r="H254" s="88">
        <v>3.7091988130564251E-3</v>
      </c>
      <c r="I254" s="88">
        <v>0.165680473372781</v>
      </c>
    </row>
    <row r="255" spans="1:9" x14ac:dyDescent="0.3">
      <c r="A255" t="s">
        <v>828</v>
      </c>
      <c r="B255" s="496">
        <v>81280</v>
      </c>
      <c r="C255" s="496">
        <v>81180</v>
      </c>
      <c r="D255" s="496">
        <v>1431</v>
      </c>
      <c r="E255" s="496">
        <v>81120</v>
      </c>
      <c r="F255" s="496">
        <v>81040</v>
      </c>
      <c r="G255" s="496">
        <v>1254</v>
      </c>
      <c r="H255" s="88">
        <v>1.9723865877712128E-3</v>
      </c>
      <c r="I255" s="88">
        <v>0.59137055837563457</v>
      </c>
    </row>
    <row r="256" spans="1:9" x14ac:dyDescent="0.3">
      <c r="A256" t="s">
        <v>829</v>
      </c>
      <c r="B256" s="498">
        <v>80980</v>
      </c>
      <c r="C256" s="498">
        <v>81280</v>
      </c>
      <c r="D256" s="498">
        <v>337</v>
      </c>
      <c r="E256" s="498">
        <v>81560</v>
      </c>
      <c r="F256" s="498">
        <v>81800</v>
      </c>
      <c r="G256" s="498">
        <v>1339</v>
      </c>
      <c r="H256" s="88">
        <v>-7.1113290828838096E-3</v>
      </c>
      <c r="I256" s="88">
        <v>6.7783094098883501E-2</v>
      </c>
    </row>
    <row r="257" spans="1:9" x14ac:dyDescent="0.3">
      <c r="A257" t="s">
        <v>830</v>
      </c>
      <c r="B257" s="500">
        <v>81760</v>
      </c>
      <c r="C257" s="500">
        <v>80980</v>
      </c>
      <c r="D257" s="500">
        <v>785</v>
      </c>
      <c r="E257" s="500">
        <v>81140</v>
      </c>
      <c r="F257" s="500">
        <v>81900</v>
      </c>
      <c r="G257" s="500">
        <v>1555</v>
      </c>
      <c r="H257" s="88">
        <v>7.641114123736692E-3</v>
      </c>
      <c r="I257" s="88">
        <v>0.1613144137415983</v>
      </c>
    </row>
    <row r="258" spans="1:9" x14ac:dyDescent="0.3">
      <c r="A258" t="s">
        <v>831</v>
      </c>
      <c r="B258" s="502">
        <v>81900</v>
      </c>
      <c r="C258" s="502">
        <v>81760</v>
      </c>
      <c r="D258" s="502">
        <v>1119</v>
      </c>
      <c r="E258" s="502">
        <v>81760</v>
      </c>
      <c r="F258" s="502">
        <v>82100</v>
      </c>
      <c r="G258" s="502">
        <v>1936</v>
      </c>
      <c r="H258" s="88">
        <v>1.712328767123239E-3</v>
      </c>
      <c r="I258" s="88">
        <v>0.24501607717041801</v>
      </c>
    </row>
    <row r="259" spans="1:9" x14ac:dyDescent="0.3">
      <c r="A259" t="s">
        <v>832</v>
      </c>
      <c r="B259" s="504">
        <v>80440</v>
      </c>
      <c r="C259" s="504">
        <v>81900</v>
      </c>
      <c r="D259" s="504">
        <v>659</v>
      </c>
      <c r="E259" s="504">
        <v>82120</v>
      </c>
      <c r="F259" s="504">
        <v>82360</v>
      </c>
      <c r="G259" s="504">
        <v>2035</v>
      </c>
      <c r="H259" s="88">
        <v>-2.0457866536775501E-2</v>
      </c>
      <c r="I259" s="88">
        <v>5.1136363636363542E-2</v>
      </c>
    </row>
    <row r="260" spans="1:9" x14ac:dyDescent="0.3">
      <c r="A260" t="s">
        <v>833</v>
      </c>
      <c r="B260" s="506">
        <v>80760</v>
      </c>
      <c r="C260" s="506">
        <v>80440</v>
      </c>
      <c r="D260" s="506">
        <v>55</v>
      </c>
      <c r="E260" s="506">
        <v>81300</v>
      </c>
      <c r="F260" s="506">
        <v>80420</v>
      </c>
      <c r="G260" s="506">
        <v>2025</v>
      </c>
      <c r="H260" s="88">
        <v>-6.6420664206642277E-3</v>
      </c>
      <c r="I260" s="88">
        <v>-4.9140049140049546E-3</v>
      </c>
    </row>
    <row r="261" spans="1:9" x14ac:dyDescent="0.3">
      <c r="A261" t="s">
        <v>834</v>
      </c>
      <c r="B261" s="508">
        <v>80840</v>
      </c>
      <c r="C261" s="508">
        <v>80760</v>
      </c>
      <c r="D261" s="508">
        <v>233</v>
      </c>
      <c r="E261" s="508">
        <v>80560</v>
      </c>
      <c r="F261" s="508">
        <v>80900</v>
      </c>
      <c r="G261" s="508">
        <v>2130</v>
      </c>
      <c r="H261" s="88">
        <v>3.475670307845125E-3</v>
      </c>
      <c r="I261" s="88">
        <v>5.1851851851851823E-2</v>
      </c>
    </row>
    <row r="262" spans="1:9" x14ac:dyDescent="0.3">
      <c r="A262" t="s">
        <v>835</v>
      </c>
      <c r="B262" s="510">
        <v>81200</v>
      </c>
      <c r="C262" s="510">
        <v>80840</v>
      </c>
      <c r="D262" s="510">
        <v>131</v>
      </c>
      <c r="E262" s="510">
        <v>80900</v>
      </c>
      <c r="F262" s="510">
        <v>80380</v>
      </c>
      <c r="G262" s="510">
        <v>2134</v>
      </c>
      <c r="H262" s="88">
        <v>3.7082818294189579E-3</v>
      </c>
      <c r="I262" s="88">
        <v>1.877934272300541E-3</v>
      </c>
    </row>
    <row r="263" spans="1:9" x14ac:dyDescent="0.3">
      <c r="A263" t="s">
        <v>836</v>
      </c>
      <c r="B263" s="512">
        <v>81360</v>
      </c>
      <c r="C263" s="512">
        <v>81200</v>
      </c>
      <c r="D263" s="512">
        <v>91</v>
      </c>
      <c r="E263" s="512">
        <v>80880</v>
      </c>
      <c r="F263" s="512">
        <v>80780</v>
      </c>
      <c r="G263" s="512">
        <v>2135</v>
      </c>
      <c r="H263" s="88">
        <v>5.9347181008901906E-3</v>
      </c>
      <c r="I263" s="88">
        <v>4.6860356138700432E-4</v>
      </c>
    </row>
    <row r="264" spans="1:9" x14ac:dyDescent="0.3">
      <c r="A264" t="s">
        <v>837</v>
      </c>
      <c r="B264" s="516">
        <v>79800</v>
      </c>
      <c r="C264" s="516">
        <v>79980</v>
      </c>
      <c r="D264" s="516">
        <v>216</v>
      </c>
      <c r="E264" s="516">
        <v>80060</v>
      </c>
      <c r="F264" s="516">
        <v>80000</v>
      </c>
      <c r="G264" s="516">
        <v>2128</v>
      </c>
      <c r="H264" s="88">
        <v>-3.2475643267548811E-3</v>
      </c>
      <c r="I264" s="88">
        <v>-3.2786885245901232E-3</v>
      </c>
    </row>
    <row r="265" spans="1:9" x14ac:dyDescent="0.3">
      <c r="A265" t="s">
        <v>838</v>
      </c>
      <c r="B265" s="518">
        <v>80020</v>
      </c>
      <c r="C265" s="518">
        <v>79800</v>
      </c>
      <c r="D265" s="518">
        <v>207</v>
      </c>
      <c r="E265" s="518">
        <v>79760</v>
      </c>
      <c r="F265" s="518">
        <v>79800</v>
      </c>
      <c r="G265" s="518">
        <v>2094</v>
      </c>
      <c r="H265" s="88">
        <v>3.2597793380140239E-3</v>
      </c>
      <c r="I265" s="88">
        <v>-1.5977443609022531E-2</v>
      </c>
    </row>
    <row r="266" spans="1:9" x14ac:dyDescent="0.3">
      <c r="A266" t="s">
        <v>839</v>
      </c>
      <c r="B266" s="520">
        <v>80400</v>
      </c>
      <c r="C266" s="520">
        <v>80020</v>
      </c>
      <c r="D266" s="520">
        <v>370</v>
      </c>
      <c r="E266" s="520">
        <v>80080</v>
      </c>
      <c r="F266" s="520">
        <v>80000</v>
      </c>
      <c r="G266" s="520">
        <v>2122</v>
      </c>
      <c r="H266" s="88">
        <v>3.9960039960040827E-3</v>
      </c>
      <c r="I266" s="88">
        <v>1.337153772683863E-2</v>
      </c>
    </row>
    <row r="267" spans="1:9" x14ac:dyDescent="0.3">
      <c r="A267" t="s">
        <v>840</v>
      </c>
      <c r="B267" s="522">
        <v>79760</v>
      </c>
      <c r="C267" s="522">
        <v>80400</v>
      </c>
      <c r="D267" s="522">
        <v>319</v>
      </c>
      <c r="E267" s="522">
        <v>80580</v>
      </c>
      <c r="F267" s="522">
        <v>80400</v>
      </c>
      <c r="G267" s="522">
        <v>2097</v>
      </c>
      <c r="H267" s="88">
        <v>-1.017622238768923E-2</v>
      </c>
      <c r="I267" s="88">
        <v>-1.17813383600377E-2</v>
      </c>
    </row>
    <row r="268" spans="1:9" x14ac:dyDescent="0.3">
      <c r="A268" t="s">
        <v>843</v>
      </c>
      <c r="B268" s="524">
        <v>79900</v>
      </c>
      <c r="C268" s="524">
        <v>79760</v>
      </c>
      <c r="D268" s="524">
        <v>53</v>
      </c>
      <c r="E268" s="524">
        <v>79780</v>
      </c>
      <c r="F268" s="524">
        <v>79940</v>
      </c>
      <c r="G268" s="524">
        <v>2088</v>
      </c>
      <c r="H268" s="88">
        <v>1.50413637503144E-3</v>
      </c>
      <c r="I268" s="88">
        <v>-4.2918454935622066E-3</v>
      </c>
    </row>
    <row r="269" spans="1:9" x14ac:dyDescent="0.3">
      <c r="A269" t="s">
        <v>841</v>
      </c>
      <c r="B269" s="526">
        <v>79700</v>
      </c>
      <c r="C269" s="526">
        <v>79900</v>
      </c>
      <c r="D269" s="526">
        <v>433</v>
      </c>
      <c r="E269" s="526">
        <v>80000</v>
      </c>
      <c r="F269" s="526">
        <v>79620</v>
      </c>
      <c r="G269" s="526">
        <v>2161</v>
      </c>
      <c r="H269" s="88">
        <v>-3.7500000000000311E-3</v>
      </c>
      <c r="I269" s="88">
        <v>3.4961685823754703E-2</v>
      </c>
    </row>
    <row r="270" spans="1:9" x14ac:dyDescent="0.3">
      <c r="A270" t="s">
        <v>844</v>
      </c>
      <c r="B270" s="528">
        <v>79520</v>
      </c>
      <c r="C270" s="528">
        <v>79700</v>
      </c>
      <c r="D270" s="528">
        <v>307</v>
      </c>
      <c r="E270" s="528">
        <v>79980</v>
      </c>
      <c r="F270" s="528">
        <v>79760</v>
      </c>
      <c r="G270" s="528">
        <v>2154</v>
      </c>
      <c r="H270" s="88">
        <v>-5.7514378594648594E-3</v>
      </c>
      <c r="I270" s="88">
        <v>-3.239241092086953E-3</v>
      </c>
    </row>
    <row r="271" spans="1:9" x14ac:dyDescent="0.3">
      <c r="A271" t="s">
        <v>842</v>
      </c>
      <c r="B271" s="530">
        <v>79540</v>
      </c>
      <c r="C271" s="530">
        <v>79520</v>
      </c>
      <c r="D271" s="530">
        <v>89</v>
      </c>
      <c r="E271" s="530">
        <v>79580</v>
      </c>
      <c r="F271" s="530">
        <v>79380</v>
      </c>
      <c r="G271" s="530">
        <v>2149</v>
      </c>
      <c r="H271" s="88">
        <v>-5.026388539833837E-4</v>
      </c>
      <c r="I271" s="88">
        <v>-2.3212627669452202E-3</v>
      </c>
    </row>
    <row r="272" spans="1:9" x14ac:dyDescent="0.3">
      <c r="A272" t="s">
        <v>845</v>
      </c>
      <c r="B272" s="532">
        <v>79460</v>
      </c>
      <c r="C272" s="532">
        <v>79540</v>
      </c>
      <c r="D272" s="532">
        <v>54</v>
      </c>
      <c r="E272" s="532">
        <v>79520</v>
      </c>
      <c r="F272" s="532">
        <v>79780</v>
      </c>
      <c r="G272" s="532">
        <v>2139</v>
      </c>
      <c r="H272" s="88">
        <v>-7.5452716297785827E-4</v>
      </c>
      <c r="I272" s="88">
        <v>-4.6533271288972111E-3</v>
      </c>
    </row>
    <row r="273" spans="1:9" x14ac:dyDescent="0.3">
      <c r="A273" t="s">
        <v>846</v>
      </c>
      <c r="B273" s="534">
        <v>79760</v>
      </c>
      <c r="C273" s="534">
        <v>79460</v>
      </c>
      <c r="D273" s="534">
        <v>181</v>
      </c>
      <c r="E273" s="534">
        <v>79620</v>
      </c>
      <c r="F273" s="534">
        <v>79580</v>
      </c>
      <c r="G273" s="534">
        <v>2229</v>
      </c>
      <c r="H273" s="88">
        <v>1.758352172820832E-3</v>
      </c>
      <c r="I273" s="88">
        <v>4.2075736325385638E-2</v>
      </c>
    </row>
    <row r="274" spans="1:9" x14ac:dyDescent="0.3">
      <c r="A274" t="s">
        <v>847</v>
      </c>
      <c r="B274" s="536">
        <v>79660</v>
      </c>
      <c r="C274" s="536">
        <v>79760</v>
      </c>
      <c r="D274" s="536">
        <v>75</v>
      </c>
      <c r="E274" s="536">
        <v>79900</v>
      </c>
      <c r="F274" s="536">
        <v>79740</v>
      </c>
      <c r="G274" s="536">
        <v>2236</v>
      </c>
      <c r="H274" s="88">
        <v>-3.003754693366667E-3</v>
      </c>
      <c r="I274" s="88">
        <v>3.140421713772934E-3</v>
      </c>
    </row>
    <row r="275" spans="1:9" x14ac:dyDescent="0.3">
      <c r="A275" t="s">
        <v>848</v>
      </c>
      <c r="B275" s="540">
        <v>79660</v>
      </c>
      <c r="C275" s="540">
        <v>79660</v>
      </c>
      <c r="D275" s="540">
        <v>854</v>
      </c>
      <c r="E275" s="540">
        <v>79720</v>
      </c>
      <c r="F275" s="540">
        <v>79520</v>
      </c>
      <c r="G275" s="540">
        <v>2826</v>
      </c>
      <c r="H275" s="88">
        <v>-7.5263421976923262E-4</v>
      </c>
      <c r="I275" s="88">
        <v>0.26386404293381038</v>
      </c>
    </row>
    <row r="276" spans="1:9" x14ac:dyDescent="0.3">
      <c r="A276" t="s">
        <v>849</v>
      </c>
      <c r="B276" s="541">
        <v>78300</v>
      </c>
      <c r="C276" s="541">
        <v>78580</v>
      </c>
      <c r="D276" s="541">
        <v>546</v>
      </c>
      <c r="E276" s="541">
        <v>78560</v>
      </c>
      <c r="F276" s="541">
        <v>78500</v>
      </c>
      <c r="G276" s="541">
        <v>4595</v>
      </c>
      <c r="H276" s="88">
        <v>-3.309572301425701E-3</v>
      </c>
      <c r="I276" s="88">
        <v>0.62597310686482666</v>
      </c>
    </row>
    <row r="277" spans="1:9" x14ac:dyDescent="0.3">
      <c r="A277" t="s">
        <v>850</v>
      </c>
      <c r="B277" s="543">
        <v>78260</v>
      </c>
      <c r="C277" s="543">
        <v>78300</v>
      </c>
      <c r="D277" s="543">
        <v>444</v>
      </c>
      <c r="E277" s="543">
        <v>78360</v>
      </c>
      <c r="F277" s="543">
        <v>78220</v>
      </c>
      <c r="G277" s="543">
        <v>4719</v>
      </c>
      <c r="H277" s="88">
        <v>-1.276161306789203E-3</v>
      </c>
      <c r="I277" s="88">
        <v>2.6985854189336189E-2</v>
      </c>
    </row>
    <row r="278" spans="1:9" x14ac:dyDescent="0.3">
      <c r="A278" t="s">
        <v>851</v>
      </c>
      <c r="B278" s="545">
        <v>79280</v>
      </c>
      <c r="C278" s="545">
        <v>78260</v>
      </c>
      <c r="D278" s="545">
        <v>538</v>
      </c>
      <c r="E278" s="545">
        <v>78280</v>
      </c>
      <c r="F278" s="545">
        <v>78020</v>
      </c>
      <c r="G278" s="545">
        <v>4624</v>
      </c>
      <c r="H278" s="88">
        <v>1.277465508431264E-2</v>
      </c>
      <c r="I278" s="88">
        <v>-2.0131383767747368E-2</v>
      </c>
    </row>
    <row r="279" spans="1:9" x14ac:dyDescent="0.3">
      <c r="A279" t="s">
        <v>852</v>
      </c>
      <c r="B279" s="547">
        <v>78860</v>
      </c>
      <c r="C279" s="547">
        <v>79280</v>
      </c>
      <c r="D279" s="547">
        <v>1000</v>
      </c>
      <c r="E279" s="547">
        <v>78980</v>
      </c>
      <c r="F279" s="547">
        <v>79400</v>
      </c>
      <c r="G279" s="547">
        <v>4518</v>
      </c>
      <c r="H279" s="88">
        <v>-1.519371992909635E-3</v>
      </c>
      <c r="I279" s="88">
        <v>-2.2923875432525938E-2</v>
      </c>
    </row>
    <row r="280" spans="1:9" x14ac:dyDescent="0.3">
      <c r="A280" t="s">
        <v>853</v>
      </c>
      <c r="B280" s="549">
        <v>78440</v>
      </c>
      <c r="C280" s="549">
        <v>78860</v>
      </c>
      <c r="D280" s="549">
        <v>152</v>
      </c>
      <c r="E280" s="549">
        <v>79340</v>
      </c>
      <c r="F280" s="549">
        <v>78800</v>
      </c>
      <c r="G280" s="549">
        <v>4507</v>
      </c>
      <c r="H280" s="88">
        <v>-1.1343584572725E-2</v>
      </c>
      <c r="I280" s="88">
        <v>-2.4347056219565788E-3</v>
      </c>
    </row>
    <row r="281" spans="1:9" x14ac:dyDescent="0.3">
      <c r="A281" t="s">
        <v>854</v>
      </c>
      <c r="B281" s="551">
        <v>78540</v>
      </c>
      <c r="C281" s="551">
        <v>78440</v>
      </c>
      <c r="D281" s="551">
        <v>193</v>
      </c>
      <c r="E281" s="551">
        <v>78880</v>
      </c>
      <c r="F281" s="551">
        <v>78380</v>
      </c>
      <c r="G281" s="551">
        <v>4513</v>
      </c>
      <c r="H281" s="88">
        <v>-4.3103448275861878E-3</v>
      </c>
      <c r="I281" s="88">
        <v>1.3312624805856821E-3</v>
      </c>
    </row>
    <row r="282" spans="1:9" x14ac:dyDescent="0.3">
      <c r="A282" t="s">
        <v>855</v>
      </c>
      <c r="B282" s="553">
        <v>78260</v>
      </c>
      <c r="C282" s="553">
        <v>78540</v>
      </c>
      <c r="D282" s="553">
        <v>234</v>
      </c>
      <c r="E282" s="553">
        <v>78360</v>
      </c>
      <c r="F282" s="553">
        <v>78540</v>
      </c>
      <c r="G282" s="553">
        <v>4562</v>
      </c>
      <c r="H282" s="88">
        <v>-1.276161306789203E-3</v>
      </c>
      <c r="I282" s="88">
        <v>1.085752271216478E-2</v>
      </c>
    </row>
    <row r="283" spans="1:9" x14ac:dyDescent="0.3">
      <c r="A283" t="s">
        <v>856</v>
      </c>
      <c r="B283" s="555">
        <v>77900</v>
      </c>
      <c r="C283" s="555">
        <v>78260</v>
      </c>
      <c r="D283" s="555">
        <v>69</v>
      </c>
      <c r="E283" s="555">
        <v>78420</v>
      </c>
      <c r="F283" s="555">
        <v>78200</v>
      </c>
      <c r="G283" s="555">
        <v>4575</v>
      </c>
      <c r="H283" s="88">
        <v>-6.6309614894159976E-3</v>
      </c>
      <c r="I283" s="88">
        <v>2.8496273564226899E-3</v>
      </c>
    </row>
    <row r="284" spans="1:9" x14ac:dyDescent="0.3">
      <c r="A284" t="s">
        <v>857</v>
      </c>
      <c r="B284" s="557">
        <v>78100</v>
      </c>
      <c r="C284" s="557">
        <v>77900</v>
      </c>
      <c r="D284" s="557">
        <v>152</v>
      </c>
      <c r="E284" s="557">
        <v>78000</v>
      </c>
      <c r="F284" s="557">
        <v>78240</v>
      </c>
      <c r="G284" s="557">
        <v>4645</v>
      </c>
      <c r="H284" s="88">
        <v>1.2820512820512771E-3</v>
      </c>
      <c r="I284" s="88">
        <v>1.5300546448087539E-2</v>
      </c>
    </row>
    <row r="285" spans="1:9" x14ac:dyDescent="0.3">
      <c r="A285" t="s">
        <v>858</v>
      </c>
      <c r="B285" s="559">
        <v>78380</v>
      </c>
      <c r="C285" s="559">
        <v>78100</v>
      </c>
      <c r="D285" s="559">
        <v>336</v>
      </c>
      <c r="E285" s="559">
        <v>78180</v>
      </c>
      <c r="F285" s="559">
        <v>78400</v>
      </c>
      <c r="G285" s="559">
        <v>4687</v>
      </c>
      <c r="H285" s="88">
        <v>2.5581990278844562E-3</v>
      </c>
      <c r="I285" s="88">
        <v>9.0419806243271506E-3</v>
      </c>
    </row>
    <row r="286" spans="1:9" x14ac:dyDescent="0.3">
      <c r="A286" t="s">
        <v>859</v>
      </c>
      <c r="B286" s="561">
        <v>77840</v>
      </c>
      <c r="C286" s="561">
        <v>78380</v>
      </c>
      <c r="D286" s="561">
        <v>142</v>
      </c>
      <c r="E286" s="561">
        <v>78480</v>
      </c>
      <c r="F286" s="561">
        <v>78380</v>
      </c>
      <c r="G286" s="561">
        <v>4670</v>
      </c>
      <c r="H286" s="88">
        <v>-8.1549439347604613E-3</v>
      </c>
      <c r="I286" s="88">
        <v>-3.627053552378912E-3</v>
      </c>
    </row>
    <row r="287" spans="1:9" x14ac:dyDescent="0.3">
      <c r="A287" t="s">
        <v>860</v>
      </c>
      <c r="B287" s="563">
        <v>77560</v>
      </c>
      <c r="C287" s="563">
        <v>77840</v>
      </c>
      <c r="D287" s="563">
        <v>121</v>
      </c>
      <c r="E287" s="563">
        <v>78240</v>
      </c>
      <c r="F287" s="563">
        <v>77780</v>
      </c>
      <c r="G287" s="563">
        <v>4659</v>
      </c>
      <c r="H287" s="88">
        <v>-8.691206543967267E-3</v>
      </c>
      <c r="I287" s="88">
        <v>-2.3554603854389899E-3</v>
      </c>
    </row>
    <row r="288" spans="1:9" x14ac:dyDescent="0.3">
      <c r="A288" t="s">
        <v>861</v>
      </c>
      <c r="B288" s="565">
        <v>75820</v>
      </c>
      <c r="C288" s="565">
        <v>77560</v>
      </c>
      <c r="D288" s="565">
        <v>675</v>
      </c>
      <c r="E288" s="565">
        <v>77720</v>
      </c>
      <c r="F288" s="565">
        <v>77660</v>
      </c>
      <c r="G288" s="565">
        <v>4754</v>
      </c>
      <c r="H288" s="88">
        <v>-2.444673185795165E-2</v>
      </c>
      <c r="I288" s="88">
        <v>2.0390641768619929E-2</v>
      </c>
    </row>
    <row r="289" spans="1:9" x14ac:dyDescent="0.3">
      <c r="A289" t="s">
        <v>862</v>
      </c>
      <c r="B289" s="567">
        <v>75640</v>
      </c>
      <c r="C289" s="567">
        <v>75820</v>
      </c>
      <c r="D289" s="567">
        <v>183</v>
      </c>
      <c r="E289" s="567">
        <v>76320</v>
      </c>
      <c r="F289" s="567">
        <v>75800</v>
      </c>
      <c r="G289" s="567">
        <v>4743</v>
      </c>
      <c r="H289" s="88">
        <v>-8.9098532494759075E-3</v>
      </c>
      <c r="I289" s="88">
        <v>-2.313840976020165E-3</v>
      </c>
    </row>
    <row r="290" spans="1:9" x14ac:dyDescent="0.3">
      <c r="A290" t="s">
        <v>863</v>
      </c>
      <c r="B290" s="569">
        <v>76240</v>
      </c>
      <c r="C290" s="569">
        <v>75640</v>
      </c>
      <c r="D290" s="569">
        <v>147</v>
      </c>
      <c r="E290" s="569">
        <v>75540</v>
      </c>
      <c r="F290" s="569">
        <v>75840</v>
      </c>
      <c r="G290" s="569">
        <v>4797</v>
      </c>
      <c r="H290" s="88">
        <v>9.2666137145882566E-3</v>
      </c>
      <c r="I290" s="88">
        <v>1.13851992409868E-2</v>
      </c>
    </row>
    <row r="291" spans="1:9" x14ac:dyDescent="0.3">
      <c r="A291" t="s">
        <v>864</v>
      </c>
      <c r="B291" s="572">
        <v>75920</v>
      </c>
      <c r="C291" s="572">
        <v>76240</v>
      </c>
      <c r="D291" s="572">
        <v>288</v>
      </c>
      <c r="E291" s="572">
        <v>76080</v>
      </c>
      <c r="F291" s="572">
        <v>76240</v>
      </c>
      <c r="G291" s="572">
        <v>4923</v>
      </c>
      <c r="H291" s="88">
        <v>-2.103049421661396E-3</v>
      </c>
      <c r="I291" s="88">
        <v>2.626641651031902E-2</v>
      </c>
    </row>
    <row r="292" spans="1:9" x14ac:dyDescent="0.3">
      <c r="A292" t="s">
        <v>865</v>
      </c>
      <c r="B292" s="574">
        <v>76220</v>
      </c>
      <c r="C292" s="574">
        <v>75920</v>
      </c>
      <c r="D292" s="574">
        <v>428</v>
      </c>
      <c r="E292" s="574">
        <v>76100</v>
      </c>
      <c r="F292" s="574">
        <v>75980</v>
      </c>
      <c r="G292" s="574">
        <v>5171</v>
      </c>
      <c r="H292" s="88">
        <v>1.576872536136698E-3</v>
      </c>
      <c r="I292" s="88">
        <v>5.0375787121673683E-2</v>
      </c>
    </row>
    <row r="293" spans="1:9" x14ac:dyDescent="0.3">
      <c r="A293" t="s">
        <v>866</v>
      </c>
      <c r="B293" s="576">
        <v>76220</v>
      </c>
      <c r="C293" s="576">
        <v>76220</v>
      </c>
      <c r="D293" s="576">
        <v>227</v>
      </c>
      <c r="E293" s="576">
        <v>76340</v>
      </c>
      <c r="F293" s="576">
        <v>75920</v>
      </c>
      <c r="G293" s="576">
        <v>5195</v>
      </c>
      <c r="H293" s="88">
        <v>-1.571915116583722E-3</v>
      </c>
      <c r="I293" s="88">
        <v>4.6412686134209569E-3</v>
      </c>
    </row>
    <row r="294" spans="1:9" x14ac:dyDescent="0.3">
      <c r="A294" t="s">
        <v>867</v>
      </c>
      <c r="B294" s="578">
        <v>76220</v>
      </c>
      <c r="C294" s="578">
        <v>76220</v>
      </c>
      <c r="D294" s="578">
        <v>343</v>
      </c>
      <c r="E294" s="578">
        <v>76380</v>
      </c>
      <c r="F294" s="578">
        <v>76200</v>
      </c>
      <c r="G294" s="578">
        <v>5326</v>
      </c>
      <c r="H294" s="88">
        <v>-2.09478921183559E-3</v>
      </c>
      <c r="I294" s="88">
        <v>2.5216554379210891E-2</v>
      </c>
    </row>
    <row r="295" spans="1:9" x14ac:dyDescent="0.3">
      <c r="A295" t="s">
        <v>868</v>
      </c>
      <c r="B295" s="580">
        <v>76200</v>
      </c>
      <c r="C295" s="580">
        <v>76140</v>
      </c>
      <c r="D295" s="580">
        <v>622</v>
      </c>
      <c r="E295" s="580">
        <v>75880</v>
      </c>
      <c r="F295" s="580">
        <v>76140</v>
      </c>
      <c r="G295" s="580">
        <v>5431</v>
      </c>
      <c r="H295" s="88">
        <v>4.2171850289931534E-3</v>
      </c>
      <c r="I295" s="88">
        <v>1.9714607585429981E-2</v>
      </c>
    </row>
    <row r="296" spans="1:9" x14ac:dyDescent="0.3">
      <c r="A296" t="s">
        <v>869</v>
      </c>
      <c r="B296" s="582">
        <v>75500</v>
      </c>
      <c r="C296" s="582">
        <v>76200</v>
      </c>
      <c r="D296" s="582">
        <v>218</v>
      </c>
      <c r="E296" s="582">
        <v>76340</v>
      </c>
      <c r="F296" s="582">
        <v>76260</v>
      </c>
      <c r="G296" s="582">
        <v>5475</v>
      </c>
      <c r="H296" s="88">
        <v>-1.1003405816085939E-2</v>
      </c>
      <c r="I296" s="88">
        <v>8.101638740563466E-3</v>
      </c>
    </row>
    <row r="297" spans="1:9" x14ac:dyDescent="0.3">
      <c r="A297" t="s">
        <v>870</v>
      </c>
      <c r="B297" s="584">
        <v>75500</v>
      </c>
      <c r="C297" s="584">
        <v>75500</v>
      </c>
      <c r="D297" s="584">
        <v>296</v>
      </c>
      <c r="E297" s="584">
        <v>75880</v>
      </c>
      <c r="F297" s="584">
        <v>75200</v>
      </c>
      <c r="G297" s="584">
        <v>5524</v>
      </c>
      <c r="H297" s="88">
        <v>-5.0079072219293419E-3</v>
      </c>
      <c r="I297" s="88">
        <v>8.9497716894977319E-3</v>
      </c>
    </row>
    <row r="298" spans="1:9" x14ac:dyDescent="0.3">
      <c r="A298" t="s">
        <v>871</v>
      </c>
      <c r="B298" s="586">
        <v>73020</v>
      </c>
      <c r="C298" s="586">
        <v>75500</v>
      </c>
      <c r="D298" s="586">
        <v>776</v>
      </c>
      <c r="E298" s="586">
        <v>75440</v>
      </c>
      <c r="F298" s="586">
        <v>74500</v>
      </c>
      <c r="G298" s="586">
        <v>5631</v>
      </c>
      <c r="H298" s="88">
        <v>-3.2078472958642627E-2</v>
      </c>
      <c r="I298" s="88">
        <v>1.9370021723388749E-2</v>
      </c>
    </row>
    <row r="299" spans="1:9" x14ac:dyDescent="0.3">
      <c r="A299" t="s">
        <v>872</v>
      </c>
      <c r="B299" s="588">
        <v>72380</v>
      </c>
      <c r="C299" s="588">
        <v>73020</v>
      </c>
      <c r="D299" s="588">
        <v>411</v>
      </c>
      <c r="E299" s="588">
        <v>73200</v>
      </c>
      <c r="F299" s="588">
        <v>73420</v>
      </c>
      <c r="G299" s="588">
        <v>5799</v>
      </c>
      <c r="H299" s="88">
        <v>-1.1202185792349771E-2</v>
      </c>
      <c r="I299" s="88">
        <v>2.9834842834310041E-2</v>
      </c>
    </row>
    <row r="300" spans="1:9" x14ac:dyDescent="0.3">
      <c r="A300" t="s">
        <v>873</v>
      </c>
      <c r="B300" s="590">
        <v>71820</v>
      </c>
      <c r="C300" s="590">
        <v>72380</v>
      </c>
      <c r="D300" s="590">
        <v>1083</v>
      </c>
      <c r="E300" s="590">
        <v>72760</v>
      </c>
      <c r="F300" s="590">
        <v>72040</v>
      </c>
      <c r="G300" s="590">
        <v>5946</v>
      </c>
      <c r="H300" s="88">
        <v>-1.2919186366135199E-2</v>
      </c>
      <c r="I300" s="88">
        <v>2.5349198137609941E-2</v>
      </c>
    </row>
    <row r="301" spans="1:9" x14ac:dyDescent="0.3">
      <c r="A301" t="s">
        <v>874</v>
      </c>
      <c r="B301" s="592">
        <v>72460</v>
      </c>
      <c r="C301" s="592">
        <v>71820</v>
      </c>
      <c r="D301" s="592">
        <v>390</v>
      </c>
      <c r="E301" s="592">
        <v>71520</v>
      </c>
      <c r="F301" s="592">
        <v>72860</v>
      </c>
      <c r="G301" s="592">
        <v>6038</v>
      </c>
      <c r="H301" s="88">
        <v>1.314317673378085E-2</v>
      </c>
      <c r="I301" s="88">
        <v>1.547258661284889E-2</v>
      </c>
    </row>
    <row r="302" spans="1:9" x14ac:dyDescent="0.3">
      <c r="A302" t="s">
        <v>877</v>
      </c>
      <c r="B302" s="594">
        <v>72240</v>
      </c>
      <c r="C302" s="594">
        <v>72460</v>
      </c>
      <c r="D302" s="594">
        <v>359</v>
      </c>
      <c r="E302" s="594">
        <v>72620</v>
      </c>
      <c r="F302" s="594">
        <v>72340</v>
      </c>
      <c r="G302" s="594">
        <v>6132</v>
      </c>
      <c r="H302" s="88">
        <v>-5.2327182594326116E-3</v>
      </c>
      <c r="I302" s="88">
        <v>1.55680688969857E-2</v>
      </c>
    </row>
    <row r="303" spans="1:9" x14ac:dyDescent="0.3">
      <c r="A303" t="s">
        <v>875</v>
      </c>
      <c r="B303" s="596">
        <v>72540</v>
      </c>
      <c r="C303" s="596">
        <v>72240</v>
      </c>
      <c r="D303" s="596">
        <v>762</v>
      </c>
      <c r="E303" s="596">
        <v>72140</v>
      </c>
      <c r="F303" s="596">
        <v>72700</v>
      </c>
      <c r="G303" s="596">
        <v>6578</v>
      </c>
      <c r="H303" s="88">
        <v>5.5447740504575016E-3</v>
      </c>
      <c r="I303" s="88">
        <v>7.2733202870189251E-2</v>
      </c>
    </row>
    <row r="304" spans="1:9" x14ac:dyDescent="0.3">
      <c r="A304" t="s">
        <v>876</v>
      </c>
      <c r="B304" s="598">
        <v>72300</v>
      </c>
      <c r="C304" s="598">
        <v>72540</v>
      </c>
      <c r="D304" s="598">
        <v>317</v>
      </c>
      <c r="E304" s="598">
        <v>72760</v>
      </c>
      <c r="F304" s="598">
        <v>72540</v>
      </c>
      <c r="G304" s="598">
        <v>6584</v>
      </c>
      <c r="H304" s="88">
        <v>-6.3221550302363649E-3</v>
      </c>
      <c r="I304" s="88">
        <v>9.1213134691403575E-4</v>
      </c>
    </row>
    <row r="305" spans="1:9" x14ac:dyDescent="0.3">
      <c r="A305" t="s">
        <v>878</v>
      </c>
      <c r="B305" s="600">
        <v>71840</v>
      </c>
      <c r="C305" s="600">
        <v>72300</v>
      </c>
      <c r="D305" s="600">
        <v>285</v>
      </c>
      <c r="E305" s="600">
        <v>72280</v>
      </c>
      <c r="F305" s="600">
        <v>72440</v>
      </c>
      <c r="G305" s="600">
        <v>6546</v>
      </c>
      <c r="H305" s="88">
        <v>-6.0874377421139547E-3</v>
      </c>
      <c r="I305" s="88">
        <v>-5.7715674362089908E-3</v>
      </c>
    </row>
    <row r="306" spans="1:9" x14ac:dyDescent="0.3">
      <c r="A306" t="s">
        <v>879</v>
      </c>
      <c r="B306" s="602">
        <v>72060</v>
      </c>
      <c r="C306" s="602">
        <v>71840</v>
      </c>
      <c r="D306" s="602">
        <v>281</v>
      </c>
      <c r="E306" s="602">
        <v>72180</v>
      </c>
      <c r="F306" s="602">
        <v>72100</v>
      </c>
      <c r="G306" s="602">
        <v>6592</v>
      </c>
      <c r="H306" s="88">
        <v>-1.6625103906899861E-3</v>
      </c>
      <c r="I306" s="88">
        <v>7.0271921784295088E-3</v>
      </c>
    </row>
    <row r="307" spans="1:9" x14ac:dyDescent="0.3">
      <c r="A307" t="s">
        <v>880</v>
      </c>
      <c r="B307" s="606">
        <v>70580</v>
      </c>
      <c r="C307" s="606">
        <v>71760</v>
      </c>
      <c r="D307" s="606">
        <v>1054</v>
      </c>
      <c r="E307" s="606">
        <v>71660</v>
      </c>
      <c r="F307" s="606">
        <v>71800</v>
      </c>
      <c r="G307" s="606">
        <v>6848</v>
      </c>
      <c r="H307" s="88">
        <v>-1.507116941110798E-2</v>
      </c>
      <c r="I307" s="88">
        <v>3.8834951456310662E-2</v>
      </c>
    </row>
    <row r="308" spans="1:9" x14ac:dyDescent="0.3">
      <c r="A308" t="s">
        <v>881</v>
      </c>
      <c r="B308" s="607">
        <v>69540</v>
      </c>
      <c r="C308" s="607">
        <v>70580</v>
      </c>
      <c r="D308" s="607">
        <v>1542</v>
      </c>
      <c r="E308" s="607">
        <v>70720</v>
      </c>
      <c r="F308" s="607">
        <v>70300</v>
      </c>
      <c r="G308" s="607">
        <v>7677</v>
      </c>
      <c r="H308" s="88">
        <v>-1.6685520361990999E-2</v>
      </c>
      <c r="I308" s="88">
        <v>0.12105724299065421</v>
      </c>
    </row>
    <row r="309" spans="1:9" x14ac:dyDescent="0.3">
      <c r="A309" t="s">
        <v>882</v>
      </c>
      <c r="B309" s="609">
        <v>70420</v>
      </c>
      <c r="C309" s="609">
        <v>69540</v>
      </c>
      <c r="D309" s="609">
        <v>1297</v>
      </c>
      <c r="E309" s="609">
        <v>69860</v>
      </c>
      <c r="F309" s="609">
        <v>69960</v>
      </c>
      <c r="G309" s="609">
        <v>8025</v>
      </c>
      <c r="H309" s="88">
        <v>8.0160320641282645E-3</v>
      </c>
      <c r="I309" s="88">
        <v>4.5330207112153083E-2</v>
      </c>
    </row>
    <row r="310" spans="1:9" x14ac:dyDescent="0.3">
      <c r="A310" t="s">
        <v>883</v>
      </c>
      <c r="B310" s="611">
        <v>69900</v>
      </c>
      <c r="C310" s="611">
        <v>70420</v>
      </c>
      <c r="D310" s="611">
        <v>409</v>
      </c>
      <c r="E310" s="611">
        <v>69700</v>
      </c>
      <c r="F310" s="611">
        <v>70000</v>
      </c>
      <c r="G310" s="611">
        <v>8042</v>
      </c>
      <c r="H310" s="88">
        <v>2.8694404591105278E-3</v>
      </c>
      <c r="I310" s="88">
        <v>2.1183800623052469E-3</v>
      </c>
    </row>
    <row r="311" spans="1:9" x14ac:dyDescent="0.3">
      <c r="A311" t="s">
        <v>884</v>
      </c>
      <c r="B311" s="613">
        <v>69780</v>
      </c>
      <c r="C311" s="613">
        <v>69900</v>
      </c>
      <c r="D311" s="613">
        <v>1177</v>
      </c>
      <c r="E311" s="613">
        <v>69920</v>
      </c>
      <c r="F311" s="613">
        <v>69940</v>
      </c>
      <c r="G311" s="613">
        <v>8643</v>
      </c>
      <c r="H311" s="88">
        <v>-2.00228832951943E-3</v>
      </c>
      <c r="I311" s="88">
        <v>7.4732653568764018E-2</v>
      </c>
    </row>
    <row r="312" spans="1:9" x14ac:dyDescent="0.3">
      <c r="A312" t="s">
        <v>885</v>
      </c>
      <c r="B312" s="615">
        <v>68560</v>
      </c>
      <c r="C312" s="615">
        <v>69780</v>
      </c>
      <c r="D312" s="615">
        <v>1746</v>
      </c>
      <c r="E312" s="615">
        <v>69820</v>
      </c>
      <c r="F312" s="615">
        <v>69520</v>
      </c>
      <c r="G312" s="615">
        <v>9697</v>
      </c>
      <c r="H312" s="88">
        <v>-1.8046405041535429E-2</v>
      </c>
      <c r="I312" s="88">
        <v>0.12194839754714799</v>
      </c>
    </row>
    <row r="313" spans="1:9" x14ac:dyDescent="0.3">
      <c r="A313" t="s">
        <v>886</v>
      </c>
      <c r="B313" s="617">
        <v>67920</v>
      </c>
      <c r="C313" s="617">
        <v>68560</v>
      </c>
      <c r="D313" s="617">
        <v>1151</v>
      </c>
      <c r="E313" s="617">
        <v>69000</v>
      </c>
      <c r="F313" s="617">
        <v>68340</v>
      </c>
      <c r="G313" s="617">
        <v>10217</v>
      </c>
      <c r="H313" s="88">
        <v>-1.5652173913043521E-2</v>
      </c>
      <c r="I313" s="88">
        <v>5.3624832422398683E-2</v>
      </c>
    </row>
    <row r="314" spans="1:9" x14ac:dyDescent="0.3">
      <c r="A314" t="s">
        <v>887</v>
      </c>
      <c r="B314" s="619">
        <v>67520</v>
      </c>
      <c r="C314" s="619">
        <v>67920</v>
      </c>
      <c r="D314" s="619">
        <v>2118</v>
      </c>
      <c r="E314" s="619">
        <v>68060</v>
      </c>
      <c r="F314" s="619">
        <v>67800</v>
      </c>
      <c r="G314" s="619">
        <v>11087</v>
      </c>
      <c r="H314" s="88">
        <v>-7.9341757272994862E-3</v>
      </c>
      <c r="I314" s="88">
        <v>8.5152197318195233E-2</v>
      </c>
    </row>
    <row r="315" spans="1:9" x14ac:dyDescent="0.3">
      <c r="A315" t="s">
        <v>888</v>
      </c>
      <c r="B315" s="621">
        <v>66740</v>
      </c>
      <c r="C315" s="621">
        <v>67520</v>
      </c>
      <c r="D315" s="621">
        <v>2966</v>
      </c>
      <c r="E315" s="621">
        <v>67800</v>
      </c>
      <c r="F315" s="621">
        <v>67440</v>
      </c>
      <c r="G315" s="621">
        <v>12090</v>
      </c>
      <c r="H315" s="88">
        <v>-1.5634218289085511E-2</v>
      </c>
      <c r="I315" s="88">
        <v>9.0466311896816087E-2</v>
      </c>
    </row>
    <row r="316" spans="1:9" x14ac:dyDescent="0.3">
      <c r="A316" t="s">
        <v>889</v>
      </c>
      <c r="B316" s="623">
        <v>65720</v>
      </c>
      <c r="C316" s="623">
        <v>66740</v>
      </c>
      <c r="D316" s="623">
        <v>4550</v>
      </c>
      <c r="E316" s="623">
        <v>67000</v>
      </c>
      <c r="F316" s="623">
        <v>67160</v>
      </c>
      <c r="G316" s="623">
        <v>14126</v>
      </c>
      <c r="H316" s="88">
        <v>-1.910447761194034E-2</v>
      </c>
      <c r="I316" s="88">
        <v>0.16840363937138131</v>
      </c>
    </row>
    <row r="317" spans="1:9" x14ac:dyDescent="0.3">
      <c r="A317" t="s">
        <v>890</v>
      </c>
      <c r="B317" s="625">
        <v>65680</v>
      </c>
      <c r="C317" s="625">
        <v>65720</v>
      </c>
      <c r="D317" s="625">
        <v>5017</v>
      </c>
      <c r="E317" s="625">
        <v>66320</v>
      </c>
      <c r="F317" s="625">
        <v>65360</v>
      </c>
      <c r="G317" s="625">
        <v>15520</v>
      </c>
      <c r="H317" s="88">
        <v>-9.6501809408926498E-3</v>
      </c>
      <c r="I317" s="88">
        <v>9.8683279059889495E-2</v>
      </c>
    </row>
    <row r="318" spans="1:9" x14ac:dyDescent="0.3">
      <c r="A318" t="s">
        <v>891</v>
      </c>
      <c r="B318" s="627">
        <v>64640</v>
      </c>
      <c r="C318" s="627">
        <v>65680</v>
      </c>
      <c r="D318" s="627">
        <v>4153</v>
      </c>
      <c r="E318" s="627">
        <v>65340</v>
      </c>
      <c r="F318" s="627">
        <v>65420</v>
      </c>
      <c r="G318" s="627">
        <v>17566</v>
      </c>
      <c r="H318" s="88">
        <v>-1.071319253137437E-2</v>
      </c>
      <c r="I318" s="88">
        <v>0.1318298969072165</v>
      </c>
    </row>
    <row r="319" spans="1:9" x14ac:dyDescent="0.3">
      <c r="A319" t="s">
        <v>892</v>
      </c>
      <c r="B319" s="629">
        <v>65440</v>
      </c>
      <c r="C319" s="629">
        <v>64640</v>
      </c>
      <c r="D319" s="629">
        <v>3964</v>
      </c>
      <c r="E319" s="629">
        <v>65120</v>
      </c>
      <c r="F319" s="629">
        <v>65000</v>
      </c>
      <c r="G319" s="629">
        <v>18288</v>
      </c>
      <c r="H319" s="88">
        <v>4.9140049140048436E-3</v>
      </c>
      <c r="I319" s="88">
        <v>4.1102129113059327E-2</v>
      </c>
    </row>
    <row r="320" spans="1:9" x14ac:dyDescent="0.3">
      <c r="A320" t="s">
        <v>893</v>
      </c>
      <c r="B320" s="631">
        <v>64860</v>
      </c>
      <c r="C320" s="631">
        <v>65440</v>
      </c>
      <c r="D320" s="631">
        <v>3028</v>
      </c>
      <c r="E320" s="631">
        <v>65160</v>
      </c>
      <c r="F320" s="631">
        <v>65400</v>
      </c>
      <c r="G320" s="631">
        <v>19620</v>
      </c>
      <c r="H320" s="88">
        <v>-4.604051565377576E-3</v>
      </c>
      <c r="I320" s="88">
        <v>7.2834645669291431E-2</v>
      </c>
    </row>
    <row r="321" spans="1:9" x14ac:dyDescent="0.3">
      <c r="A321" t="s">
        <v>894</v>
      </c>
      <c r="B321" s="633">
        <v>66560</v>
      </c>
      <c r="C321" s="633">
        <v>64860</v>
      </c>
      <c r="D321" s="633">
        <v>5822</v>
      </c>
      <c r="E321" s="633">
        <v>64900</v>
      </c>
      <c r="F321" s="633">
        <v>65360</v>
      </c>
      <c r="G321" s="633">
        <v>21264</v>
      </c>
      <c r="H321" s="88">
        <v>2.5577812018489961E-2</v>
      </c>
      <c r="I321" s="88">
        <v>8.3792048929663521E-2</v>
      </c>
    </row>
    <row r="322" spans="1:9" x14ac:dyDescent="0.3">
      <c r="A322" t="s">
        <v>895</v>
      </c>
      <c r="B322" s="635">
        <v>65700</v>
      </c>
      <c r="C322" s="635">
        <v>66560</v>
      </c>
      <c r="D322" s="635">
        <v>1968</v>
      </c>
      <c r="E322" s="635">
        <v>66180</v>
      </c>
      <c r="F322" s="635">
        <v>66460</v>
      </c>
      <c r="G322" s="635">
        <v>21626</v>
      </c>
      <c r="H322" s="88">
        <v>-7.2529465095194654E-3</v>
      </c>
      <c r="I322" s="88">
        <v>1.7024078254326499E-2</v>
      </c>
    </row>
    <row r="323" spans="1:9" x14ac:dyDescent="0.3">
      <c r="A323" t="s">
        <v>896</v>
      </c>
      <c r="B323" s="637">
        <v>63560</v>
      </c>
      <c r="C323" s="637">
        <v>65700</v>
      </c>
      <c r="D323" s="637">
        <v>10169</v>
      </c>
      <c r="E323" s="637">
        <v>66060</v>
      </c>
      <c r="F323" s="637">
        <v>65500</v>
      </c>
      <c r="G323" s="637">
        <v>26532</v>
      </c>
      <c r="H323" s="88">
        <v>-3.7844383893430263E-2</v>
      </c>
      <c r="I323" s="88">
        <v>0.226856561546287</v>
      </c>
    </row>
    <row r="324" spans="1:9" x14ac:dyDescent="0.3">
      <c r="A324" t="s">
        <v>897</v>
      </c>
      <c r="B324" s="643">
        <v>62980</v>
      </c>
      <c r="C324" s="643">
        <v>63560</v>
      </c>
      <c r="D324" s="643">
        <v>6566</v>
      </c>
      <c r="E324" s="643">
        <v>64200</v>
      </c>
      <c r="F324" s="643">
        <v>63780</v>
      </c>
      <c r="G324" s="643">
        <v>28469</v>
      </c>
      <c r="H324" s="88">
        <v>-1.900311526479748E-2</v>
      </c>
      <c r="I324" s="88">
        <v>7.3006181215136356E-2</v>
      </c>
    </row>
    <row r="325" spans="1:9" x14ac:dyDescent="0.3">
      <c r="A325" t="s">
        <v>898</v>
      </c>
      <c r="B325" s="645">
        <v>62540</v>
      </c>
      <c r="C325" s="645">
        <v>62980</v>
      </c>
      <c r="D325" s="645">
        <v>5258</v>
      </c>
      <c r="E325" s="645">
        <v>63060</v>
      </c>
      <c r="F325" s="645">
        <v>63000</v>
      </c>
      <c r="G325" s="645">
        <v>29592</v>
      </c>
      <c r="H325" s="88">
        <v>-8.2461148112907834E-3</v>
      </c>
      <c r="I325" s="88">
        <v>3.9446415399206243E-2</v>
      </c>
    </row>
    <row r="326" spans="1:9" x14ac:dyDescent="0.3">
      <c r="A326" t="s">
        <v>899</v>
      </c>
      <c r="B326" s="647">
        <v>63660</v>
      </c>
      <c r="C326" s="647">
        <v>62620</v>
      </c>
      <c r="D326" s="647">
        <v>6094</v>
      </c>
      <c r="E326" s="647">
        <v>62740</v>
      </c>
      <c r="F326" s="647">
        <v>62720</v>
      </c>
      <c r="G326" s="647">
        <v>30375</v>
      </c>
      <c r="H326" s="88">
        <v>1.466369142492829E-2</v>
      </c>
      <c r="I326" s="88">
        <v>2.6459854014598602E-2</v>
      </c>
    </row>
    <row r="327" spans="1:9" x14ac:dyDescent="0.3">
      <c r="A327" t="s">
        <v>900</v>
      </c>
      <c r="B327" s="649">
        <v>62660</v>
      </c>
      <c r="C327" s="649">
        <v>63660</v>
      </c>
      <c r="D327" s="649">
        <v>7974</v>
      </c>
      <c r="E327" s="649">
        <v>63460</v>
      </c>
      <c r="F327" s="649">
        <v>63640</v>
      </c>
      <c r="G327" s="649">
        <v>32094</v>
      </c>
      <c r="H327" s="88">
        <v>-1.260636621493849E-2</v>
      </c>
      <c r="I327" s="88">
        <v>5.6592592592592528E-2</v>
      </c>
    </row>
    <row r="328" spans="1:9" x14ac:dyDescent="0.3">
      <c r="A328" t="s">
        <v>901</v>
      </c>
      <c r="B328" s="651">
        <v>61600</v>
      </c>
      <c r="C328" s="651">
        <v>62660</v>
      </c>
      <c r="D328" s="651">
        <v>6842</v>
      </c>
      <c r="E328" s="651">
        <v>63020</v>
      </c>
      <c r="F328" s="651">
        <v>62600</v>
      </c>
      <c r="G328" s="651">
        <v>32338</v>
      </c>
      <c r="H328" s="88">
        <v>-2.2532529355760111E-2</v>
      </c>
      <c r="I328" s="88">
        <v>7.6026671652023037E-3</v>
      </c>
    </row>
    <row r="329" spans="1:9" x14ac:dyDescent="0.3">
      <c r="A329" t="s">
        <v>902</v>
      </c>
      <c r="B329" s="653">
        <v>61340</v>
      </c>
      <c r="C329" s="653">
        <v>61600</v>
      </c>
      <c r="D329" s="653">
        <v>14023</v>
      </c>
      <c r="E329" s="653">
        <v>61840</v>
      </c>
      <c r="F329" s="653">
        <v>61480</v>
      </c>
      <c r="G329" s="653">
        <v>34756</v>
      </c>
      <c r="H329" s="88">
        <v>-8.0853816300129333E-3</v>
      </c>
      <c r="I329" s="88">
        <v>7.4772713216649134E-2</v>
      </c>
    </row>
    <row r="330" spans="1:9" x14ac:dyDescent="0.3">
      <c r="A330" t="s">
        <v>903</v>
      </c>
      <c r="B330" s="655">
        <v>60740</v>
      </c>
      <c r="C330" s="655">
        <v>61340</v>
      </c>
      <c r="D330" s="655">
        <v>19452</v>
      </c>
      <c r="E330" s="655">
        <v>61500</v>
      </c>
      <c r="F330" s="655">
        <v>61160</v>
      </c>
      <c r="G330" s="655">
        <v>37229</v>
      </c>
      <c r="H330" s="88">
        <v>-1.235772357723575E-2</v>
      </c>
      <c r="I330" s="88">
        <v>7.1153182184370944E-2</v>
      </c>
    </row>
    <row r="331" spans="1:9" x14ac:dyDescent="0.3">
      <c r="A331" t="s">
        <v>904</v>
      </c>
      <c r="B331" s="657">
        <v>59360</v>
      </c>
      <c r="C331" s="657">
        <v>60740</v>
      </c>
      <c r="D331" s="657">
        <v>14963</v>
      </c>
      <c r="E331" s="657">
        <v>60740</v>
      </c>
      <c r="F331" s="657">
        <v>60840</v>
      </c>
      <c r="G331" s="657">
        <v>40227</v>
      </c>
      <c r="H331" s="88">
        <v>-2.2719789265722708E-2</v>
      </c>
      <c r="I331" s="88">
        <v>8.0528620161701925E-2</v>
      </c>
    </row>
    <row r="332" spans="1:9" x14ac:dyDescent="0.3">
      <c r="A332" t="s">
        <v>905</v>
      </c>
      <c r="B332" s="659">
        <v>59920</v>
      </c>
      <c r="C332" s="659">
        <v>59360</v>
      </c>
      <c r="D332" s="659">
        <v>13314</v>
      </c>
      <c r="E332" s="659">
        <v>59500</v>
      </c>
      <c r="F332" s="659">
        <v>59180</v>
      </c>
      <c r="G332" s="659">
        <v>40965</v>
      </c>
      <c r="H332" s="88">
        <v>7.058823529411784E-3</v>
      </c>
      <c r="I332" s="88">
        <v>1.8345887090760019E-2</v>
      </c>
    </row>
    <row r="333" spans="1:9" x14ac:dyDescent="0.3">
      <c r="A333" t="s">
        <v>906</v>
      </c>
      <c r="B333" s="661">
        <v>60000</v>
      </c>
      <c r="C333" s="661">
        <v>59920</v>
      </c>
      <c r="D333" s="661">
        <v>11120</v>
      </c>
      <c r="E333" s="661">
        <v>59940</v>
      </c>
      <c r="F333" s="661">
        <v>59960</v>
      </c>
      <c r="G333" s="661">
        <v>41858</v>
      </c>
      <c r="H333" s="88">
        <v>1.001001001001089E-3</v>
      </c>
      <c r="I333" s="88">
        <v>2.1799096789942629E-2</v>
      </c>
    </row>
    <row r="334" spans="1:9" x14ac:dyDescent="0.3">
      <c r="A334" t="s">
        <v>907</v>
      </c>
      <c r="B334" s="663">
        <v>61240</v>
      </c>
      <c r="C334" s="663">
        <v>60000</v>
      </c>
      <c r="D334" s="663">
        <v>18127</v>
      </c>
      <c r="E334" s="663">
        <v>59680</v>
      </c>
      <c r="F334" s="663">
        <v>60100</v>
      </c>
      <c r="G334" s="663">
        <v>44391</v>
      </c>
      <c r="H334" s="88">
        <v>2.6139410187667519E-2</v>
      </c>
      <c r="I334" s="88">
        <v>6.0514119164795321E-2</v>
      </c>
    </row>
    <row r="335" spans="1:9" x14ac:dyDescent="0.3">
      <c r="A335" t="s">
        <v>908</v>
      </c>
      <c r="B335" s="665">
        <v>60700</v>
      </c>
      <c r="C335" s="665">
        <v>61240</v>
      </c>
      <c r="D335" s="665">
        <v>10980</v>
      </c>
      <c r="E335" s="665">
        <v>60660</v>
      </c>
      <c r="F335" s="665">
        <v>61040</v>
      </c>
      <c r="G335" s="665">
        <v>47391</v>
      </c>
      <c r="H335" s="88">
        <v>6.594131223212063E-4</v>
      </c>
      <c r="I335" s="88">
        <v>6.758126647293361E-2</v>
      </c>
    </row>
    <row r="336" spans="1:9" x14ac:dyDescent="0.3">
      <c r="A336" t="s">
        <v>909</v>
      </c>
      <c r="B336" s="667">
        <v>60960</v>
      </c>
      <c r="C336" s="667">
        <v>60700</v>
      </c>
      <c r="D336" s="667">
        <v>12638</v>
      </c>
      <c r="E336" s="667">
        <v>60660</v>
      </c>
      <c r="F336" s="667">
        <v>60960</v>
      </c>
      <c r="G336" s="667">
        <v>47020</v>
      </c>
      <c r="H336" s="88">
        <v>4.9455984174084922E-3</v>
      </c>
      <c r="I336" s="88">
        <v>-7.8284906416830058E-3</v>
      </c>
    </row>
    <row r="337" spans="1:9" x14ac:dyDescent="0.3">
      <c r="A337" t="s">
        <v>914</v>
      </c>
      <c r="B337" s="669">
        <v>61080</v>
      </c>
      <c r="C337" s="669">
        <v>60960</v>
      </c>
      <c r="D337" s="669">
        <v>7457</v>
      </c>
      <c r="E337" s="669">
        <v>61200</v>
      </c>
      <c r="F337" s="669">
        <v>60840</v>
      </c>
      <c r="G337" s="669">
        <v>47049</v>
      </c>
      <c r="H337" s="88">
        <v>-1.9607843137254828E-3</v>
      </c>
      <c r="I337" s="88">
        <v>6.1675882603151599E-4</v>
      </c>
    </row>
    <row r="338" spans="1:9" x14ac:dyDescent="0.3">
      <c r="A338" t="s">
        <v>910</v>
      </c>
      <c r="B338" s="671">
        <v>61080</v>
      </c>
      <c r="C338" s="671">
        <v>61080</v>
      </c>
      <c r="D338" s="671">
        <v>12296</v>
      </c>
      <c r="E338" s="671">
        <v>61000</v>
      </c>
      <c r="F338" s="671">
        <v>60960</v>
      </c>
      <c r="G338" s="671">
        <v>48196</v>
      </c>
      <c r="H338" s="88">
        <v>1.3114754098360051E-3</v>
      </c>
      <c r="I338" s="88">
        <v>2.437883908265848E-2</v>
      </c>
    </row>
    <row r="339" spans="1:9" x14ac:dyDescent="0.3">
      <c r="A339" t="s">
        <v>915</v>
      </c>
      <c r="B339" s="673">
        <v>60640</v>
      </c>
      <c r="C339" s="673">
        <v>61840</v>
      </c>
      <c r="D339" s="673">
        <v>13644</v>
      </c>
      <c r="E339" s="673">
        <v>61600</v>
      </c>
      <c r="F339" s="673">
        <v>61720</v>
      </c>
      <c r="G339" s="673">
        <v>53599</v>
      </c>
      <c r="H339" s="88">
        <v>-1.558441558441559E-2</v>
      </c>
      <c r="I339" s="88">
        <v>0.1121047389824881</v>
      </c>
    </row>
    <row r="340" spans="1:9" x14ac:dyDescent="0.3">
      <c r="A340" t="s">
        <v>912</v>
      </c>
      <c r="B340" s="675">
        <v>59940</v>
      </c>
      <c r="C340" s="675">
        <v>60640</v>
      </c>
      <c r="D340" s="675">
        <v>18321</v>
      </c>
      <c r="E340" s="675">
        <v>60960</v>
      </c>
      <c r="F340" s="675">
        <v>60600</v>
      </c>
      <c r="G340" s="675">
        <v>57583</v>
      </c>
      <c r="H340" s="88">
        <v>-1.6732283464566899E-2</v>
      </c>
      <c r="I340" s="88">
        <v>7.4329744957928323E-2</v>
      </c>
    </row>
    <row r="341" spans="1:9" x14ac:dyDescent="0.3">
      <c r="A341" t="s">
        <v>913</v>
      </c>
      <c r="B341" s="677">
        <v>59780</v>
      </c>
      <c r="C341" s="677">
        <v>59940</v>
      </c>
      <c r="D341" s="677">
        <v>21790</v>
      </c>
      <c r="E341" s="677">
        <v>60260</v>
      </c>
      <c r="F341" s="677">
        <v>60080</v>
      </c>
      <c r="G341" s="677">
        <v>63356</v>
      </c>
      <c r="H341" s="88">
        <v>-7.9654829074012889E-3</v>
      </c>
      <c r="I341" s="88">
        <v>0.1002552836774742</v>
      </c>
    </row>
    <row r="342" spans="1:9" x14ac:dyDescent="0.3">
      <c r="A342" t="s">
        <v>916</v>
      </c>
      <c r="B342" s="679">
        <v>59760</v>
      </c>
      <c r="C342" s="679">
        <v>59780</v>
      </c>
      <c r="D342" s="679">
        <v>17850</v>
      </c>
      <c r="E342" s="679">
        <v>59480</v>
      </c>
      <c r="F342" s="679">
        <v>59880</v>
      </c>
      <c r="G342" s="679">
        <v>67483</v>
      </c>
      <c r="H342" s="88">
        <v>4.7074646940148401E-3</v>
      </c>
      <c r="I342" s="88">
        <v>6.5139844687164494E-2</v>
      </c>
    </row>
    <row r="343" spans="1:9" x14ac:dyDescent="0.3">
      <c r="A343" t="s">
        <v>917</v>
      </c>
      <c r="B343" s="683">
        <v>59840</v>
      </c>
      <c r="C343" s="683">
        <v>59760</v>
      </c>
      <c r="D343" s="683">
        <v>19291</v>
      </c>
      <c r="E343" s="683">
        <v>59780</v>
      </c>
      <c r="F343" s="683">
        <v>59800</v>
      </c>
      <c r="G343" s="683">
        <v>69847</v>
      </c>
      <c r="H343" s="88">
        <v>1.003680160588827E-3</v>
      </c>
      <c r="I343" s="88">
        <v>3.5031044855741378E-2</v>
      </c>
    </row>
    <row r="344" spans="1:9" x14ac:dyDescent="0.3">
      <c r="A344" t="s">
        <v>918</v>
      </c>
      <c r="B344" s="684">
        <v>59940</v>
      </c>
      <c r="C344" s="684">
        <v>59840</v>
      </c>
      <c r="D344" s="684">
        <v>16145</v>
      </c>
      <c r="E344" s="684">
        <v>60080</v>
      </c>
      <c r="F344" s="684">
        <v>59860</v>
      </c>
      <c r="G344" s="684">
        <v>71013</v>
      </c>
      <c r="H344" s="88">
        <v>-2.3302263648469208E-3</v>
      </c>
      <c r="I344" s="88">
        <v>1.669363036350879E-2</v>
      </c>
    </row>
    <row r="345" spans="1:9" x14ac:dyDescent="0.3">
      <c r="A345" t="s">
        <v>919</v>
      </c>
      <c r="B345" s="686">
        <v>58800</v>
      </c>
      <c r="C345" s="686">
        <v>58800</v>
      </c>
      <c r="D345" s="686">
        <v>32456</v>
      </c>
      <c r="E345" s="686">
        <v>59420</v>
      </c>
      <c r="F345" s="686">
        <v>58780</v>
      </c>
      <c r="G345" s="686">
        <v>84529</v>
      </c>
      <c r="H345" s="88">
        <v>-1.0434197239986511E-2</v>
      </c>
      <c r="I345" s="88">
        <v>0.19033134778139221</v>
      </c>
    </row>
    <row r="346" spans="1:9" x14ac:dyDescent="0.3">
      <c r="A346" t="s">
        <v>920</v>
      </c>
      <c r="B346" s="688">
        <v>60500</v>
      </c>
      <c r="C346" s="688">
        <v>58800</v>
      </c>
      <c r="D346" s="688">
        <v>54128</v>
      </c>
      <c r="E346" s="688">
        <v>58580</v>
      </c>
      <c r="F346" s="688">
        <v>58720</v>
      </c>
      <c r="G346" s="688">
        <v>86019</v>
      </c>
      <c r="H346" s="88">
        <v>3.2775691362239678E-2</v>
      </c>
      <c r="I346" s="88">
        <v>1.7627086562008291E-2</v>
      </c>
    </row>
    <row r="347" spans="1:9" x14ac:dyDescent="0.3">
      <c r="A347" t="s">
        <v>921</v>
      </c>
      <c r="B347" s="690">
        <v>60740</v>
      </c>
      <c r="C347" s="690">
        <v>60500</v>
      </c>
      <c r="D347" s="690">
        <v>28021</v>
      </c>
      <c r="E347" s="690">
        <v>60020</v>
      </c>
      <c r="F347" s="690">
        <v>60500</v>
      </c>
      <c r="G347" s="690">
        <v>87313</v>
      </c>
      <c r="H347" s="88">
        <v>1.199600133288903E-2</v>
      </c>
      <c r="I347" s="88">
        <v>1.504318813285432E-2</v>
      </c>
    </row>
    <row r="348" spans="1:9" x14ac:dyDescent="0.3">
      <c r="A348" t="s">
        <v>922</v>
      </c>
      <c r="B348" s="692">
        <v>61280</v>
      </c>
      <c r="C348" s="692">
        <v>60740</v>
      </c>
      <c r="D348" s="692">
        <v>31748</v>
      </c>
      <c r="E348" s="692">
        <v>60600</v>
      </c>
      <c r="F348" s="692">
        <v>60700</v>
      </c>
      <c r="G348" s="692">
        <v>89388</v>
      </c>
      <c r="H348" s="88">
        <v>1.1221122112211161E-2</v>
      </c>
      <c r="I348" s="88">
        <v>2.3765075074731131E-2</v>
      </c>
    </row>
    <row r="349" spans="1:9" x14ac:dyDescent="0.3">
      <c r="A349" t="s">
        <v>923</v>
      </c>
      <c r="B349" s="694">
        <v>63100</v>
      </c>
      <c r="C349" s="694">
        <v>61280</v>
      </c>
      <c r="D349" s="694">
        <v>65156</v>
      </c>
      <c r="E349" s="694">
        <v>61100</v>
      </c>
      <c r="F349" s="694">
        <v>61980</v>
      </c>
      <c r="G349" s="694">
        <v>93610</v>
      </c>
      <c r="H349" s="88">
        <v>3.2733224222585948E-2</v>
      </c>
      <c r="I349" s="88">
        <v>4.7232290687788003E-2</v>
      </c>
    </row>
    <row r="350" spans="1:9" x14ac:dyDescent="0.3">
      <c r="A350" t="s">
        <v>924</v>
      </c>
      <c r="B350" s="696">
        <v>62080</v>
      </c>
      <c r="C350" s="696">
        <v>63100</v>
      </c>
      <c r="D350" s="696">
        <v>37282</v>
      </c>
      <c r="E350" s="696">
        <v>62460</v>
      </c>
      <c r="F350" s="696">
        <v>63500</v>
      </c>
      <c r="G350" s="696">
        <v>96543</v>
      </c>
      <c r="H350" s="88">
        <v>-6.0838936919628273E-3</v>
      </c>
      <c r="I350" s="88">
        <v>3.133212263647045E-2</v>
      </c>
    </row>
    <row r="351" spans="1:9" x14ac:dyDescent="0.3">
      <c r="A351" t="s">
        <v>925</v>
      </c>
      <c r="B351" s="698">
        <v>62480</v>
      </c>
      <c r="C351" s="698">
        <v>62080</v>
      </c>
      <c r="D351" s="698">
        <v>34706</v>
      </c>
      <c r="E351" s="698">
        <v>62460</v>
      </c>
      <c r="F351" s="698">
        <v>61940</v>
      </c>
      <c r="G351" s="698">
        <v>96937</v>
      </c>
      <c r="H351" s="88">
        <v>3.2020493115592069E-4</v>
      </c>
      <c r="I351" s="88">
        <v>4.0810830407176368E-3</v>
      </c>
    </row>
    <row r="352" spans="1:9" x14ac:dyDescent="0.3">
      <c r="A352" t="s">
        <v>926</v>
      </c>
      <c r="B352" s="700">
        <v>63560</v>
      </c>
      <c r="C352" s="700">
        <v>62480</v>
      </c>
      <c r="D352" s="700">
        <v>46977</v>
      </c>
      <c r="E352" s="700">
        <v>61700</v>
      </c>
      <c r="F352" s="700">
        <v>62520</v>
      </c>
      <c r="G352" s="700">
        <v>93528</v>
      </c>
      <c r="H352" s="88">
        <v>3.0145867098865461E-2</v>
      </c>
      <c r="I352" s="88">
        <v>-3.5167170430279497E-2</v>
      </c>
    </row>
    <row r="353" spans="1:9" x14ac:dyDescent="0.3">
      <c r="A353" t="s">
        <v>927</v>
      </c>
      <c r="B353" s="702">
        <v>63720</v>
      </c>
      <c r="C353" s="702">
        <v>63560</v>
      </c>
      <c r="D353" s="702">
        <v>36817</v>
      </c>
      <c r="E353" s="702">
        <v>63140</v>
      </c>
      <c r="F353" s="702">
        <v>63600</v>
      </c>
      <c r="G353" s="702">
        <v>98399</v>
      </c>
      <c r="H353" s="88">
        <v>9.1859360152042324E-3</v>
      </c>
      <c r="I353" s="88">
        <v>5.208066033701142E-2</v>
      </c>
    </row>
    <row r="354" spans="1:9" x14ac:dyDescent="0.3">
      <c r="A354" t="s">
        <v>928</v>
      </c>
      <c r="B354" s="704">
        <v>63020</v>
      </c>
      <c r="C354" s="704">
        <v>63720</v>
      </c>
      <c r="D354" s="704">
        <v>35506</v>
      </c>
      <c r="E354" s="704">
        <v>63420</v>
      </c>
      <c r="F354" s="704">
        <v>63840</v>
      </c>
      <c r="G354" s="704">
        <v>97049</v>
      </c>
      <c r="H354" s="88">
        <v>-6.3071586250393894E-3</v>
      </c>
      <c r="I354" s="88">
        <v>-1.3719651622475791E-2</v>
      </c>
    </row>
    <row r="355" spans="1:9" x14ac:dyDescent="0.3">
      <c r="A355" t="s">
        <v>929</v>
      </c>
      <c r="B355" s="706">
        <v>63340</v>
      </c>
      <c r="C355" s="706">
        <v>63020</v>
      </c>
      <c r="D355" s="706">
        <v>20140</v>
      </c>
      <c r="E355" s="706">
        <v>63300</v>
      </c>
      <c r="F355" s="706">
        <v>63200</v>
      </c>
      <c r="G355" s="706">
        <v>97999</v>
      </c>
      <c r="H355" s="88">
        <v>6.3191153238539854E-4</v>
      </c>
      <c r="I355" s="88">
        <v>9.7888695401291415E-3</v>
      </c>
    </row>
    <row r="356" spans="1:9" x14ac:dyDescent="0.3">
      <c r="A356" t="s">
        <v>930</v>
      </c>
      <c r="B356" s="708">
        <v>63540</v>
      </c>
      <c r="C356" s="708">
        <v>63340</v>
      </c>
      <c r="D356" s="708">
        <v>55172</v>
      </c>
      <c r="E356" s="708">
        <v>63160</v>
      </c>
      <c r="F356" s="708">
        <v>63480</v>
      </c>
      <c r="G356" s="708">
        <v>95105</v>
      </c>
      <c r="H356" s="88">
        <v>6.0164661177961598E-3</v>
      </c>
      <c r="I356" s="88">
        <v>-2.9530913580750769E-2</v>
      </c>
    </row>
    <row r="357" spans="1:9" x14ac:dyDescent="0.3">
      <c r="A357" t="s">
        <v>931</v>
      </c>
      <c r="B357" s="710">
        <v>64080</v>
      </c>
      <c r="C357" s="710">
        <v>63540</v>
      </c>
      <c r="D357" s="710">
        <v>30581</v>
      </c>
      <c r="E357" s="710">
        <v>63940</v>
      </c>
      <c r="F357" s="710">
        <v>63660</v>
      </c>
      <c r="G357" s="710">
        <v>94359</v>
      </c>
      <c r="H357" s="88">
        <v>2.1895527056614572E-3</v>
      </c>
      <c r="I357" s="88">
        <v>-7.8439619368066982E-3</v>
      </c>
    </row>
    <row r="358" spans="1:9" x14ac:dyDescent="0.3">
      <c r="A358" t="s">
        <v>932</v>
      </c>
      <c r="B358" s="712">
        <v>63920</v>
      </c>
      <c r="C358" s="712">
        <v>64080</v>
      </c>
      <c r="D358" s="712">
        <v>38236</v>
      </c>
      <c r="E358" s="712">
        <v>64100</v>
      </c>
      <c r="F358" s="712">
        <v>64200</v>
      </c>
      <c r="G358" s="712">
        <v>99240</v>
      </c>
      <c r="H358" s="88">
        <v>-2.8081123244929622E-3</v>
      </c>
      <c r="I358" s="88">
        <v>5.1727975073919907E-2</v>
      </c>
    </row>
    <row r="359" spans="1:9" x14ac:dyDescent="0.3">
      <c r="A359" t="s">
        <v>933</v>
      </c>
      <c r="B359" s="714">
        <v>63920</v>
      </c>
      <c r="C359" s="714">
        <v>63920</v>
      </c>
      <c r="D359" s="714">
        <v>49743</v>
      </c>
      <c r="E359" s="714">
        <v>64160</v>
      </c>
      <c r="F359" s="714">
        <v>64000</v>
      </c>
      <c r="G359" s="714">
        <v>106621</v>
      </c>
      <c r="H359" s="88">
        <v>-3.7406483790524141E-3</v>
      </c>
      <c r="I359" s="88">
        <v>7.4375251914550633E-2</v>
      </c>
    </row>
    <row r="360" spans="1:9" x14ac:dyDescent="0.3">
      <c r="A360" t="s">
        <v>934</v>
      </c>
      <c r="B360" s="716">
        <v>66000</v>
      </c>
      <c r="C360" s="716">
        <v>63920</v>
      </c>
      <c r="D360" s="716">
        <v>100790</v>
      </c>
      <c r="E360" s="716">
        <v>63780</v>
      </c>
      <c r="F360" s="716">
        <v>63920</v>
      </c>
      <c r="G360" s="716">
        <v>107100</v>
      </c>
      <c r="H360" s="88">
        <v>3.4807149576669749E-2</v>
      </c>
      <c r="I360" s="88">
        <v>4.4925483722719761E-3</v>
      </c>
    </row>
    <row r="361" spans="1:9" x14ac:dyDescent="0.3">
      <c r="A361" t="s">
        <v>935</v>
      </c>
      <c r="B361" s="718">
        <v>66100</v>
      </c>
      <c r="C361" s="718">
        <v>66000</v>
      </c>
      <c r="D361" s="718">
        <v>86637</v>
      </c>
      <c r="E361" s="718">
        <v>65960</v>
      </c>
      <c r="F361" s="718">
        <v>65860</v>
      </c>
      <c r="G361" s="718">
        <v>108632</v>
      </c>
      <c r="H361" s="88">
        <v>2.1224984839296468E-3</v>
      </c>
      <c r="I361" s="88">
        <v>1.4304388422035521E-2</v>
      </c>
    </row>
    <row r="362" spans="1:9" x14ac:dyDescent="0.3">
      <c r="A362" t="s">
        <v>936</v>
      </c>
      <c r="B362" s="720">
        <v>65840</v>
      </c>
      <c r="C362" s="720">
        <v>66100</v>
      </c>
      <c r="D362" s="720">
        <v>52548</v>
      </c>
      <c r="E362" s="720">
        <v>65720</v>
      </c>
      <c r="F362" s="720">
        <v>66600</v>
      </c>
      <c r="G362" s="720">
        <v>108026</v>
      </c>
      <c r="H362" s="88">
        <v>1.8259281801582541E-3</v>
      </c>
      <c r="I362" s="88">
        <v>-5.5784667501288521E-3</v>
      </c>
    </row>
    <row r="363" spans="1:9" x14ac:dyDescent="0.3">
      <c r="A363" t="s">
        <v>937</v>
      </c>
      <c r="B363" s="722">
        <v>67180</v>
      </c>
      <c r="C363" s="722">
        <v>65840</v>
      </c>
      <c r="D363" s="722">
        <v>93462</v>
      </c>
      <c r="E363" s="722">
        <v>65820</v>
      </c>
      <c r="F363" s="722">
        <v>65980</v>
      </c>
      <c r="G363" s="722">
        <v>105305</v>
      </c>
      <c r="H363" s="88">
        <v>2.0662412640534811E-2</v>
      </c>
      <c r="I363" s="88">
        <v>-2.5188380575046802E-2</v>
      </c>
    </row>
    <row r="364" spans="1:9" x14ac:dyDescent="0.3">
      <c r="A364" t="s">
        <v>938</v>
      </c>
      <c r="B364" s="724">
        <v>68620</v>
      </c>
      <c r="C364" s="724">
        <v>67180</v>
      </c>
      <c r="D364" s="724">
        <v>119615</v>
      </c>
      <c r="E364" s="724">
        <v>67260</v>
      </c>
      <c r="F364" s="724">
        <v>68860</v>
      </c>
      <c r="G364" s="724">
        <v>109321</v>
      </c>
      <c r="H364" s="88">
        <v>2.0220041629497532E-2</v>
      </c>
      <c r="I364" s="88">
        <v>3.813684060585909E-2</v>
      </c>
    </row>
    <row r="365" spans="1:9" x14ac:dyDescent="0.3">
      <c r="A365" t="s">
        <v>939</v>
      </c>
      <c r="B365" s="726">
        <v>70200</v>
      </c>
      <c r="C365" s="726">
        <v>68620</v>
      </c>
      <c r="D365" s="726">
        <v>86835</v>
      </c>
      <c r="E365" s="726">
        <v>68360</v>
      </c>
      <c r="F365" s="726">
        <v>69560</v>
      </c>
      <c r="G365" s="726">
        <v>114678</v>
      </c>
      <c r="H365" s="88">
        <v>2.6916325336454161E-2</v>
      </c>
      <c r="I365" s="88">
        <v>4.9002478938172889E-2</v>
      </c>
    </row>
    <row r="366" spans="1:9" x14ac:dyDescent="0.3">
      <c r="A366" t="s">
        <v>940</v>
      </c>
      <c r="B366" s="728">
        <v>71800</v>
      </c>
      <c r="C366" s="728">
        <v>70200</v>
      </c>
      <c r="D366" s="728">
        <v>145601</v>
      </c>
      <c r="E366" s="728">
        <v>69780</v>
      </c>
      <c r="F366" s="728">
        <v>70500</v>
      </c>
      <c r="G366" s="728">
        <v>119827</v>
      </c>
      <c r="H366" s="88">
        <v>2.894812267125246E-2</v>
      </c>
      <c r="I366" s="88">
        <v>4.4899632013114983E-2</v>
      </c>
    </row>
    <row r="367" spans="1:9" x14ac:dyDescent="0.3">
      <c r="A367" t="s">
        <v>941</v>
      </c>
      <c r="B367" s="730">
        <v>68620</v>
      </c>
      <c r="C367" s="730">
        <v>71800</v>
      </c>
      <c r="D367" s="730">
        <v>241623</v>
      </c>
      <c r="E367" s="730">
        <v>71260</v>
      </c>
      <c r="F367" s="730">
        <v>72700</v>
      </c>
      <c r="G367" s="730">
        <v>132094</v>
      </c>
      <c r="H367" s="88">
        <v>-3.7047431939376978E-2</v>
      </c>
      <c r="I367" s="88">
        <v>0.1023725871464696</v>
      </c>
    </row>
    <row r="368" spans="1:9" x14ac:dyDescent="0.3">
      <c r="A368" t="s">
        <v>942</v>
      </c>
      <c r="B368" s="732">
        <v>75000</v>
      </c>
      <c r="C368" s="732">
        <v>68620</v>
      </c>
      <c r="D368" s="732">
        <v>313782</v>
      </c>
      <c r="E368" s="732">
        <v>70640</v>
      </c>
      <c r="F368" s="732">
        <v>69400</v>
      </c>
      <c r="G368" s="732">
        <v>147029</v>
      </c>
      <c r="H368" s="88">
        <v>6.1721404303510807E-2</v>
      </c>
      <c r="I368" s="88">
        <v>0.1130634245310158</v>
      </c>
    </row>
    <row r="369" spans="1:9" x14ac:dyDescent="0.3">
      <c r="A369" t="s">
        <v>943</v>
      </c>
      <c r="B369" s="734">
        <v>79160</v>
      </c>
      <c r="C369" s="734">
        <v>75000</v>
      </c>
      <c r="D369" s="734">
        <v>269748</v>
      </c>
      <c r="E369" s="734">
        <v>73300</v>
      </c>
      <c r="F369" s="734">
        <v>76000</v>
      </c>
      <c r="G369" s="734">
        <v>168008</v>
      </c>
      <c r="H369" s="88">
        <v>7.9945429740791329E-2</v>
      </c>
      <c r="I369" s="88">
        <v>0.14268613674853259</v>
      </c>
    </row>
    <row r="370" spans="1:9" x14ac:dyDescent="0.3">
      <c r="A370" t="s">
        <v>944</v>
      </c>
      <c r="B370" s="736">
        <v>71420</v>
      </c>
      <c r="C370" s="736">
        <v>79160</v>
      </c>
      <c r="D370" s="736">
        <v>327845</v>
      </c>
      <c r="E370" s="736">
        <v>77620</v>
      </c>
      <c r="F370" s="736">
        <v>74700</v>
      </c>
      <c r="G370" s="736">
        <v>168736</v>
      </c>
      <c r="H370" s="88">
        <v>-7.987632053594429E-2</v>
      </c>
      <c r="I370" s="88">
        <v>4.3331269939526074E-3</v>
      </c>
    </row>
    <row r="371" spans="1:9" x14ac:dyDescent="0.3">
      <c r="A371" t="s">
        <v>945</v>
      </c>
      <c r="B371" s="738">
        <v>70560</v>
      </c>
      <c r="C371" s="738">
        <v>71420</v>
      </c>
      <c r="D371" s="738">
        <v>314089</v>
      </c>
      <c r="E371" s="738">
        <v>74120</v>
      </c>
      <c r="F371" s="738">
        <v>70620</v>
      </c>
      <c r="G371" s="738">
        <v>163120</v>
      </c>
      <c r="H371" s="88">
        <v>-4.8030221262817092E-2</v>
      </c>
      <c r="I371" s="88">
        <v>-3.3282761236487768E-2</v>
      </c>
    </row>
    <row r="372" spans="1:9" x14ac:dyDescent="0.3">
      <c r="A372" t="s">
        <v>946</v>
      </c>
      <c r="B372" s="740">
        <v>70580</v>
      </c>
      <c r="C372" s="740">
        <v>70560</v>
      </c>
      <c r="D372" s="740">
        <v>457258</v>
      </c>
      <c r="E372" s="740">
        <v>69800</v>
      </c>
      <c r="F372" s="740">
        <v>72500</v>
      </c>
      <c r="G372" s="740">
        <v>185345</v>
      </c>
      <c r="H372" s="88">
        <v>1.1174785100286581E-2</v>
      </c>
      <c r="I372" s="88">
        <v>0.13624938695438951</v>
      </c>
    </row>
    <row r="373" spans="1:9" x14ac:dyDescent="0.3">
      <c r="A373" t="s">
        <v>947</v>
      </c>
      <c r="B373" s="742">
        <v>68600</v>
      </c>
      <c r="C373" s="742">
        <v>70580</v>
      </c>
      <c r="D373" s="742">
        <v>378788</v>
      </c>
      <c r="E373" s="742">
        <v>71440</v>
      </c>
      <c r="F373" s="742">
        <v>69040</v>
      </c>
      <c r="G373" s="742">
        <v>195732</v>
      </c>
      <c r="H373" s="88">
        <v>-3.9753639417693172E-2</v>
      </c>
      <c r="I373" s="88">
        <v>5.6041436240524378E-2</v>
      </c>
    </row>
    <row r="374" spans="1:9" x14ac:dyDescent="0.3">
      <c r="A374" t="s">
        <v>948</v>
      </c>
      <c r="B374" s="745">
        <v>69240</v>
      </c>
      <c r="C374" s="745">
        <v>68600</v>
      </c>
      <c r="D374" s="745">
        <v>337143</v>
      </c>
      <c r="E374" s="745">
        <v>68040</v>
      </c>
      <c r="F374" s="745">
        <v>69040</v>
      </c>
      <c r="G374" s="745">
        <v>205868</v>
      </c>
      <c r="H374" s="88">
        <v>1.763668430335108E-2</v>
      </c>
      <c r="I374" s="88">
        <v>5.1785093903909507E-2</v>
      </c>
    </row>
    <row r="375" spans="1:9" x14ac:dyDescent="0.3">
      <c r="A375" t="s">
        <v>949</v>
      </c>
      <c r="B375" s="747">
        <v>69040</v>
      </c>
      <c r="C375" s="747">
        <v>69240</v>
      </c>
      <c r="D375" s="747">
        <v>288386</v>
      </c>
      <c r="E375" s="747">
        <v>69100</v>
      </c>
      <c r="F375" s="747">
        <v>69320</v>
      </c>
      <c r="G375" s="747">
        <v>215949</v>
      </c>
      <c r="H375" s="88">
        <v>-8.6830680173666241E-4</v>
      </c>
      <c r="I375" s="88">
        <v>4.8968270930887847E-2</v>
      </c>
    </row>
    <row r="376" spans="1:9" x14ac:dyDescent="0.3">
      <c r="A376" t="s">
        <v>950</v>
      </c>
      <c r="B376" s="749">
        <v>67840</v>
      </c>
      <c r="C376" s="749">
        <v>69040</v>
      </c>
      <c r="D376" s="749">
        <v>437207</v>
      </c>
      <c r="E376" s="749">
        <v>69500</v>
      </c>
      <c r="F376" s="749">
        <v>68840</v>
      </c>
      <c r="G376" s="749">
        <v>232062</v>
      </c>
      <c r="H376" s="88">
        <v>-2.388489208633093E-2</v>
      </c>
      <c r="I376" s="88">
        <v>7.4614839614909112E-2</v>
      </c>
    </row>
    <row r="377" spans="1:9" x14ac:dyDescent="0.3">
      <c r="A377" t="s">
        <v>951</v>
      </c>
      <c r="B377" s="751">
        <v>69620</v>
      </c>
      <c r="C377" s="751">
        <v>67840</v>
      </c>
      <c r="D377" s="751">
        <v>425359</v>
      </c>
      <c r="E377" s="751">
        <v>68540</v>
      </c>
      <c r="F377" s="751">
        <v>68100</v>
      </c>
      <c r="G377" s="751">
        <v>257770</v>
      </c>
      <c r="H377" s="88">
        <v>1.575722206011099E-2</v>
      </c>
      <c r="I377" s="88">
        <v>0.1107807396299265</v>
      </c>
    </row>
    <row r="378" spans="1:9" x14ac:dyDescent="0.3">
      <c r="A378" t="s">
        <v>952</v>
      </c>
      <c r="B378" s="753">
        <v>72300</v>
      </c>
      <c r="C378" s="753">
        <v>69620</v>
      </c>
      <c r="D378" s="753">
        <v>766669</v>
      </c>
      <c r="E378" s="753">
        <v>68620</v>
      </c>
      <c r="F378" s="753">
        <v>69900</v>
      </c>
      <c r="G378" s="753">
        <v>289832</v>
      </c>
      <c r="H378" s="88">
        <v>5.3628679685223002E-2</v>
      </c>
      <c r="I378" s="88">
        <v>0.1243822011871047</v>
      </c>
    </row>
    <row r="379" spans="1:9" x14ac:dyDescent="0.3">
      <c r="A379" t="s">
        <v>953</v>
      </c>
      <c r="B379" s="755">
        <v>76960</v>
      </c>
      <c r="C379" s="755">
        <v>72300</v>
      </c>
      <c r="D379" s="755">
        <v>895609</v>
      </c>
      <c r="E379" s="755">
        <v>71440</v>
      </c>
      <c r="F379" s="755">
        <v>73000</v>
      </c>
      <c r="G379" s="755">
        <v>320706</v>
      </c>
      <c r="H379" s="88">
        <v>7.7267637178051407E-2</v>
      </c>
      <c r="I379" s="88">
        <v>0.1065237792928317</v>
      </c>
    </row>
    <row r="380" spans="1:9" x14ac:dyDescent="0.3">
      <c r="A380" t="s">
        <v>954</v>
      </c>
      <c r="B380" s="757">
        <v>81000</v>
      </c>
      <c r="C380" s="757">
        <v>76960</v>
      </c>
      <c r="D380" s="757">
        <v>38071</v>
      </c>
      <c r="E380" s="757">
        <v>75000</v>
      </c>
      <c r="F380" s="757">
        <v>81000</v>
      </c>
      <c r="G380" s="757">
        <v>317676</v>
      </c>
      <c r="H380" s="88">
        <v>8.0000000000000071E-2</v>
      </c>
      <c r="I380" s="88">
        <v>-9.4479055583618354E-3</v>
      </c>
    </row>
    <row r="381" spans="1:9" x14ac:dyDescent="0.3">
      <c r="A381" t="s">
        <v>955</v>
      </c>
      <c r="B381" s="759">
        <v>82520</v>
      </c>
      <c r="C381" s="759">
        <v>81000</v>
      </c>
      <c r="D381" s="759">
        <v>80900</v>
      </c>
      <c r="E381" s="759">
        <v>80900</v>
      </c>
      <c r="F381" s="759">
        <v>88800</v>
      </c>
      <c r="G381" s="759">
        <v>356998</v>
      </c>
      <c r="H381" s="88">
        <v>2.0024721878862731E-2</v>
      </c>
      <c r="I381" s="88">
        <v>0.12378020372958611</v>
      </c>
    </row>
    <row r="382" spans="1:9" x14ac:dyDescent="0.3">
      <c r="A382" t="s">
        <v>956</v>
      </c>
      <c r="B382" s="761">
        <v>85100</v>
      </c>
      <c r="C382" s="761">
        <v>82520</v>
      </c>
      <c r="D382" s="761">
        <v>1245424</v>
      </c>
      <c r="E382" s="761">
        <v>85620</v>
      </c>
      <c r="F382" s="761">
        <v>83000</v>
      </c>
      <c r="G382" s="761">
        <v>392675</v>
      </c>
      <c r="H382" s="88">
        <v>-6.0733473487503131E-3</v>
      </c>
      <c r="I382" s="88">
        <v>9.9936134095989226E-2</v>
      </c>
    </row>
    <row r="383" spans="1:9" x14ac:dyDescent="0.3">
      <c r="A383" t="s">
        <v>957</v>
      </c>
      <c r="B383" s="153">
        <v>85300</v>
      </c>
      <c r="C383" s="153">
        <v>85100</v>
      </c>
      <c r="D383" s="761">
        <v>1060127</v>
      </c>
      <c r="E383" s="153">
        <v>85060</v>
      </c>
      <c r="F383" s="153">
        <v>85500</v>
      </c>
      <c r="G383" s="153">
        <v>389177</v>
      </c>
      <c r="H383" s="88">
        <v>2.821537738067148E-3</v>
      </c>
      <c r="I383" s="88">
        <v>-8.9081301330616869E-3</v>
      </c>
    </row>
    <row r="384" spans="1:9" x14ac:dyDescent="0.3">
      <c r="A384" t="s">
        <v>958</v>
      </c>
      <c r="B384" s="153">
        <v>89240</v>
      </c>
      <c r="C384" s="153">
        <v>86900</v>
      </c>
      <c r="D384" s="153">
        <v>1036328</v>
      </c>
      <c r="E384" s="153">
        <v>85260</v>
      </c>
      <c r="F384" s="153">
        <v>88160</v>
      </c>
      <c r="G384" s="153">
        <v>421106</v>
      </c>
      <c r="H384" s="88">
        <v>4.6680741262022041E-2</v>
      </c>
      <c r="I384" s="88">
        <v>8.2042361187840029E-2</v>
      </c>
    </row>
    <row r="385" spans="1:9" x14ac:dyDescent="0.3">
      <c r="A385" t="s">
        <v>959</v>
      </c>
      <c r="B385" s="153">
        <v>87540</v>
      </c>
      <c r="C385" s="153">
        <v>89240</v>
      </c>
      <c r="D385" s="153">
        <v>734929</v>
      </c>
      <c r="E385" s="153">
        <v>89140</v>
      </c>
      <c r="F385" s="153">
        <v>89500</v>
      </c>
      <c r="G385" s="153">
        <v>414097</v>
      </c>
      <c r="H385" s="88">
        <v>-1.7949293246578461E-2</v>
      </c>
      <c r="I385" s="88">
        <v>-1.6644265339368251E-2</v>
      </c>
    </row>
    <row r="386" spans="1:9" x14ac:dyDescent="0.3">
      <c r="A386" t="s">
        <v>960</v>
      </c>
      <c r="B386" s="153">
        <v>80980</v>
      </c>
      <c r="C386" s="153">
        <v>87540</v>
      </c>
      <c r="D386" s="153">
        <v>838879</v>
      </c>
      <c r="E386" s="153">
        <v>88020</v>
      </c>
      <c r="F386" s="153">
        <v>85660</v>
      </c>
      <c r="G386" s="153">
        <v>395102</v>
      </c>
      <c r="H386" s="88">
        <v>-7.9981822313110684E-2</v>
      </c>
      <c r="I386" s="88">
        <v>-4.5870894983542472E-2</v>
      </c>
    </row>
    <row r="387" spans="1:9" x14ac:dyDescent="0.3">
      <c r="A387" t="s">
        <v>961</v>
      </c>
      <c r="B387" s="153">
        <v>82760</v>
      </c>
      <c r="C387" s="153">
        <v>80980</v>
      </c>
      <c r="D387" s="153">
        <v>777827</v>
      </c>
      <c r="E387" s="153">
        <v>82900</v>
      </c>
      <c r="F387" s="153">
        <v>82000</v>
      </c>
      <c r="G387" s="153">
        <v>390069</v>
      </c>
      <c r="H387" s="88">
        <v>-1.688781664656247E-3</v>
      </c>
      <c r="I387" s="88">
        <v>-1.2738482720917601E-2</v>
      </c>
    </row>
    <row r="388" spans="1:9" x14ac:dyDescent="0.3">
      <c r="A388" t="s">
        <v>962</v>
      </c>
      <c r="B388" s="153">
        <v>78960</v>
      </c>
      <c r="C388" s="153">
        <v>82760</v>
      </c>
      <c r="D388" s="153">
        <v>932675</v>
      </c>
      <c r="E388" s="153">
        <v>82600</v>
      </c>
      <c r="F388" s="153">
        <v>82500</v>
      </c>
      <c r="G388" s="153">
        <v>362254</v>
      </c>
      <c r="H388" s="88">
        <v>-4.4067796610169463E-2</v>
      </c>
      <c r="I388" s="88">
        <v>-7.1307896808000648E-2</v>
      </c>
    </row>
    <row r="389" spans="1:9" x14ac:dyDescent="0.3">
      <c r="A389" t="s">
        <v>963</v>
      </c>
      <c r="B389" s="153">
        <v>79380</v>
      </c>
      <c r="C389" s="153">
        <v>78960</v>
      </c>
      <c r="D389" s="153">
        <v>626916</v>
      </c>
      <c r="E389" s="153">
        <v>79620</v>
      </c>
      <c r="F389" s="153">
        <v>81000</v>
      </c>
      <c r="G389" s="153">
        <v>368667</v>
      </c>
      <c r="H389" s="88">
        <v>-4.4067796610169463E-2</v>
      </c>
      <c r="I389" s="88">
        <v>-7.1307896808000648E-2</v>
      </c>
    </row>
    <row r="390" spans="1:9" x14ac:dyDescent="0.3">
      <c r="A390" t="s">
        <v>964</v>
      </c>
      <c r="B390" s="153">
        <v>79020</v>
      </c>
      <c r="C390" s="153">
        <v>79380</v>
      </c>
      <c r="D390" s="153">
        <v>559599</v>
      </c>
      <c r="E390" s="153">
        <v>79620</v>
      </c>
      <c r="F390" s="153">
        <v>79260</v>
      </c>
      <c r="G390" s="153">
        <v>349496</v>
      </c>
      <c r="H390" s="88">
        <v>-7.5357950263752471E-3</v>
      </c>
      <c r="I390" s="88">
        <v>-5.2000857142082142E-2</v>
      </c>
    </row>
    <row r="391" spans="1:9" x14ac:dyDescent="0.3">
      <c r="A391" t="s">
        <v>965</v>
      </c>
      <c r="B391" s="153">
        <v>78860</v>
      </c>
      <c r="C391" s="153">
        <v>79020</v>
      </c>
      <c r="D391" s="153">
        <v>729645</v>
      </c>
      <c r="E391" s="153">
        <v>79040</v>
      </c>
      <c r="F391" s="153">
        <v>79260</v>
      </c>
      <c r="G391" s="153">
        <v>351322</v>
      </c>
      <c r="H391" s="88">
        <v>-2.2773279352226168E-3</v>
      </c>
      <c r="I391" s="88">
        <v>5.224666376725251E-3</v>
      </c>
    </row>
    <row r="392" spans="1:9" x14ac:dyDescent="0.3">
      <c r="A392" t="s">
        <v>966</v>
      </c>
      <c r="B392" s="153">
        <v>78140</v>
      </c>
      <c r="C392" s="153">
        <v>78860</v>
      </c>
      <c r="D392" s="153">
        <v>805585</v>
      </c>
      <c r="E392" s="153">
        <v>80000</v>
      </c>
      <c r="F392" s="153">
        <v>77800</v>
      </c>
      <c r="G392" s="153">
        <v>347063</v>
      </c>
      <c r="H392" s="88">
        <v>-2.3249999999999989E-2</v>
      </c>
      <c r="I392" s="88">
        <v>-1.212278194932281E-2</v>
      </c>
    </row>
    <row r="393" spans="1:9" x14ac:dyDescent="0.3">
      <c r="A393" t="s">
        <v>967</v>
      </c>
      <c r="B393" s="153">
        <v>77180</v>
      </c>
      <c r="C393" s="153">
        <v>78140</v>
      </c>
      <c r="D393" s="153">
        <v>490058</v>
      </c>
      <c r="E393" s="153">
        <v>76880</v>
      </c>
      <c r="F393" s="153">
        <v>77800</v>
      </c>
      <c r="G393" s="153">
        <v>346605</v>
      </c>
      <c r="H393" s="88">
        <v>3.9021852237253189E-3</v>
      </c>
      <c r="I393" s="88">
        <v>-1.3196451364737569E-3</v>
      </c>
    </row>
    <row r="394" spans="1:9" x14ac:dyDescent="0.3">
      <c r="A394" t="s">
        <v>968</v>
      </c>
      <c r="B394" s="153">
        <v>75560</v>
      </c>
      <c r="C394" s="153">
        <v>77180</v>
      </c>
      <c r="D394" s="153">
        <v>540295</v>
      </c>
      <c r="E394" s="153">
        <v>77680</v>
      </c>
      <c r="F394" s="153">
        <v>77000</v>
      </c>
      <c r="G394" s="153">
        <v>339133</v>
      </c>
      <c r="H394" s="88">
        <v>-2.7291452111225519E-2</v>
      </c>
      <c r="I394" s="88">
        <v>-2.155768093362764E-2</v>
      </c>
    </row>
    <row r="395" spans="1:9" x14ac:dyDescent="0.3">
      <c r="A395" t="s">
        <v>969</v>
      </c>
      <c r="B395" s="153">
        <v>72620</v>
      </c>
      <c r="C395" s="153">
        <v>75560</v>
      </c>
      <c r="D395" s="153">
        <v>620441</v>
      </c>
      <c r="E395" s="153">
        <v>75880</v>
      </c>
      <c r="F395" s="153">
        <v>75040</v>
      </c>
      <c r="G395" s="153">
        <v>348109</v>
      </c>
      <c r="H395" s="88">
        <v>-4.2962572482867722E-2</v>
      </c>
      <c r="I395" s="88">
        <v>2.6467492104867318E-2</v>
      </c>
    </row>
    <row r="396" spans="1:9" x14ac:dyDescent="0.3">
      <c r="A396" t="s">
        <v>970</v>
      </c>
      <c r="B396" s="153">
        <v>71880</v>
      </c>
      <c r="C396" s="153">
        <v>72620</v>
      </c>
      <c r="D396" s="153">
        <v>442800</v>
      </c>
      <c r="E396" s="153">
        <v>74180</v>
      </c>
      <c r="F396" s="153">
        <v>72860</v>
      </c>
      <c r="G396" s="153">
        <v>346048</v>
      </c>
      <c r="H396" s="88">
        <v>-3.100566190347798E-2</v>
      </c>
      <c r="I396" s="88">
        <v>-5.9205593650264454E-3</v>
      </c>
    </row>
    <row r="397" spans="1:9" x14ac:dyDescent="0.3">
      <c r="A397" t="s">
        <v>971</v>
      </c>
      <c r="B397" s="153">
        <v>73420</v>
      </c>
      <c r="C397" s="153">
        <v>71880</v>
      </c>
      <c r="D397" s="153">
        <v>712151</v>
      </c>
      <c r="E397" s="153">
        <v>72660</v>
      </c>
      <c r="F397" s="153">
        <v>71200</v>
      </c>
      <c r="G397" s="153">
        <v>353674</v>
      </c>
      <c r="H397" s="88">
        <v>1.0459675199559589E-2</v>
      </c>
      <c r="I397" s="88">
        <v>2.2037405215461488E-2</v>
      </c>
    </row>
    <row r="398" spans="1:9" x14ac:dyDescent="0.3">
      <c r="A398" t="s">
        <v>972</v>
      </c>
      <c r="B398" s="153">
        <v>74260</v>
      </c>
      <c r="C398" s="153">
        <v>73420</v>
      </c>
      <c r="D398" s="153">
        <v>802006</v>
      </c>
      <c r="E398" s="153">
        <v>73240</v>
      </c>
      <c r="F398" s="153">
        <v>73380</v>
      </c>
      <c r="G398" s="153">
        <v>364002</v>
      </c>
      <c r="H398" s="88">
        <v>1.392681594756962E-2</v>
      </c>
      <c r="I398" s="88">
        <v>2.9202033511086519E-2</v>
      </c>
    </row>
    <row r="399" spans="1:9" x14ac:dyDescent="0.3">
      <c r="A399" t="s">
        <v>973</v>
      </c>
      <c r="B399" s="153">
        <v>74800</v>
      </c>
      <c r="C399" s="153">
        <v>74260</v>
      </c>
      <c r="D399" s="153">
        <v>782387</v>
      </c>
      <c r="E399" s="153">
        <v>74140</v>
      </c>
      <c r="F399" s="153">
        <v>73840</v>
      </c>
      <c r="G399" s="153">
        <v>364137</v>
      </c>
      <c r="H399" s="88">
        <v>8.9020771513352859E-3</v>
      </c>
      <c r="I399" s="88">
        <v>3.7087708309302409E-4</v>
      </c>
    </row>
    <row r="400" spans="1:9" x14ac:dyDescent="0.3">
      <c r="A400" t="s">
        <v>974</v>
      </c>
      <c r="B400" s="153">
        <v>72900</v>
      </c>
      <c r="C400" s="153">
        <v>74800</v>
      </c>
      <c r="D400" s="153">
        <v>591675</v>
      </c>
      <c r="E400" s="153">
        <v>74860</v>
      </c>
      <c r="F400" s="153">
        <v>74740</v>
      </c>
      <c r="G400" s="153">
        <v>351340</v>
      </c>
      <c r="H400" s="88">
        <v>-2.618220678600058E-2</v>
      </c>
      <c r="I400" s="88">
        <v>-3.5143366370349649E-2</v>
      </c>
    </row>
    <row r="401" spans="1:9" x14ac:dyDescent="0.3">
      <c r="A401" t="s">
        <v>975</v>
      </c>
      <c r="B401" s="153">
        <v>70720</v>
      </c>
      <c r="C401" s="153">
        <v>72900</v>
      </c>
      <c r="D401" s="153">
        <v>751480</v>
      </c>
      <c r="E401" s="153">
        <v>74340</v>
      </c>
      <c r="F401" s="153">
        <v>69040</v>
      </c>
      <c r="G401" s="153">
        <v>340814</v>
      </c>
      <c r="H401" s="88">
        <v>-4.869518428840458E-2</v>
      </c>
      <c r="I401" s="88">
        <v>-2.9959583309614572E-2</v>
      </c>
    </row>
    <row r="402" spans="1:9" x14ac:dyDescent="0.3">
      <c r="A402" t="s">
        <v>976</v>
      </c>
      <c r="B402" s="153">
        <v>71000</v>
      </c>
      <c r="C402" s="153">
        <v>70720</v>
      </c>
      <c r="D402" s="153">
        <v>426041</v>
      </c>
      <c r="E402" s="153">
        <v>70120</v>
      </c>
      <c r="F402" s="153">
        <v>70960</v>
      </c>
      <c r="G402" s="153">
        <v>323456</v>
      </c>
      <c r="H402" s="88">
        <v>1.2549914432401501E-2</v>
      </c>
      <c r="I402" s="88">
        <v>-5.0931006355372732E-2</v>
      </c>
    </row>
    <row r="403" spans="1:9" x14ac:dyDescent="0.3">
      <c r="A403" t="s">
        <v>977</v>
      </c>
      <c r="B403" s="153">
        <v>71160</v>
      </c>
      <c r="C403" s="153">
        <v>71000</v>
      </c>
      <c r="D403" s="153">
        <v>410989</v>
      </c>
      <c r="E403" s="153">
        <v>70660</v>
      </c>
      <c r="F403" s="153">
        <v>70540</v>
      </c>
      <c r="G403" s="153">
        <v>309402</v>
      </c>
      <c r="H403" s="88">
        <v>7.0761392584206551E-3</v>
      </c>
      <c r="I403" s="88">
        <v>-4.3449495449149222E-2</v>
      </c>
    </row>
    <row r="404" spans="1:9" x14ac:dyDescent="0.3">
      <c r="A404" t="s">
        <v>978</v>
      </c>
      <c r="B404" s="153">
        <v>72680</v>
      </c>
      <c r="C404" s="153">
        <v>71160</v>
      </c>
      <c r="D404" s="153">
        <v>482790</v>
      </c>
      <c r="E404" s="153">
        <v>71040</v>
      </c>
      <c r="F404" s="153">
        <v>71260</v>
      </c>
      <c r="G404" s="153">
        <v>309446</v>
      </c>
      <c r="H404" s="88">
        <v>2.30855855855856E-2</v>
      </c>
      <c r="I404" s="88">
        <v>1.4220981118406861E-4</v>
      </c>
    </row>
    <row r="405" spans="1:9" x14ac:dyDescent="0.3">
      <c r="A405" t="s">
        <v>979</v>
      </c>
      <c r="B405" s="153">
        <v>73180</v>
      </c>
      <c r="C405" s="153">
        <v>72680</v>
      </c>
      <c r="D405" s="153">
        <v>500267</v>
      </c>
      <c r="E405" s="153">
        <v>72240</v>
      </c>
      <c r="F405" s="153">
        <v>73900</v>
      </c>
      <c r="G405" s="153">
        <v>300437</v>
      </c>
      <c r="H405" s="88">
        <v>1.3012181616832709E-2</v>
      </c>
      <c r="I405" s="88">
        <v>-2.9113318640408999E-2</v>
      </c>
    </row>
    <row r="406" spans="1:9" x14ac:dyDescent="0.3">
      <c r="A406" t="s">
        <v>980</v>
      </c>
      <c r="B406" s="153">
        <v>73640</v>
      </c>
      <c r="C406" s="153">
        <v>73180</v>
      </c>
      <c r="D406" s="153">
        <v>343863</v>
      </c>
      <c r="E406" s="153">
        <v>73620</v>
      </c>
      <c r="F406" s="153">
        <v>73160</v>
      </c>
      <c r="G406" s="153">
        <v>294624</v>
      </c>
      <c r="H406" s="88">
        <v>2.7166530834010771E-4</v>
      </c>
      <c r="I406" s="88">
        <v>-1.9348482377336999E-2</v>
      </c>
    </row>
    <row r="407" spans="1:9" x14ac:dyDescent="0.3">
      <c r="A407" t="s">
        <v>981</v>
      </c>
      <c r="B407" s="153">
        <v>73420</v>
      </c>
      <c r="C407" s="153">
        <v>73960</v>
      </c>
      <c r="D407" s="153">
        <v>396645</v>
      </c>
      <c r="E407" s="153">
        <v>73460</v>
      </c>
      <c r="F407" s="153">
        <v>74580</v>
      </c>
      <c r="G407" s="153">
        <v>271624</v>
      </c>
      <c r="H407" s="88">
        <v>-5.4451402123600889E-4</v>
      </c>
      <c r="I407" s="88">
        <v>-7.8065602259150602E-2</v>
      </c>
    </row>
    <row r="408" spans="1:9" x14ac:dyDescent="0.3">
      <c r="A408" t="s">
        <v>982</v>
      </c>
      <c r="B408" s="153">
        <v>73660</v>
      </c>
      <c r="C408" s="153">
        <v>73420</v>
      </c>
      <c r="D408" s="153">
        <v>497857</v>
      </c>
      <c r="E408" s="153">
        <v>73780</v>
      </c>
      <c r="F408" s="153">
        <v>73040</v>
      </c>
      <c r="G408" s="153">
        <v>255907</v>
      </c>
      <c r="H408" s="88">
        <v>-1.626457034426654E-3</v>
      </c>
      <c r="I408" s="88">
        <v>-5.7863075427797228E-2</v>
      </c>
    </row>
    <row r="409" spans="1:9" x14ac:dyDescent="0.3">
      <c r="A409" t="s">
        <v>983</v>
      </c>
      <c r="B409" s="153">
        <v>72880</v>
      </c>
      <c r="C409" s="153">
        <v>73660</v>
      </c>
      <c r="D409" s="153">
        <v>345221</v>
      </c>
      <c r="E409" s="153">
        <v>73460</v>
      </c>
      <c r="F409" s="153">
        <v>73700</v>
      </c>
      <c r="G409" s="153">
        <v>260654</v>
      </c>
      <c r="H409" s="88">
        <v>-7.8954533079226286E-3</v>
      </c>
      <c r="I409" s="88">
        <v>1.8549707510931771E-2</v>
      </c>
    </row>
    <row r="410" spans="1:9" x14ac:dyDescent="0.3">
      <c r="A410" t="s">
        <v>984</v>
      </c>
      <c r="B410" s="153">
        <v>74040</v>
      </c>
      <c r="C410" s="153">
        <v>72880</v>
      </c>
      <c r="D410" s="153">
        <v>342719</v>
      </c>
      <c r="E410" s="153">
        <v>73360</v>
      </c>
      <c r="F410" s="153">
        <v>72980</v>
      </c>
      <c r="G410" s="153">
        <v>261141</v>
      </c>
      <c r="H410" s="88">
        <v>9.2693565976009751E-3</v>
      </c>
      <c r="I410" s="88">
        <v>1.868377235722418E-3</v>
      </c>
    </row>
    <row r="411" spans="1:9" x14ac:dyDescent="0.3">
      <c r="A411" t="s">
        <v>985</v>
      </c>
      <c r="B411" s="153">
        <v>72880</v>
      </c>
      <c r="C411" s="153">
        <v>74040</v>
      </c>
      <c r="D411" s="153">
        <v>481020</v>
      </c>
      <c r="E411" s="153">
        <v>73580</v>
      </c>
      <c r="F411" s="153">
        <v>73800</v>
      </c>
      <c r="G411" s="153">
        <v>248640</v>
      </c>
      <c r="H411" s="88">
        <v>-9.5134547431366956E-3</v>
      </c>
      <c r="I411" s="88">
        <v>-4.7870690546486412E-2</v>
      </c>
    </row>
    <row r="412" spans="1:9" x14ac:dyDescent="0.3">
      <c r="A412" t="s">
        <v>986</v>
      </c>
      <c r="B412" s="153">
        <v>73920</v>
      </c>
      <c r="C412" s="153">
        <v>72880</v>
      </c>
      <c r="D412" s="153">
        <v>465591</v>
      </c>
      <c r="E412" s="153">
        <v>73240</v>
      </c>
      <c r="F412" s="153">
        <v>73100</v>
      </c>
      <c r="G412" s="153">
        <v>251749</v>
      </c>
      <c r="H412" s="88">
        <v>9.2845439650464101E-3</v>
      </c>
      <c r="I412" s="88">
        <v>1.250402187902178E-2</v>
      </c>
    </row>
    <row r="413" spans="1:9" x14ac:dyDescent="0.3">
      <c r="A413" t="s">
        <v>987</v>
      </c>
      <c r="B413" s="153">
        <v>72800</v>
      </c>
      <c r="C413" s="153">
        <v>73920</v>
      </c>
      <c r="D413" s="153">
        <v>317458</v>
      </c>
      <c r="E413" s="153">
        <v>73700</v>
      </c>
      <c r="F413" s="153">
        <v>73980</v>
      </c>
      <c r="G413" s="153">
        <v>231964</v>
      </c>
      <c r="H413" s="88">
        <v>-1.2211668928086891E-2</v>
      </c>
      <c r="I413" s="88">
        <v>-7.8590183079178089E-2</v>
      </c>
    </row>
    <row r="414" spans="1:9" x14ac:dyDescent="0.3">
      <c r="A414" t="s">
        <v>988</v>
      </c>
      <c r="B414" s="153">
        <v>73340</v>
      </c>
      <c r="C414" s="153">
        <v>72800</v>
      </c>
      <c r="D414" s="153">
        <v>361093</v>
      </c>
      <c r="E414" s="153">
        <v>73140</v>
      </c>
      <c r="F414" s="153">
        <v>73200</v>
      </c>
      <c r="G414" s="153">
        <v>229022</v>
      </c>
      <c r="H414" s="88">
        <f>+B414/E414-1</f>
        <v>2.7344818156960216E-3</v>
      </c>
      <c r="I414" s="88">
        <f>+G414/G413-1</f>
        <v>-1.2683002534876087E-2</v>
      </c>
    </row>
    <row r="415" spans="1:9" x14ac:dyDescent="0.3">
      <c r="A415" t="s">
        <v>989</v>
      </c>
      <c r="B415" s="153">
        <v>72740</v>
      </c>
      <c r="C415" s="153">
        <v>73340</v>
      </c>
      <c r="D415" s="153">
        <v>294783</v>
      </c>
      <c r="E415" s="153">
        <v>73700</v>
      </c>
      <c r="F415" s="153">
        <v>73200</v>
      </c>
      <c r="G415" s="153">
        <v>221919</v>
      </c>
      <c r="H415" s="88">
        <v>-1.3025780189959261E-2</v>
      </c>
      <c r="I415" s="88">
        <v>-3.1014487691138789E-2</v>
      </c>
    </row>
    <row r="416" spans="1:9" x14ac:dyDescent="0.3">
      <c r="A416" t="s">
        <v>990</v>
      </c>
      <c r="B416" s="153">
        <v>72280</v>
      </c>
      <c r="C416" s="153">
        <v>72740</v>
      </c>
      <c r="D416" s="153">
        <v>282178</v>
      </c>
      <c r="E416" s="153">
        <v>73100</v>
      </c>
      <c r="F416" s="153">
        <v>72800</v>
      </c>
      <c r="G416" s="153">
        <v>207463</v>
      </c>
      <c r="H416" s="88">
        <v>-1.121751025991791E-2</v>
      </c>
      <c r="I416" s="88">
        <v>-6.5140884737223903E-2</v>
      </c>
    </row>
    <row r="417" spans="1:9" x14ac:dyDescent="0.3">
      <c r="A417" t="s">
        <v>991</v>
      </c>
      <c r="B417" s="153">
        <v>72680</v>
      </c>
      <c r="C417" s="153">
        <v>72280</v>
      </c>
      <c r="D417" s="153">
        <v>270327</v>
      </c>
      <c r="E417" s="153">
        <v>72320</v>
      </c>
      <c r="F417" s="153">
        <v>72600</v>
      </c>
      <c r="G417" s="153">
        <v>192931</v>
      </c>
      <c r="H417" s="88">
        <v>4.9778761061947119E-3</v>
      </c>
      <c r="I417" s="88">
        <v>-7.0046225110019567E-2</v>
      </c>
    </row>
    <row r="418" spans="1:9" x14ac:dyDescent="0.3">
      <c r="A418" t="s">
        <v>992</v>
      </c>
      <c r="B418" s="153">
        <v>72720</v>
      </c>
      <c r="C418" s="153">
        <v>72680</v>
      </c>
      <c r="D418" s="153">
        <v>225238</v>
      </c>
      <c r="E418" s="153">
        <v>73160</v>
      </c>
      <c r="F418" s="153">
        <v>73000</v>
      </c>
      <c r="G418" s="153">
        <v>188523</v>
      </c>
      <c r="H418" s="88">
        <v>-6.0142154182613039E-3</v>
      </c>
      <c r="I418" s="88">
        <v>-2.2847546532179911E-2</v>
      </c>
    </row>
    <row r="419" spans="1:9" x14ac:dyDescent="0.3">
      <c r="A419" t="s">
        <v>994</v>
      </c>
      <c r="B419" s="153">
        <v>75700</v>
      </c>
      <c r="C419" s="153">
        <v>74940</v>
      </c>
      <c r="D419" s="153">
        <v>366375</v>
      </c>
      <c r="E419" s="153">
        <v>73820</v>
      </c>
      <c r="F419" s="153">
        <v>74900</v>
      </c>
      <c r="G419" s="153">
        <v>159000</v>
      </c>
      <c r="H419" s="88">
        <v>2.5467353020861561E-2</v>
      </c>
      <c r="I419" s="88">
        <v>-0.1064956083416221</v>
      </c>
    </row>
    <row r="420" spans="1:9" x14ac:dyDescent="0.3">
      <c r="A420" t="s">
        <v>995</v>
      </c>
      <c r="B420" s="153">
        <v>75700</v>
      </c>
      <c r="C420" s="153">
        <v>75700</v>
      </c>
      <c r="D420" s="153">
        <v>169108</v>
      </c>
      <c r="E420" s="153">
        <v>75760</v>
      </c>
      <c r="F420" s="153">
        <v>76260</v>
      </c>
      <c r="G420" s="153">
        <v>138434</v>
      </c>
      <c r="H420" s="88">
        <v>-7.9197465681102308E-4</v>
      </c>
      <c r="I420" s="88">
        <v>-0.12934591194968559</v>
      </c>
    </row>
    <row r="421" spans="1:9" x14ac:dyDescent="0.3">
      <c r="A421" t="s">
        <v>996</v>
      </c>
      <c r="B421" s="153">
        <v>75580</v>
      </c>
      <c r="C421" s="153">
        <v>75700</v>
      </c>
      <c r="D421" s="153">
        <v>102894</v>
      </c>
      <c r="E421" s="153">
        <v>75900</v>
      </c>
      <c r="F421" s="153">
        <v>75700</v>
      </c>
      <c r="G421" s="153">
        <v>113411</v>
      </c>
      <c r="H421" s="88">
        <v>-4.2160737812911853E-3</v>
      </c>
      <c r="I421" s="88">
        <v>-0.18075761734833931</v>
      </c>
    </row>
    <row r="422" spans="1:9" x14ac:dyDescent="0.3">
      <c r="A422" t="s">
        <v>997</v>
      </c>
      <c r="B422" s="153">
        <v>76780</v>
      </c>
      <c r="C422" s="153">
        <v>75580</v>
      </c>
      <c r="D422" s="153">
        <v>113005</v>
      </c>
      <c r="E422" s="153">
        <v>75440</v>
      </c>
      <c r="F422" s="153">
        <v>75380</v>
      </c>
      <c r="G422" s="153">
        <v>100619</v>
      </c>
      <c r="H422" s="88">
        <v>1.7762460233297968E-2</v>
      </c>
      <c r="I422" s="88">
        <v>-0.11279329165601221</v>
      </c>
    </row>
    <row r="423" spans="1:9" x14ac:dyDescent="0.3">
      <c r="A423" t="s">
        <v>998</v>
      </c>
      <c r="B423" s="153">
        <v>79380</v>
      </c>
      <c r="C423" s="153">
        <v>76780</v>
      </c>
      <c r="D423" s="153">
        <v>102817</v>
      </c>
      <c r="E423" s="153">
        <v>76320</v>
      </c>
      <c r="F423" s="153">
        <v>77100</v>
      </c>
      <c r="G423" s="153">
        <v>86027</v>
      </c>
      <c r="H423" s="88">
        <v>4.0094339622641417E-2</v>
      </c>
      <c r="I423" s="88">
        <v>-0.14502231188940459</v>
      </c>
    </row>
    <row r="424" spans="1:9" x14ac:dyDescent="0.3">
      <c r="A424" t="s">
        <v>999</v>
      </c>
      <c r="B424" s="153">
        <v>78920</v>
      </c>
      <c r="C424" s="153">
        <v>79380</v>
      </c>
      <c r="D424" s="153">
        <v>103581</v>
      </c>
      <c r="E424" s="153">
        <v>77940</v>
      </c>
      <c r="F424" s="153">
        <v>79180</v>
      </c>
      <c r="G424" s="153">
        <v>64402</v>
      </c>
      <c r="H424" s="88">
        <v>1.257377469848597E-2</v>
      </c>
      <c r="I424" s="88">
        <v>-0.25137456844944028</v>
      </c>
    </row>
    <row r="425" spans="1:9" x14ac:dyDescent="0.3">
      <c r="A425" t="s">
        <v>1000</v>
      </c>
      <c r="B425" s="153">
        <v>81120</v>
      </c>
      <c r="C425" s="153">
        <v>78920</v>
      </c>
      <c r="D425" s="153">
        <v>69488</v>
      </c>
      <c r="E425" s="153">
        <v>79320</v>
      </c>
      <c r="F425" s="153">
        <v>79120</v>
      </c>
      <c r="G425" s="153">
        <v>49585</v>
      </c>
      <c r="H425" s="88">
        <v>2.2692889561270801E-2</v>
      </c>
      <c r="I425" s="88">
        <v>-0.23007049470513341</v>
      </c>
    </row>
    <row r="426" spans="1:9" x14ac:dyDescent="0.3">
      <c r="A426" t="s">
        <v>1001</v>
      </c>
      <c r="B426" s="153">
        <v>80800</v>
      </c>
      <c r="C426" s="153">
        <v>81120</v>
      </c>
      <c r="D426" s="153">
        <v>64993</v>
      </c>
      <c r="E426" s="153">
        <v>80320</v>
      </c>
      <c r="F426" s="153">
        <v>80840</v>
      </c>
      <c r="G426" s="153">
        <v>36653</v>
      </c>
      <c r="H426" s="88">
        <v>5.9760956175298752E-3</v>
      </c>
      <c r="I426" s="88">
        <v>-0.2608046788343249</v>
      </c>
    </row>
    <row r="427" spans="1:9" x14ac:dyDescent="0.3">
      <c r="A427" t="s">
        <v>1002</v>
      </c>
      <c r="B427" s="153">
        <v>81740</v>
      </c>
      <c r="C427" s="153">
        <v>80800</v>
      </c>
      <c r="D427" s="153">
        <v>43414</v>
      </c>
      <c r="E427" s="153">
        <v>81500</v>
      </c>
      <c r="F427" s="153">
        <v>81500</v>
      </c>
      <c r="G427" s="153">
        <v>25894</v>
      </c>
      <c r="H427" s="88">
        <v>2.9447852760735578E-3</v>
      </c>
      <c r="I427" s="88">
        <v>-0.29353668185414561</v>
      </c>
    </row>
    <row r="428" spans="1:9" x14ac:dyDescent="0.3">
      <c r="A428" t="s">
        <v>1003</v>
      </c>
      <c r="B428" s="153">
        <v>81840</v>
      </c>
      <c r="C428" s="153">
        <v>81740</v>
      </c>
      <c r="D428" s="153">
        <v>31283</v>
      </c>
      <c r="E428" s="153">
        <v>81460</v>
      </c>
      <c r="F428" s="153">
        <v>82180</v>
      </c>
      <c r="G428" s="153">
        <v>18705</v>
      </c>
      <c r="H428" s="88">
        <v>4.664866191996131E-3</v>
      </c>
      <c r="I428" s="88">
        <v>-0.27763188383409287</v>
      </c>
    </row>
    <row r="429" spans="1:9" x14ac:dyDescent="0.3">
      <c r="A429" t="s">
        <v>1004</v>
      </c>
      <c r="B429" s="863">
        <v>80620</v>
      </c>
      <c r="C429" s="863">
        <v>79300</v>
      </c>
      <c r="D429" s="863">
        <v>978</v>
      </c>
      <c r="E429" s="863">
        <v>81160</v>
      </c>
      <c r="F429" s="863">
        <v>79920</v>
      </c>
      <c r="G429" s="863">
        <v>5780</v>
      </c>
      <c r="H429" s="88">
        <v>-6.6535239034006821E-3</v>
      </c>
      <c r="I429" s="88">
        <v>-0.69099171344560273</v>
      </c>
    </row>
  </sheetData>
  <conditionalFormatting sqref="H1:I70 H72">
    <cfRule type="cellIs" dxfId="41" priority="5" operator="lessThan">
      <formula>0</formula>
    </cfRule>
  </conditionalFormatting>
  <conditionalFormatting sqref="H2:I70 H72">
    <cfRule type="cellIs" dxfId="40" priority="6" operator="greaterThan">
      <formula>0</formula>
    </cfRule>
  </conditionalFormatting>
  <conditionalFormatting sqref="H73:I198 I200:J215">
    <cfRule type="cellIs" dxfId="39" priority="3" operator="lessThan">
      <formula>0</formula>
    </cfRule>
    <cfRule type="cellIs" dxfId="38" priority="4" operator="greaterThan">
      <formula>0</formula>
    </cfRule>
  </conditionalFormatting>
  <conditionalFormatting sqref="H216:I1048576">
    <cfRule type="cellIs" dxfId="37" priority="1" operator="lessThan">
      <formula>0</formula>
    </cfRule>
    <cfRule type="cellIs" dxfId="36" priority="2" operator="greaterThan">
      <formula>0</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223"/>
  <sheetViews>
    <sheetView showGridLines="0" workbookViewId="0">
      <pane xSplit="1" ySplit="1" topLeftCell="B195" activePane="bottomRight" state="frozen"/>
      <selection activeCell="A379" sqref="A379:XFD379"/>
      <selection pane="topRight" activeCell="A379" sqref="A379:XFD379"/>
      <selection pane="bottomLeft" activeCell="A379" sqref="A379:XFD379"/>
      <selection pane="bottomRight" activeCell="H223" sqref="H223"/>
    </sheetView>
  </sheetViews>
  <sheetFormatPr defaultColWidth="10.44140625" defaultRowHeight="14.4" x14ac:dyDescent="0.3"/>
  <cols>
    <col min="1" max="1" width="19.5546875" bestFit="1" customWidth="1"/>
    <col min="2" max="3" width="9.5546875" bestFit="1" customWidth="1"/>
    <col min="4" max="4" width="9.44140625" bestFit="1" customWidth="1"/>
    <col min="5" max="6" width="9.5546875" bestFit="1" customWidth="1"/>
    <col min="7" max="7" width="12.5546875" bestFit="1" customWidth="1"/>
    <col min="8" max="8" width="8.44140625" bestFit="1" customWidth="1"/>
    <col min="9" max="9" width="12.44140625" bestFit="1" customWidth="1"/>
  </cols>
  <sheetData>
    <row r="1" spans="1:9" x14ac:dyDescent="0.3">
      <c r="A1" s="8" t="s">
        <v>558</v>
      </c>
      <c r="B1" s="8" t="s">
        <v>559</v>
      </c>
      <c r="C1" s="8" t="s">
        <v>560</v>
      </c>
      <c r="D1" s="8" t="s">
        <v>3</v>
      </c>
      <c r="E1" s="8" t="s">
        <v>561</v>
      </c>
      <c r="F1" s="8" t="s">
        <v>562</v>
      </c>
      <c r="G1" s="8" t="s">
        <v>563</v>
      </c>
      <c r="H1" s="68" t="s">
        <v>614</v>
      </c>
      <c r="I1" s="52" t="s">
        <v>565</v>
      </c>
    </row>
    <row r="2" spans="1:9" x14ac:dyDescent="0.3">
      <c r="A2" t="s">
        <v>810</v>
      </c>
      <c r="B2" s="459">
        <v>82350</v>
      </c>
      <c r="C2" s="459">
        <v>81750</v>
      </c>
      <c r="D2" s="459">
        <v>7</v>
      </c>
      <c r="E2" s="459">
        <v>81750</v>
      </c>
      <c r="F2" s="459">
        <v>82750</v>
      </c>
      <c r="G2" s="459">
        <v>578500</v>
      </c>
      <c r="H2" s="480">
        <v>3</v>
      </c>
      <c r="I2" s="480">
        <v>0</v>
      </c>
    </row>
    <row r="3" spans="1:9" x14ac:dyDescent="0.3">
      <c r="A3" t="s">
        <v>811</v>
      </c>
      <c r="B3" s="461">
        <v>82550</v>
      </c>
      <c r="C3" s="461">
        <v>82350</v>
      </c>
      <c r="D3" s="461">
        <v>9</v>
      </c>
      <c r="E3" s="461">
        <v>82600</v>
      </c>
      <c r="F3" s="461">
        <v>82250</v>
      </c>
      <c r="G3" s="461">
        <v>742250</v>
      </c>
      <c r="H3" s="480">
        <f t="shared" ref="H3:H66" si="0">+B3/E3-1</f>
        <v>-6.05326876513268E-4</v>
      </c>
      <c r="I3" s="480">
        <f t="shared" ref="I3:I66" si="1">+G3/G2-1</f>
        <v>0.28305963699222136</v>
      </c>
    </row>
    <row r="4" spans="1:9" x14ac:dyDescent="0.3">
      <c r="A4" t="s">
        <v>812</v>
      </c>
      <c r="B4" s="463">
        <v>82220</v>
      </c>
      <c r="C4" s="463">
        <v>82540</v>
      </c>
      <c r="D4" s="463">
        <v>10</v>
      </c>
      <c r="E4" s="463">
        <v>82460</v>
      </c>
      <c r="F4" s="463">
        <v>82900</v>
      </c>
      <c r="G4" s="463">
        <v>826620</v>
      </c>
      <c r="H4" s="480">
        <f t="shared" si="0"/>
        <v>-2.910502061605591E-3</v>
      </c>
      <c r="I4" s="480">
        <f t="shared" si="1"/>
        <v>0.11366790165038743</v>
      </c>
    </row>
    <row r="5" spans="1:9" x14ac:dyDescent="0.3">
      <c r="A5" t="s">
        <v>813</v>
      </c>
      <c r="B5" s="465">
        <v>81620</v>
      </c>
      <c r="C5" s="465">
        <v>82220</v>
      </c>
      <c r="D5" s="465">
        <v>4</v>
      </c>
      <c r="E5" s="465">
        <v>82660</v>
      </c>
      <c r="F5" s="465">
        <v>82220</v>
      </c>
      <c r="G5" s="465">
        <v>327380</v>
      </c>
      <c r="H5" s="480">
        <f t="shared" si="0"/>
        <v>-1.2581659811275125E-2</v>
      </c>
      <c r="I5" s="480">
        <f t="shared" si="1"/>
        <v>-0.60395344898502334</v>
      </c>
    </row>
    <row r="6" spans="1:9" x14ac:dyDescent="0.3">
      <c r="A6" t="s">
        <v>814</v>
      </c>
      <c r="B6" s="467">
        <v>82560</v>
      </c>
      <c r="C6" s="467">
        <v>81620</v>
      </c>
      <c r="D6" s="467">
        <v>9</v>
      </c>
      <c r="E6" s="467">
        <v>81840</v>
      </c>
      <c r="F6" s="467">
        <v>82620</v>
      </c>
      <c r="G6" s="467">
        <v>743000</v>
      </c>
      <c r="H6" s="480">
        <f t="shared" si="0"/>
        <v>8.7976539589442737E-3</v>
      </c>
      <c r="I6" s="480">
        <f t="shared" si="1"/>
        <v>1.2695338750076366</v>
      </c>
    </row>
    <row r="7" spans="1:9" x14ac:dyDescent="0.3">
      <c r="A7" t="s">
        <v>815</v>
      </c>
      <c r="B7" s="469">
        <v>82080</v>
      </c>
      <c r="C7" s="469">
        <v>82560</v>
      </c>
      <c r="D7" s="469">
        <v>12</v>
      </c>
      <c r="E7" s="469">
        <v>82540</v>
      </c>
      <c r="F7" s="469">
        <v>82860</v>
      </c>
      <c r="G7" s="469">
        <v>986080</v>
      </c>
      <c r="H7" s="480">
        <f t="shared" si="0"/>
        <v>-5.5730554882481576E-3</v>
      </c>
      <c r="I7" s="480">
        <f t="shared" si="1"/>
        <v>0.32716016150740246</v>
      </c>
    </row>
    <row r="8" spans="1:9" x14ac:dyDescent="0.3">
      <c r="A8" t="s">
        <v>816</v>
      </c>
      <c r="B8" s="471">
        <v>82400</v>
      </c>
      <c r="C8" s="471">
        <v>82080</v>
      </c>
      <c r="D8" s="471">
        <v>11</v>
      </c>
      <c r="E8" s="471">
        <v>82160</v>
      </c>
      <c r="F8" s="471">
        <v>82000</v>
      </c>
      <c r="G8" s="471">
        <v>905280</v>
      </c>
      <c r="H8" s="480">
        <f t="shared" si="0"/>
        <v>2.9211295034079487E-3</v>
      </c>
      <c r="I8" s="480">
        <f t="shared" si="1"/>
        <v>-8.1940613337660229E-2</v>
      </c>
    </row>
    <row r="9" spans="1:9" x14ac:dyDescent="0.3">
      <c r="A9" t="s">
        <v>817</v>
      </c>
      <c r="B9" s="473">
        <v>82120</v>
      </c>
      <c r="C9" s="473">
        <v>82080</v>
      </c>
      <c r="D9" s="473">
        <v>14</v>
      </c>
      <c r="E9" s="473">
        <v>82060</v>
      </c>
      <c r="F9" s="473">
        <v>82180</v>
      </c>
      <c r="G9" s="473">
        <v>34</v>
      </c>
      <c r="H9" s="480">
        <f t="shared" si="0"/>
        <v>7.3117231294173024E-4</v>
      </c>
      <c r="I9" s="480">
        <f t="shared" si="1"/>
        <v>-0.99996244255920819</v>
      </c>
    </row>
    <row r="10" spans="1:9" x14ac:dyDescent="0.3">
      <c r="A10" t="s">
        <v>818</v>
      </c>
      <c r="B10" s="475">
        <v>81840</v>
      </c>
      <c r="C10" s="475">
        <v>82120</v>
      </c>
      <c r="D10" s="475">
        <v>6</v>
      </c>
      <c r="E10" s="475">
        <v>82200</v>
      </c>
      <c r="F10" s="475">
        <v>82060</v>
      </c>
      <c r="G10" s="475">
        <v>492040</v>
      </c>
      <c r="H10" s="480">
        <f t="shared" si="0"/>
        <v>-4.3795620437956373E-3</v>
      </c>
      <c r="I10" s="480">
        <f t="shared" si="1"/>
        <v>14470.764705882353</v>
      </c>
    </row>
    <row r="11" spans="1:9" x14ac:dyDescent="0.3">
      <c r="A11" t="s">
        <v>819</v>
      </c>
      <c r="B11" s="477">
        <v>82540</v>
      </c>
      <c r="C11" s="477">
        <v>81840</v>
      </c>
      <c r="D11" s="477">
        <v>74</v>
      </c>
      <c r="E11" s="477">
        <v>82000</v>
      </c>
      <c r="F11" s="477">
        <v>81440</v>
      </c>
      <c r="G11" s="477">
        <v>74</v>
      </c>
      <c r="H11" s="480">
        <f t="shared" si="0"/>
        <v>6.5853658536585424E-3</v>
      </c>
      <c r="I11" s="480">
        <f t="shared" si="1"/>
        <v>-0.99984960572311199</v>
      </c>
    </row>
    <row r="12" spans="1:9" x14ac:dyDescent="0.3">
      <c r="A12" t="s">
        <v>820</v>
      </c>
      <c r="B12" s="479">
        <v>81440</v>
      </c>
      <c r="C12" s="479">
        <v>82440</v>
      </c>
      <c r="D12" s="479">
        <v>57</v>
      </c>
      <c r="E12" s="479">
        <v>82560</v>
      </c>
      <c r="F12" s="479">
        <v>82300</v>
      </c>
      <c r="G12" s="479">
        <v>82</v>
      </c>
      <c r="H12" s="480">
        <f t="shared" si="0"/>
        <v>-1.3565891472868241E-2</v>
      </c>
      <c r="I12" s="480">
        <f t="shared" si="1"/>
        <v>0.10810810810810811</v>
      </c>
    </row>
    <row r="13" spans="1:9" x14ac:dyDescent="0.3">
      <c r="A13" t="s">
        <v>821</v>
      </c>
      <c r="B13" s="482">
        <v>82280</v>
      </c>
      <c r="C13" s="482">
        <v>81440</v>
      </c>
      <c r="D13" s="482">
        <v>49</v>
      </c>
      <c r="E13" s="482">
        <v>81640</v>
      </c>
      <c r="F13" s="482">
        <v>82280</v>
      </c>
      <c r="G13" s="482">
        <v>81</v>
      </c>
      <c r="H13" s="480">
        <f t="shared" si="0"/>
        <v>7.8392944634981809E-3</v>
      </c>
      <c r="I13" s="480">
        <f t="shared" si="1"/>
        <v>-1.2195121951219523E-2</v>
      </c>
    </row>
    <row r="14" spans="1:9" x14ac:dyDescent="0.3">
      <c r="A14" t="s">
        <v>822</v>
      </c>
      <c r="B14" s="484">
        <v>82700</v>
      </c>
      <c r="C14" s="484">
        <v>82280</v>
      </c>
      <c r="D14" s="484">
        <v>230</v>
      </c>
      <c r="E14" s="484">
        <v>82620</v>
      </c>
      <c r="F14" s="484">
        <v>82300</v>
      </c>
      <c r="G14" s="484">
        <v>276</v>
      </c>
      <c r="H14" s="480">
        <f t="shared" si="0"/>
        <v>9.6828854998798342E-4</v>
      </c>
      <c r="I14" s="480">
        <f t="shared" si="1"/>
        <v>2.4074074074074074</v>
      </c>
    </row>
    <row r="15" spans="1:9" x14ac:dyDescent="0.3">
      <c r="A15" t="s">
        <v>823</v>
      </c>
      <c r="B15" s="486">
        <v>81600</v>
      </c>
      <c r="C15" s="486">
        <v>82700</v>
      </c>
      <c r="D15" s="486">
        <v>44</v>
      </c>
      <c r="E15" s="486">
        <v>82940</v>
      </c>
      <c r="F15" s="486">
        <v>82220</v>
      </c>
      <c r="G15" s="486">
        <v>268</v>
      </c>
      <c r="H15" s="480">
        <f t="shared" si="0"/>
        <v>-1.6156257535567931E-2</v>
      </c>
      <c r="I15" s="480">
        <f t="shared" si="1"/>
        <v>-2.8985507246376829E-2</v>
      </c>
    </row>
    <row r="16" spans="1:9" x14ac:dyDescent="0.3">
      <c r="A16" t="s">
        <v>824</v>
      </c>
      <c r="B16" s="488">
        <v>82080</v>
      </c>
      <c r="C16" s="488">
        <v>81600</v>
      </c>
      <c r="D16" s="488">
        <v>63</v>
      </c>
      <c r="E16" s="488">
        <v>81900</v>
      </c>
      <c r="F16" s="488">
        <v>81780</v>
      </c>
      <c r="G16" s="488">
        <v>307</v>
      </c>
      <c r="H16" s="480">
        <f t="shared" si="0"/>
        <v>2.19780219780219E-3</v>
      </c>
      <c r="I16" s="480">
        <f t="shared" si="1"/>
        <v>0.14552238805970141</v>
      </c>
    </row>
    <row r="17" spans="1:9" x14ac:dyDescent="0.3">
      <c r="A17" t="s">
        <v>825</v>
      </c>
      <c r="B17" s="490">
        <v>81920</v>
      </c>
      <c r="C17" s="490">
        <v>82080</v>
      </c>
      <c r="D17" s="490">
        <v>50</v>
      </c>
      <c r="E17" s="490">
        <v>81620</v>
      </c>
      <c r="F17" s="490">
        <v>81840</v>
      </c>
      <c r="G17" s="490">
        <v>303</v>
      </c>
      <c r="H17" s="480">
        <f t="shared" si="0"/>
        <v>3.6755697133055154E-3</v>
      </c>
      <c r="I17" s="480">
        <f t="shared" si="1"/>
        <v>-1.3029315960912058E-2</v>
      </c>
    </row>
    <row r="18" spans="1:9" x14ac:dyDescent="0.3">
      <c r="A18" t="s">
        <v>826</v>
      </c>
      <c r="B18" s="492">
        <v>82180</v>
      </c>
      <c r="C18" s="492">
        <v>81920</v>
      </c>
      <c r="D18" s="492">
        <v>111</v>
      </c>
      <c r="E18" s="492">
        <v>81920</v>
      </c>
      <c r="F18" s="492">
        <v>82580</v>
      </c>
      <c r="G18" s="492">
        <v>402</v>
      </c>
      <c r="H18" s="480">
        <f t="shared" si="0"/>
        <v>3.173828125E-3</v>
      </c>
      <c r="I18" s="480">
        <f t="shared" si="1"/>
        <v>0.3267326732673268</v>
      </c>
    </row>
    <row r="19" spans="1:9" x14ac:dyDescent="0.3">
      <c r="A19" t="s">
        <v>827</v>
      </c>
      <c r="B19" s="494">
        <v>82720</v>
      </c>
      <c r="C19" s="494">
        <v>82180</v>
      </c>
      <c r="D19" s="494">
        <v>224</v>
      </c>
      <c r="E19" s="494">
        <v>82340</v>
      </c>
      <c r="F19" s="494">
        <v>82400</v>
      </c>
      <c r="G19" s="494">
        <v>607</v>
      </c>
      <c r="H19" s="480">
        <f t="shared" si="0"/>
        <v>4.615010930289154E-3</v>
      </c>
      <c r="I19" s="480">
        <f t="shared" si="1"/>
        <v>0.50995024875621886</v>
      </c>
    </row>
    <row r="20" spans="1:9" x14ac:dyDescent="0.3">
      <c r="A20" t="s">
        <v>828</v>
      </c>
      <c r="B20" s="496">
        <v>82440</v>
      </c>
      <c r="C20" s="496">
        <v>82720</v>
      </c>
      <c r="D20" s="496">
        <v>784</v>
      </c>
      <c r="E20" s="496">
        <v>82440</v>
      </c>
      <c r="F20" s="496">
        <v>82360</v>
      </c>
      <c r="G20" s="496">
        <v>1336</v>
      </c>
      <c r="H20" s="480">
        <f t="shared" si="0"/>
        <v>0</v>
      </c>
      <c r="I20" s="480">
        <f t="shared" si="1"/>
        <v>1.2009884678747942</v>
      </c>
    </row>
    <row r="21" spans="1:9" x14ac:dyDescent="0.3">
      <c r="A21" t="s">
        <v>829</v>
      </c>
      <c r="B21" s="498">
        <v>82400</v>
      </c>
      <c r="C21" s="498">
        <v>82440</v>
      </c>
      <c r="D21" s="498">
        <v>287</v>
      </c>
      <c r="E21" s="498">
        <v>82660</v>
      </c>
      <c r="F21" s="498">
        <v>83020</v>
      </c>
      <c r="G21" s="498">
        <v>1536</v>
      </c>
      <c r="H21" s="480">
        <f t="shared" si="0"/>
        <v>-3.1454149528187259E-3</v>
      </c>
      <c r="I21" s="480">
        <f t="shared" si="1"/>
        <v>0.14970059880239517</v>
      </c>
    </row>
    <row r="22" spans="1:9" x14ac:dyDescent="0.3">
      <c r="A22" t="s">
        <v>830</v>
      </c>
      <c r="B22" s="500">
        <v>82960</v>
      </c>
      <c r="C22" s="500">
        <v>82400</v>
      </c>
      <c r="D22" s="500">
        <v>432</v>
      </c>
      <c r="E22" s="500">
        <v>82420</v>
      </c>
      <c r="F22" s="500">
        <v>83100</v>
      </c>
      <c r="G22" s="500">
        <v>1934</v>
      </c>
      <c r="H22" s="480">
        <f t="shared" si="0"/>
        <v>6.5518078136375113E-3</v>
      </c>
      <c r="I22" s="480">
        <f t="shared" si="1"/>
        <v>0.25911458333333326</v>
      </c>
    </row>
    <row r="23" spans="1:9" x14ac:dyDescent="0.3">
      <c r="A23" t="s">
        <v>831</v>
      </c>
      <c r="B23" s="502">
        <v>83000</v>
      </c>
      <c r="C23" s="502">
        <v>82960</v>
      </c>
      <c r="D23" s="502">
        <v>637</v>
      </c>
      <c r="E23" s="502">
        <v>82980</v>
      </c>
      <c r="F23" s="502">
        <v>83000</v>
      </c>
      <c r="G23" s="502">
        <v>2498</v>
      </c>
      <c r="H23" s="480">
        <f t="shared" si="0"/>
        <v>2.4102193299579966E-4</v>
      </c>
      <c r="I23" s="480">
        <f t="shared" si="1"/>
        <v>0.29162357807652528</v>
      </c>
    </row>
    <row r="24" spans="1:9" x14ac:dyDescent="0.3">
      <c r="A24" t="s">
        <v>832</v>
      </c>
      <c r="B24" s="504">
        <v>81780</v>
      </c>
      <c r="C24" s="504">
        <v>83000</v>
      </c>
      <c r="D24" s="504">
        <v>463</v>
      </c>
      <c r="E24" s="504">
        <v>83200</v>
      </c>
      <c r="F24" s="504">
        <v>83280</v>
      </c>
      <c r="G24" s="504">
        <v>2724</v>
      </c>
      <c r="H24" s="480">
        <f t="shared" si="0"/>
        <v>-1.7067307692307687E-2</v>
      </c>
      <c r="I24" s="480">
        <f t="shared" si="1"/>
        <v>9.0472377902321766E-2</v>
      </c>
    </row>
    <row r="25" spans="1:9" x14ac:dyDescent="0.3">
      <c r="A25" t="s">
        <v>833</v>
      </c>
      <c r="B25" s="506">
        <v>81860</v>
      </c>
      <c r="C25" s="506">
        <v>81780</v>
      </c>
      <c r="D25" s="506">
        <v>26</v>
      </c>
      <c r="E25" s="506">
        <v>82400</v>
      </c>
      <c r="F25" s="506">
        <v>81720</v>
      </c>
      <c r="G25" s="506">
        <v>2716</v>
      </c>
      <c r="H25" s="480">
        <f t="shared" si="0"/>
        <v>-6.553398058252391E-3</v>
      </c>
      <c r="I25" s="480">
        <f t="shared" si="1"/>
        <v>-2.936857562408246E-3</v>
      </c>
    </row>
    <row r="26" spans="1:9" x14ac:dyDescent="0.3">
      <c r="A26" t="s">
        <v>834</v>
      </c>
      <c r="B26" s="508">
        <v>82020</v>
      </c>
      <c r="C26" s="508">
        <v>81860</v>
      </c>
      <c r="D26" s="508">
        <v>189</v>
      </c>
      <c r="E26" s="508">
        <v>81800</v>
      </c>
      <c r="F26" s="508">
        <v>82000</v>
      </c>
      <c r="G26" s="508">
        <v>2882</v>
      </c>
      <c r="H26" s="480">
        <f t="shared" si="0"/>
        <v>2.6894865525672884E-3</v>
      </c>
      <c r="I26" s="480">
        <f t="shared" si="1"/>
        <v>6.111929307805597E-2</v>
      </c>
    </row>
    <row r="27" spans="1:9" x14ac:dyDescent="0.3">
      <c r="A27" t="s">
        <v>835</v>
      </c>
      <c r="B27" s="510">
        <v>82160</v>
      </c>
      <c r="C27" s="510">
        <v>82020</v>
      </c>
      <c r="D27" s="510">
        <v>7</v>
      </c>
      <c r="E27" s="510">
        <v>82000</v>
      </c>
      <c r="F27" s="510">
        <v>81700</v>
      </c>
      <c r="G27" s="510">
        <v>574320</v>
      </c>
      <c r="H27" s="480">
        <f t="shared" si="0"/>
        <v>1.9512195121951237E-3</v>
      </c>
      <c r="I27" s="480">
        <f t="shared" si="1"/>
        <v>198.27827897293545</v>
      </c>
    </row>
    <row r="28" spans="1:9" x14ac:dyDescent="0.3">
      <c r="A28" t="s">
        <v>836</v>
      </c>
      <c r="B28" s="512">
        <v>82280</v>
      </c>
      <c r="C28" s="512">
        <v>82160</v>
      </c>
      <c r="D28" s="512">
        <v>40</v>
      </c>
      <c r="E28" s="512">
        <v>82040</v>
      </c>
      <c r="F28" s="512">
        <v>82400</v>
      </c>
      <c r="G28" s="512">
        <v>2889</v>
      </c>
      <c r="H28" s="480">
        <f t="shared" si="0"/>
        <v>2.9254022428084614E-3</v>
      </c>
      <c r="I28" s="480">
        <f t="shared" si="1"/>
        <v>-0.99496970330129542</v>
      </c>
    </row>
    <row r="29" spans="1:9" x14ac:dyDescent="0.3">
      <c r="A29" t="s">
        <v>837</v>
      </c>
      <c r="B29" s="516">
        <v>81220</v>
      </c>
      <c r="C29" s="516">
        <v>81660</v>
      </c>
      <c r="D29" s="516">
        <v>37</v>
      </c>
      <c r="E29" s="516">
        <v>81440</v>
      </c>
      <c r="F29" s="516">
        <v>81720</v>
      </c>
      <c r="G29" s="516">
        <v>2839</v>
      </c>
      <c r="H29" s="480">
        <f t="shared" si="0"/>
        <v>-2.7013752455795625E-3</v>
      </c>
      <c r="I29" s="480">
        <f t="shared" si="1"/>
        <v>-1.7307026652821023E-2</v>
      </c>
    </row>
    <row r="30" spans="1:9" x14ac:dyDescent="0.3">
      <c r="A30" t="s">
        <v>838</v>
      </c>
      <c r="B30" s="518">
        <v>81780</v>
      </c>
      <c r="C30" s="518">
        <v>81220</v>
      </c>
      <c r="D30" s="518">
        <v>22</v>
      </c>
      <c r="E30" s="518">
        <v>81240</v>
      </c>
      <c r="F30" s="518">
        <v>81420</v>
      </c>
      <c r="G30" s="518">
        <v>2841</v>
      </c>
      <c r="H30" s="480">
        <f t="shared" si="0"/>
        <v>6.6469719350072953E-3</v>
      </c>
      <c r="I30" s="480">
        <f t="shared" si="1"/>
        <v>7.0447340612900256E-4</v>
      </c>
    </row>
    <row r="31" spans="1:9" x14ac:dyDescent="0.3">
      <c r="A31" t="s">
        <v>839</v>
      </c>
      <c r="B31" s="520">
        <v>81840</v>
      </c>
      <c r="C31" s="520">
        <v>81780</v>
      </c>
      <c r="D31" s="520">
        <v>297</v>
      </c>
      <c r="E31" s="520">
        <v>81680</v>
      </c>
      <c r="F31" s="520">
        <v>81760</v>
      </c>
      <c r="G31" s="520">
        <v>2991</v>
      </c>
      <c r="H31" s="480">
        <f t="shared" si="0"/>
        <v>1.9588638589618235E-3</v>
      </c>
      <c r="I31" s="480">
        <f t="shared" si="1"/>
        <v>5.2798310454065467E-2</v>
      </c>
    </row>
    <row r="32" spans="1:9" x14ac:dyDescent="0.3">
      <c r="A32" t="s">
        <v>840</v>
      </c>
      <c r="B32" s="522">
        <v>81380</v>
      </c>
      <c r="C32" s="522">
        <v>81840</v>
      </c>
      <c r="D32" s="522">
        <v>327</v>
      </c>
      <c r="E32" s="522">
        <v>81940</v>
      </c>
      <c r="F32" s="522">
        <v>81500</v>
      </c>
      <c r="G32" s="522">
        <v>2847</v>
      </c>
      <c r="H32" s="480">
        <f t="shared" si="0"/>
        <v>-6.8342689773004395E-3</v>
      </c>
      <c r="I32" s="480">
        <f t="shared" si="1"/>
        <v>-4.8144433299899703E-2</v>
      </c>
    </row>
    <row r="33" spans="1:9" x14ac:dyDescent="0.3">
      <c r="A33" t="s">
        <v>843</v>
      </c>
      <c r="B33" s="524">
        <v>81620</v>
      </c>
      <c r="C33" s="524">
        <v>81380</v>
      </c>
      <c r="D33" s="524">
        <v>47</v>
      </c>
      <c r="E33" s="524">
        <v>81380</v>
      </c>
      <c r="F33" s="524">
        <v>81240</v>
      </c>
      <c r="G33" s="524">
        <v>2871</v>
      </c>
      <c r="H33" s="480">
        <f t="shared" si="0"/>
        <v>2.949127549766617E-3</v>
      </c>
      <c r="I33" s="480">
        <f t="shared" si="1"/>
        <v>8.4299262381453133E-3</v>
      </c>
    </row>
    <row r="34" spans="1:9" x14ac:dyDescent="0.3">
      <c r="A34" t="s">
        <v>841</v>
      </c>
      <c r="B34" s="526">
        <v>81540</v>
      </c>
      <c r="C34" s="526">
        <v>81620</v>
      </c>
      <c r="D34" s="526">
        <v>70</v>
      </c>
      <c r="E34" s="526">
        <v>81560</v>
      </c>
      <c r="F34" s="526">
        <v>81740</v>
      </c>
      <c r="G34" s="526">
        <v>2873</v>
      </c>
      <c r="H34" s="480">
        <f t="shared" si="0"/>
        <v>-2.4521824423739957E-4</v>
      </c>
      <c r="I34" s="480">
        <f t="shared" si="1"/>
        <v>6.9662138627646364E-4</v>
      </c>
    </row>
    <row r="35" spans="1:9" x14ac:dyDescent="0.3">
      <c r="A35" t="s">
        <v>844</v>
      </c>
      <c r="B35" s="528">
        <v>81220</v>
      </c>
      <c r="C35" s="528">
        <v>81540</v>
      </c>
      <c r="D35" s="528">
        <v>363</v>
      </c>
      <c r="E35" s="528">
        <v>81320</v>
      </c>
      <c r="F35" s="528">
        <v>81080</v>
      </c>
      <c r="G35" s="528">
        <v>2592</v>
      </c>
      <c r="H35" s="480">
        <f t="shared" si="0"/>
        <v>-1.2297097884899078E-3</v>
      </c>
      <c r="I35" s="480">
        <f t="shared" si="1"/>
        <v>-9.7807170205360228E-2</v>
      </c>
    </row>
    <row r="36" spans="1:9" x14ac:dyDescent="0.3">
      <c r="A36" t="s">
        <v>842</v>
      </c>
      <c r="B36" s="530">
        <v>81220</v>
      </c>
      <c r="C36" s="530">
        <v>81220</v>
      </c>
      <c r="D36" s="530">
        <v>39</v>
      </c>
      <c r="E36" s="530">
        <v>81220</v>
      </c>
      <c r="F36" s="530">
        <v>81320</v>
      </c>
      <c r="G36" s="530">
        <v>2602</v>
      </c>
      <c r="H36" s="480">
        <f t="shared" si="0"/>
        <v>0</v>
      </c>
      <c r="I36" s="480">
        <f t="shared" si="1"/>
        <v>3.8580246913579863E-3</v>
      </c>
    </row>
    <row r="37" spans="1:9" x14ac:dyDescent="0.3">
      <c r="A37" t="s">
        <v>845</v>
      </c>
      <c r="B37" s="532">
        <v>81060</v>
      </c>
      <c r="C37" s="532">
        <v>81220</v>
      </c>
      <c r="D37" s="532">
        <v>22</v>
      </c>
      <c r="E37" s="532">
        <v>81260</v>
      </c>
      <c r="F37" s="532">
        <v>81660</v>
      </c>
      <c r="G37" s="532">
        <v>2598</v>
      </c>
      <c r="H37" s="480">
        <f t="shared" si="0"/>
        <v>-2.4612355402412467E-3</v>
      </c>
      <c r="I37" s="480">
        <f t="shared" si="1"/>
        <v>-1.537279016141424E-3</v>
      </c>
    </row>
    <row r="38" spans="1:9" x14ac:dyDescent="0.3">
      <c r="A38" t="s">
        <v>846</v>
      </c>
      <c r="B38" s="534">
        <v>81040</v>
      </c>
      <c r="C38" s="534">
        <v>81060</v>
      </c>
      <c r="D38" s="534">
        <v>134</v>
      </c>
      <c r="E38" s="534">
        <v>81280</v>
      </c>
      <c r="F38" s="534">
        <v>81080</v>
      </c>
      <c r="G38" s="534">
        <v>2612</v>
      </c>
      <c r="H38" s="480">
        <f t="shared" si="0"/>
        <v>-2.9527559055118058E-3</v>
      </c>
      <c r="I38" s="480">
        <f t="shared" si="1"/>
        <v>5.388760585065544E-3</v>
      </c>
    </row>
    <row r="39" spans="1:9" x14ac:dyDescent="0.3">
      <c r="A39" t="s">
        <v>847</v>
      </c>
      <c r="B39" s="536">
        <v>81100</v>
      </c>
      <c r="C39" s="536">
        <v>81040</v>
      </c>
      <c r="D39" s="536">
        <v>19</v>
      </c>
      <c r="E39" s="536">
        <v>81200</v>
      </c>
      <c r="F39" s="536">
        <v>81240</v>
      </c>
      <c r="G39" s="536">
        <v>2618</v>
      </c>
      <c r="H39" s="480">
        <f t="shared" si="0"/>
        <v>-1.2315270935960854E-3</v>
      </c>
      <c r="I39" s="480">
        <f t="shared" si="1"/>
        <v>2.2970903522205877E-3</v>
      </c>
    </row>
    <row r="40" spans="1:9" x14ac:dyDescent="0.3">
      <c r="A40" t="s">
        <v>848</v>
      </c>
      <c r="B40" s="540">
        <v>81000</v>
      </c>
      <c r="C40" s="540">
        <v>81100</v>
      </c>
      <c r="D40" s="540">
        <v>74</v>
      </c>
      <c r="E40" s="540">
        <v>81260</v>
      </c>
      <c r="F40" s="540">
        <v>81000</v>
      </c>
      <c r="G40" s="540">
        <v>2635</v>
      </c>
      <c r="H40" s="480">
        <f t="shared" si="0"/>
        <v>-3.1996062023135208E-3</v>
      </c>
      <c r="I40" s="480">
        <f t="shared" si="1"/>
        <v>6.4935064935065512E-3</v>
      </c>
    </row>
    <row r="41" spans="1:9" x14ac:dyDescent="0.3">
      <c r="A41" t="s">
        <v>849</v>
      </c>
      <c r="B41" s="541">
        <v>80280</v>
      </c>
      <c r="C41" s="541">
        <v>80520</v>
      </c>
      <c r="D41" s="541">
        <v>508</v>
      </c>
      <c r="E41" s="541">
        <v>80480</v>
      </c>
      <c r="F41" s="541">
        <v>80420</v>
      </c>
      <c r="G41" s="541">
        <v>1705</v>
      </c>
      <c r="H41" s="480">
        <f t="shared" si="0"/>
        <v>-2.4850894632206799E-3</v>
      </c>
      <c r="I41" s="480">
        <f t="shared" si="1"/>
        <v>-0.3529411764705882</v>
      </c>
    </row>
    <row r="42" spans="1:9" x14ac:dyDescent="0.3">
      <c r="A42" t="s">
        <v>850</v>
      </c>
      <c r="B42" s="543">
        <v>80260</v>
      </c>
      <c r="C42" s="543">
        <v>80280</v>
      </c>
      <c r="D42" s="543">
        <v>312</v>
      </c>
      <c r="E42" s="543">
        <v>80340</v>
      </c>
      <c r="F42" s="543">
        <v>80220</v>
      </c>
      <c r="G42" s="543">
        <v>1724</v>
      </c>
      <c r="H42" s="480">
        <f t="shared" si="0"/>
        <v>-9.9576798605927053E-4</v>
      </c>
      <c r="I42" s="480">
        <f t="shared" si="1"/>
        <v>1.1143695014662836E-2</v>
      </c>
    </row>
    <row r="43" spans="1:9" x14ac:dyDescent="0.3">
      <c r="A43" t="s">
        <v>851</v>
      </c>
      <c r="B43" s="545">
        <v>80900</v>
      </c>
      <c r="C43" s="545">
        <v>80260</v>
      </c>
      <c r="D43" s="545">
        <v>305</v>
      </c>
      <c r="E43" s="545">
        <v>80260</v>
      </c>
      <c r="F43" s="545">
        <v>80340</v>
      </c>
      <c r="G43" s="545">
        <v>1601</v>
      </c>
      <c r="H43" s="480">
        <f t="shared" si="0"/>
        <v>7.974084226264555E-3</v>
      </c>
      <c r="I43" s="480">
        <f t="shared" si="1"/>
        <v>-7.1345707656612523E-2</v>
      </c>
    </row>
    <row r="44" spans="1:9" x14ac:dyDescent="0.3">
      <c r="A44" t="s">
        <v>852</v>
      </c>
      <c r="B44" s="547">
        <v>80740</v>
      </c>
      <c r="C44" s="547">
        <v>80900</v>
      </c>
      <c r="D44" s="547">
        <v>587</v>
      </c>
      <c r="E44" s="547">
        <v>80700</v>
      </c>
      <c r="F44" s="547">
        <v>81000</v>
      </c>
      <c r="G44" s="547">
        <v>1292</v>
      </c>
      <c r="H44" s="480">
        <f t="shared" si="0"/>
        <v>4.9566294919456411E-4</v>
      </c>
      <c r="I44" s="480">
        <f t="shared" si="1"/>
        <v>-0.19300437226733291</v>
      </c>
    </row>
    <row r="45" spans="1:9" x14ac:dyDescent="0.3">
      <c r="A45" t="s">
        <v>853</v>
      </c>
      <c r="B45" s="549">
        <v>80360</v>
      </c>
      <c r="C45" s="549">
        <v>80740</v>
      </c>
      <c r="D45" s="549">
        <v>320</v>
      </c>
      <c r="E45" s="549">
        <v>80860</v>
      </c>
      <c r="F45" s="549">
        <v>80500</v>
      </c>
      <c r="G45" s="549">
        <v>1105</v>
      </c>
      <c r="H45" s="480">
        <f t="shared" si="0"/>
        <v>-6.1835270838486167E-3</v>
      </c>
      <c r="I45" s="480">
        <f t="shared" si="1"/>
        <v>-0.14473684210526316</v>
      </c>
    </row>
    <row r="46" spans="1:9" x14ac:dyDescent="0.3">
      <c r="A46" t="s">
        <v>854</v>
      </c>
      <c r="B46" s="551">
        <v>80400</v>
      </c>
      <c r="C46" s="551">
        <v>80360</v>
      </c>
      <c r="D46" s="551">
        <v>27</v>
      </c>
      <c r="E46" s="551">
        <v>80620</v>
      </c>
      <c r="F46" s="551">
        <v>80000</v>
      </c>
      <c r="G46" s="551">
        <v>1098</v>
      </c>
      <c r="H46" s="480">
        <f t="shared" si="0"/>
        <v>-2.7288514016372556E-3</v>
      </c>
      <c r="I46" s="480">
        <f t="shared" si="1"/>
        <v>-6.3348416289592535E-3</v>
      </c>
    </row>
    <row r="47" spans="1:9" x14ac:dyDescent="0.3">
      <c r="A47" t="s">
        <v>855</v>
      </c>
      <c r="B47" s="553">
        <v>80100</v>
      </c>
      <c r="C47" s="553">
        <v>80400</v>
      </c>
      <c r="D47" s="553">
        <v>163</v>
      </c>
      <c r="E47" s="553">
        <v>80180</v>
      </c>
      <c r="F47" s="553">
        <v>80320</v>
      </c>
      <c r="G47" s="553">
        <v>1227</v>
      </c>
      <c r="H47" s="480">
        <f t="shared" si="0"/>
        <v>-9.977550511349742E-4</v>
      </c>
      <c r="I47" s="480">
        <f t="shared" si="1"/>
        <v>0.11748633879781423</v>
      </c>
    </row>
    <row r="48" spans="1:9" x14ac:dyDescent="0.3">
      <c r="A48" t="s">
        <v>856</v>
      </c>
      <c r="B48" s="555">
        <v>79740</v>
      </c>
      <c r="C48" s="555">
        <v>80100</v>
      </c>
      <c r="D48" s="555">
        <v>176</v>
      </c>
      <c r="E48" s="555">
        <v>80180</v>
      </c>
      <c r="F48" s="555">
        <v>79880</v>
      </c>
      <c r="G48" s="555">
        <v>1288</v>
      </c>
      <c r="H48" s="480">
        <f t="shared" si="0"/>
        <v>-5.4876527812421916E-3</v>
      </c>
      <c r="I48" s="480">
        <f t="shared" si="1"/>
        <v>4.971475142624282E-2</v>
      </c>
    </row>
    <row r="49" spans="1:9" x14ac:dyDescent="0.3">
      <c r="A49" t="s">
        <v>857</v>
      </c>
      <c r="B49" s="557">
        <v>79800</v>
      </c>
      <c r="C49" s="557">
        <v>79740</v>
      </c>
      <c r="D49" s="557">
        <v>42</v>
      </c>
      <c r="E49" s="557">
        <v>79740</v>
      </c>
      <c r="F49" s="557">
        <v>80160</v>
      </c>
      <c r="G49" s="557">
        <v>1294</v>
      </c>
      <c r="H49" s="480">
        <f t="shared" si="0"/>
        <v>7.5244544770503019E-4</v>
      </c>
      <c r="I49" s="480">
        <f t="shared" si="1"/>
        <v>4.6583850931676274E-3</v>
      </c>
    </row>
    <row r="50" spans="1:9" x14ac:dyDescent="0.3">
      <c r="A50" t="s">
        <v>858</v>
      </c>
      <c r="B50" s="559">
        <v>80120</v>
      </c>
      <c r="C50" s="559">
        <v>79800</v>
      </c>
      <c r="D50" s="559">
        <v>135</v>
      </c>
      <c r="E50" s="559">
        <v>79900</v>
      </c>
      <c r="F50" s="559">
        <v>80200</v>
      </c>
      <c r="G50" s="559">
        <v>1310</v>
      </c>
      <c r="H50" s="480">
        <f t="shared" si="0"/>
        <v>2.7534418022527873E-3</v>
      </c>
      <c r="I50" s="480">
        <f t="shared" si="1"/>
        <v>1.2364760432766575E-2</v>
      </c>
    </row>
    <row r="51" spans="1:9" x14ac:dyDescent="0.3">
      <c r="A51" t="s">
        <v>859</v>
      </c>
      <c r="B51" s="561">
        <v>79360</v>
      </c>
      <c r="C51" s="561">
        <v>80120</v>
      </c>
      <c r="D51" s="561">
        <v>327</v>
      </c>
      <c r="E51" s="561">
        <v>80020</v>
      </c>
      <c r="F51" s="561">
        <v>80000</v>
      </c>
      <c r="G51" s="561">
        <v>1355</v>
      </c>
      <c r="H51" s="480">
        <f t="shared" si="0"/>
        <v>-8.2479380154961701E-3</v>
      </c>
      <c r="I51" s="480">
        <f t="shared" si="1"/>
        <v>3.4351145038167941E-2</v>
      </c>
    </row>
    <row r="52" spans="1:9" x14ac:dyDescent="0.3">
      <c r="A52" t="s">
        <v>860</v>
      </c>
      <c r="B52" s="563">
        <v>79300</v>
      </c>
      <c r="C52" s="563">
        <v>79360</v>
      </c>
      <c r="D52" s="563">
        <v>594</v>
      </c>
      <c r="E52" s="563">
        <v>79840</v>
      </c>
      <c r="F52" s="563">
        <v>79880</v>
      </c>
      <c r="G52" s="563">
        <v>1449</v>
      </c>
      <c r="H52" s="480">
        <f t="shared" si="0"/>
        <v>-6.7635270541082093E-3</v>
      </c>
      <c r="I52" s="480">
        <f t="shared" si="1"/>
        <v>6.9372693726937218E-2</v>
      </c>
    </row>
    <row r="53" spans="1:9" x14ac:dyDescent="0.3">
      <c r="A53" t="s">
        <v>861</v>
      </c>
      <c r="B53" s="565">
        <v>77700</v>
      </c>
      <c r="C53" s="565">
        <v>79300</v>
      </c>
      <c r="D53" s="565">
        <v>671</v>
      </c>
      <c r="E53" s="565">
        <v>79440</v>
      </c>
      <c r="F53" s="565">
        <v>79780</v>
      </c>
      <c r="G53" s="565">
        <v>1712</v>
      </c>
      <c r="H53" s="480">
        <f t="shared" si="0"/>
        <v>-2.1903323262839836E-2</v>
      </c>
      <c r="I53" s="480">
        <f t="shared" si="1"/>
        <v>0.18150448585231205</v>
      </c>
    </row>
    <row r="54" spans="1:9" x14ac:dyDescent="0.3">
      <c r="A54" t="s">
        <v>862</v>
      </c>
      <c r="B54" s="567">
        <v>77220</v>
      </c>
      <c r="C54" s="567">
        <v>77700</v>
      </c>
      <c r="D54" s="567">
        <v>928</v>
      </c>
      <c r="E54" s="567">
        <v>77900</v>
      </c>
      <c r="F54" s="567">
        <v>77940</v>
      </c>
      <c r="G54" s="567">
        <v>2168</v>
      </c>
      <c r="H54" s="480">
        <f t="shared" si="0"/>
        <v>-8.7291399229781907E-3</v>
      </c>
      <c r="I54" s="480">
        <f t="shared" si="1"/>
        <v>0.26635514018691597</v>
      </c>
    </row>
    <row r="55" spans="1:9" x14ac:dyDescent="0.3">
      <c r="A55" t="s">
        <v>863</v>
      </c>
      <c r="B55" s="569">
        <v>77980</v>
      </c>
      <c r="C55" s="569">
        <v>77220</v>
      </c>
      <c r="D55" s="569">
        <v>586</v>
      </c>
      <c r="E55" s="569">
        <v>77300</v>
      </c>
      <c r="F55" s="569">
        <v>77720</v>
      </c>
      <c r="G55" s="569">
        <v>2396</v>
      </c>
      <c r="H55" s="480">
        <f t="shared" si="0"/>
        <v>8.796895213454059E-3</v>
      </c>
      <c r="I55" s="480">
        <f t="shared" si="1"/>
        <v>0.10516605166051662</v>
      </c>
    </row>
    <row r="56" spans="1:9" x14ac:dyDescent="0.3">
      <c r="A56" t="s">
        <v>864</v>
      </c>
      <c r="B56" s="572">
        <v>77660</v>
      </c>
      <c r="C56" s="572">
        <v>77980</v>
      </c>
      <c r="D56" s="572">
        <v>77</v>
      </c>
      <c r="E56" s="572">
        <v>77700</v>
      </c>
      <c r="F56" s="572">
        <v>77900</v>
      </c>
      <c r="G56" s="572">
        <v>2402</v>
      </c>
      <c r="H56" s="480">
        <f t="shared" si="0"/>
        <v>-5.1480051480046196E-4</v>
      </c>
      <c r="I56" s="480">
        <f t="shared" si="1"/>
        <v>2.5041736227044975E-3</v>
      </c>
    </row>
    <row r="57" spans="1:9" x14ac:dyDescent="0.3">
      <c r="A57" t="s">
        <v>865</v>
      </c>
      <c r="B57" s="574">
        <v>77680</v>
      </c>
      <c r="C57" s="574">
        <v>77660</v>
      </c>
      <c r="D57" s="574">
        <v>454</v>
      </c>
      <c r="E57" s="574">
        <v>77940</v>
      </c>
      <c r="F57" s="574">
        <v>77440</v>
      </c>
      <c r="G57" s="574">
        <v>2386</v>
      </c>
      <c r="H57" s="480">
        <f t="shared" si="0"/>
        <v>-3.3358994098023897E-3</v>
      </c>
      <c r="I57" s="480">
        <f t="shared" si="1"/>
        <v>-6.6611157368858809E-3</v>
      </c>
    </row>
    <row r="58" spans="1:9" x14ac:dyDescent="0.3">
      <c r="A58" t="s">
        <v>866</v>
      </c>
      <c r="B58" s="576">
        <v>77680</v>
      </c>
      <c r="C58" s="576">
        <v>77680</v>
      </c>
      <c r="D58" s="576">
        <v>347</v>
      </c>
      <c r="E58" s="576">
        <v>77700</v>
      </c>
      <c r="F58" s="576">
        <v>77660</v>
      </c>
      <c r="G58" s="576">
        <v>2577</v>
      </c>
      <c r="H58" s="480">
        <f t="shared" si="0"/>
        <v>-2.5740025740028649E-4</v>
      </c>
      <c r="I58" s="480">
        <f t="shared" si="1"/>
        <v>8.0050293378038484E-2</v>
      </c>
    </row>
    <row r="59" spans="1:9" x14ac:dyDescent="0.3">
      <c r="A59" t="s">
        <v>867</v>
      </c>
      <c r="B59" s="578">
        <v>77780</v>
      </c>
      <c r="C59" s="578">
        <v>77680</v>
      </c>
      <c r="D59" s="578">
        <v>235</v>
      </c>
      <c r="E59" s="578">
        <v>77920</v>
      </c>
      <c r="F59" s="578">
        <v>77700</v>
      </c>
      <c r="G59" s="578">
        <v>2698</v>
      </c>
      <c r="H59" s="480">
        <f t="shared" si="0"/>
        <v>-1.7967145790553918E-3</v>
      </c>
      <c r="I59" s="480">
        <f t="shared" si="1"/>
        <v>4.6953822273962054E-2</v>
      </c>
    </row>
    <row r="60" spans="1:9" x14ac:dyDescent="0.3">
      <c r="A60" t="s">
        <v>868</v>
      </c>
      <c r="B60" s="580">
        <v>77520</v>
      </c>
      <c r="C60" s="580">
        <v>77620</v>
      </c>
      <c r="D60" s="580">
        <v>369</v>
      </c>
      <c r="E60" s="580">
        <v>77400</v>
      </c>
      <c r="F60" s="580">
        <v>77640</v>
      </c>
      <c r="G60" s="580">
        <v>2846</v>
      </c>
      <c r="H60" s="480">
        <f t="shared" si="0"/>
        <v>1.5503875968991832E-3</v>
      </c>
      <c r="I60" s="480">
        <f t="shared" si="1"/>
        <v>5.485544848035584E-2</v>
      </c>
    </row>
    <row r="61" spans="1:9" x14ac:dyDescent="0.3">
      <c r="A61" t="s">
        <v>869</v>
      </c>
      <c r="B61" s="582">
        <v>76820</v>
      </c>
      <c r="C61" s="582">
        <v>77520</v>
      </c>
      <c r="D61" s="582">
        <v>310</v>
      </c>
      <c r="E61" s="582">
        <v>77680</v>
      </c>
      <c r="F61" s="582">
        <v>77620</v>
      </c>
      <c r="G61" s="582">
        <v>2911</v>
      </c>
      <c r="H61" s="480">
        <f t="shared" si="0"/>
        <v>-1.1071060762100959E-2</v>
      </c>
      <c r="I61" s="480">
        <f t="shared" si="1"/>
        <v>2.2839072382290881E-2</v>
      </c>
    </row>
    <row r="62" spans="1:9" x14ac:dyDescent="0.3">
      <c r="A62" t="s">
        <v>870</v>
      </c>
      <c r="B62" s="584">
        <v>76760</v>
      </c>
      <c r="C62" s="584">
        <v>76820</v>
      </c>
      <c r="D62" s="584">
        <v>352</v>
      </c>
      <c r="E62" s="584">
        <v>77300</v>
      </c>
      <c r="F62" s="584">
        <v>76800</v>
      </c>
      <c r="G62" s="584">
        <v>2808</v>
      </c>
      <c r="H62" s="480">
        <f t="shared" si="0"/>
        <v>-6.9857697283312037E-3</v>
      </c>
      <c r="I62" s="480">
        <f t="shared" si="1"/>
        <v>-3.5383029886636885E-2</v>
      </c>
    </row>
    <row r="63" spans="1:9" x14ac:dyDescent="0.3">
      <c r="A63" t="s">
        <v>871</v>
      </c>
      <c r="B63" s="586">
        <v>74700</v>
      </c>
      <c r="C63" s="586">
        <v>76760</v>
      </c>
      <c r="D63" s="586">
        <v>518</v>
      </c>
      <c r="E63" s="586">
        <v>76780</v>
      </c>
      <c r="F63" s="586">
        <v>74940</v>
      </c>
      <c r="G63" s="586">
        <v>2839</v>
      </c>
      <c r="H63" s="480">
        <f t="shared" si="0"/>
        <v>-2.7090388121906783E-2</v>
      </c>
      <c r="I63" s="480">
        <f t="shared" si="1"/>
        <v>1.1039886039886149E-2</v>
      </c>
    </row>
    <row r="64" spans="1:9" x14ac:dyDescent="0.3">
      <c r="A64" t="s">
        <v>872</v>
      </c>
      <c r="B64" s="588">
        <v>73560</v>
      </c>
      <c r="C64" s="588">
        <v>74700</v>
      </c>
      <c r="D64" s="588">
        <v>444</v>
      </c>
      <c r="E64" s="588">
        <v>74740</v>
      </c>
      <c r="F64" s="588">
        <v>74960</v>
      </c>
      <c r="G64" s="588">
        <v>2957</v>
      </c>
      <c r="H64" s="480">
        <f t="shared" si="0"/>
        <v>-1.5788065293015796E-2</v>
      </c>
      <c r="I64" s="480">
        <f t="shared" si="1"/>
        <v>4.1563930961606266E-2</v>
      </c>
    </row>
    <row r="65" spans="1:9" x14ac:dyDescent="0.3">
      <c r="A65" t="s">
        <v>873</v>
      </c>
      <c r="B65" s="590">
        <v>72840</v>
      </c>
      <c r="C65" s="590">
        <v>73560</v>
      </c>
      <c r="D65" s="590">
        <v>945</v>
      </c>
      <c r="E65" s="590">
        <v>73980</v>
      </c>
      <c r="F65" s="590">
        <v>72940</v>
      </c>
      <c r="G65" s="590">
        <v>3514</v>
      </c>
      <c r="H65" s="480">
        <f t="shared" si="0"/>
        <v>-1.540957015409572E-2</v>
      </c>
      <c r="I65" s="480">
        <f t="shared" si="1"/>
        <v>0.18836658775786264</v>
      </c>
    </row>
    <row r="66" spans="1:9" x14ac:dyDescent="0.3">
      <c r="A66" t="s">
        <v>874</v>
      </c>
      <c r="B66" s="592">
        <v>73800</v>
      </c>
      <c r="C66" s="592">
        <v>72840</v>
      </c>
      <c r="D66" s="592">
        <v>286</v>
      </c>
      <c r="E66" s="592">
        <v>72680</v>
      </c>
      <c r="F66" s="592">
        <v>73920</v>
      </c>
      <c r="G66" s="592">
        <v>3411</v>
      </c>
      <c r="H66" s="480">
        <f t="shared" si="0"/>
        <v>1.5410016510732039E-2</v>
      </c>
      <c r="I66" s="480">
        <f t="shared" si="1"/>
        <v>-2.9311326124075165E-2</v>
      </c>
    </row>
    <row r="67" spans="1:9" x14ac:dyDescent="0.3">
      <c r="A67" t="s">
        <v>877</v>
      </c>
      <c r="B67" s="594">
        <v>73540</v>
      </c>
      <c r="C67" s="594">
        <v>73800</v>
      </c>
      <c r="D67" s="594">
        <v>79</v>
      </c>
      <c r="E67" s="594">
        <v>73780</v>
      </c>
      <c r="F67" s="594">
        <v>73380</v>
      </c>
      <c r="G67" s="594">
        <v>3436</v>
      </c>
      <c r="H67" s="480">
        <f t="shared" ref="H67:H130" si="2">+B67/E67-1</f>
        <v>-3.2529140688533076E-3</v>
      </c>
      <c r="I67" s="480">
        <f t="shared" ref="I67:I130" si="3">+G67/G66-1</f>
        <v>7.3292289651127884E-3</v>
      </c>
    </row>
    <row r="68" spans="1:9" x14ac:dyDescent="0.3">
      <c r="A68" t="s">
        <v>875</v>
      </c>
      <c r="B68" s="596">
        <v>73800</v>
      </c>
      <c r="C68" s="596">
        <v>73540</v>
      </c>
      <c r="D68" s="596">
        <v>262</v>
      </c>
      <c r="E68" s="596">
        <v>73320</v>
      </c>
      <c r="F68" s="596">
        <v>73940</v>
      </c>
      <c r="G68" s="596">
        <v>3534</v>
      </c>
      <c r="H68" s="480">
        <f t="shared" si="2"/>
        <v>6.5466448445172798E-3</v>
      </c>
      <c r="I68" s="480">
        <f t="shared" si="3"/>
        <v>2.8521536670547132E-2</v>
      </c>
    </row>
    <row r="69" spans="1:9" x14ac:dyDescent="0.3">
      <c r="A69" t="s">
        <v>876</v>
      </c>
      <c r="B69" s="598">
        <v>73560</v>
      </c>
      <c r="C69" s="598">
        <v>73800</v>
      </c>
      <c r="D69" s="598">
        <v>388</v>
      </c>
      <c r="E69" s="598">
        <v>73940</v>
      </c>
      <c r="F69" s="598">
        <v>73620</v>
      </c>
      <c r="G69" s="598">
        <v>3604</v>
      </c>
      <c r="H69" s="480">
        <f t="shared" si="2"/>
        <v>-5.1393021368677516E-3</v>
      </c>
      <c r="I69" s="480">
        <f t="shared" si="3"/>
        <v>1.9807583474816148E-2</v>
      </c>
    </row>
    <row r="70" spans="1:9" x14ac:dyDescent="0.3">
      <c r="A70" t="s">
        <v>878</v>
      </c>
      <c r="B70" s="600">
        <v>72820</v>
      </c>
      <c r="C70" s="600">
        <v>73560</v>
      </c>
      <c r="D70" s="600">
        <v>577</v>
      </c>
      <c r="E70" s="600">
        <v>73480</v>
      </c>
      <c r="F70" s="600">
        <v>73560</v>
      </c>
      <c r="G70" s="600">
        <v>3600</v>
      </c>
      <c r="H70" s="480">
        <f t="shared" si="2"/>
        <v>-8.9820359281437279E-3</v>
      </c>
      <c r="I70" s="480">
        <f t="shared" si="3"/>
        <v>-1.1098779134295356E-3</v>
      </c>
    </row>
    <row r="71" spans="1:9" x14ac:dyDescent="0.3">
      <c r="A71" t="s">
        <v>879</v>
      </c>
      <c r="B71" s="602">
        <v>73140</v>
      </c>
      <c r="C71" s="602">
        <v>72820</v>
      </c>
      <c r="D71" s="602">
        <v>341</v>
      </c>
      <c r="E71" s="602">
        <v>73460</v>
      </c>
      <c r="F71" s="602">
        <v>73200</v>
      </c>
      <c r="G71" s="602">
        <v>3725</v>
      </c>
      <c r="H71" s="480">
        <f t="shared" si="2"/>
        <v>-4.3561121698884042E-3</v>
      </c>
      <c r="I71" s="480">
        <f t="shared" si="3"/>
        <v>3.4722222222222321E-2</v>
      </c>
    </row>
    <row r="72" spans="1:9" x14ac:dyDescent="0.3">
      <c r="A72" t="s">
        <v>880</v>
      </c>
      <c r="B72" s="606">
        <v>71800</v>
      </c>
      <c r="C72" s="606">
        <v>72840</v>
      </c>
      <c r="D72" s="606">
        <v>568</v>
      </c>
      <c r="E72" s="606">
        <v>72700</v>
      </c>
      <c r="F72" s="606">
        <v>72680</v>
      </c>
      <c r="G72" s="606">
        <v>4014</v>
      </c>
      <c r="H72" s="480">
        <f t="shared" si="2"/>
        <v>-1.2379642365887178E-2</v>
      </c>
      <c r="I72" s="480">
        <f t="shared" si="3"/>
        <v>7.758389261744969E-2</v>
      </c>
    </row>
    <row r="73" spans="1:9" x14ac:dyDescent="0.3">
      <c r="A73" t="s">
        <v>881</v>
      </c>
      <c r="B73" s="607">
        <v>70400</v>
      </c>
      <c r="C73" s="607">
        <v>71800</v>
      </c>
      <c r="D73" s="607">
        <v>586</v>
      </c>
      <c r="E73" s="607">
        <v>71720</v>
      </c>
      <c r="F73" s="607">
        <v>71200</v>
      </c>
      <c r="G73" s="607">
        <v>4146</v>
      </c>
      <c r="H73" s="480">
        <f t="shared" si="2"/>
        <v>-1.8404907975460127E-2</v>
      </c>
      <c r="I73" s="480">
        <f t="shared" si="3"/>
        <v>3.2884902840059738E-2</v>
      </c>
    </row>
    <row r="74" spans="1:9" x14ac:dyDescent="0.3">
      <c r="A74" t="s">
        <v>882</v>
      </c>
      <c r="B74" s="609">
        <v>71480</v>
      </c>
      <c r="C74" s="609">
        <v>70400</v>
      </c>
      <c r="D74" s="609">
        <v>716</v>
      </c>
      <c r="E74" s="609">
        <v>70820</v>
      </c>
      <c r="F74" s="609">
        <v>70620</v>
      </c>
      <c r="G74" s="609">
        <v>4227</v>
      </c>
      <c r="H74" s="480">
        <f t="shared" si="2"/>
        <v>9.319401299068053E-3</v>
      </c>
      <c r="I74" s="480">
        <f t="shared" si="3"/>
        <v>1.9536903039073739E-2</v>
      </c>
    </row>
    <row r="75" spans="1:9" x14ac:dyDescent="0.3">
      <c r="A75" t="s">
        <v>883</v>
      </c>
      <c r="B75" s="611">
        <v>70720</v>
      </c>
      <c r="C75" s="611">
        <v>71480</v>
      </c>
      <c r="D75" s="611">
        <v>258</v>
      </c>
      <c r="E75" s="611">
        <v>70940</v>
      </c>
      <c r="F75" s="611">
        <v>71340</v>
      </c>
      <c r="G75" s="611">
        <v>4256</v>
      </c>
      <c r="H75" s="480">
        <f t="shared" si="2"/>
        <v>-3.1012122920778262E-3</v>
      </c>
      <c r="I75" s="480">
        <f t="shared" si="3"/>
        <v>6.8606576768392991E-3</v>
      </c>
    </row>
    <row r="76" spans="1:9" x14ac:dyDescent="0.3">
      <c r="A76" t="s">
        <v>884</v>
      </c>
      <c r="B76" s="613">
        <v>70600</v>
      </c>
      <c r="C76" s="613">
        <v>70720</v>
      </c>
      <c r="D76" s="613">
        <v>635</v>
      </c>
      <c r="E76" s="613">
        <v>70900</v>
      </c>
      <c r="F76" s="613">
        <v>70800</v>
      </c>
      <c r="G76" s="613">
        <v>4435</v>
      </c>
      <c r="H76" s="480">
        <f t="shared" si="2"/>
        <v>-4.2313117066290484E-3</v>
      </c>
      <c r="I76" s="480">
        <f t="shared" si="3"/>
        <v>4.2058270676691656E-2</v>
      </c>
    </row>
    <row r="77" spans="1:9" x14ac:dyDescent="0.3">
      <c r="A77" t="s">
        <v>885</v>
      </c>
      <c r="B77" s="615">
        <v>69600</v>
      </c>
      <c r="C77" s="615">
        <v>70600</v>
      </c>
      <c r="D77" s="615">
        <v>762</v>
      </c>
      <c r="E77" s="615">
        <v>70760</v>
      </c>
      <c r="F77" s="615">
        <v>70380</v>
      </c>
      <c r="G77" s="615">
        <v>4622</v>
      </c>
      <c r="H77" s="480">
        <f t="shared" si="2"/>
        <v>-1.6393442622950838E-2</v>
      </c>
      <c r="I77" s="480">
        <f t="shared" si="3"/>
        <v>4.2164599774520806E-2</v>
      </c>
    </row>
    <row r="78" spans="1:9" x14ac:dyDescent="0.3">
      <c r="A78" t="s">
        <v>886</v>
      </c>
      <c r="B78" s="617">
        <v>68980</v>
      </c>
      <c r="C78" s="617">
        <v>69600</v>
      </c>
      <c r="D78" s="617">
        <v>485</v>
      </c>
      <c r="E78" s="617">
        <v>69900</v>
      </c>
      <c r="F78" s="617">
        <v>69320</v>
      </c>
      <c r="G78" s="617">
        <v>4863</v>
      </c>
      <c r="H78" s="480">
        <f t="shared" si="2"/>
        <v>-1.3161659513590829E-2</v>
      </c>
      <c r="I78" s="480">
        <f t="shared" si="3"/>
        <v>5.2141929900475947E-2</v>
      </c>
    </row>
    <row r="79" spans="1:9" x14ac:dyDescent="0.3">
      <c r="A79" t="s">
        <v>887</v>
      </c>
      <c r="B79" s="619">
        <v>68720</v>
      </c>
      <c r="C79" s="619">
        <v>68980</v>
      </c>
      <c r="D79" s="619">
        <v>987</v>
      </c>
      <c r="E79" s="619">
        <v>69040</v>
      </c>
      <c r="F79" s="619">
        <v>68740</v>
      </c>
      <c r="G79" s="619">
        <v>5116</v>
      </c>
      <c r="H79" s="480">
        <f t="shared" si="2"/>
        <v>-4.6349942062572369E-3</v>
      </c>
      <c r="I79" s="480">
        <f t="shared" si="3"/>
        <v>5.2025498663376579E-2</v>
      </c>
    </row>
    <row r="80" spans="1:9" x14ac:dyDescent="0.3">
      <c r="A80" t="s">
        <v>888</v>
      </c>
      <c r="B80" s="621">
        <v>67240</v>
      </c>
      <c r="C80" s="621">
        <v>68720</v>
      </c>
      <c r="D80" s="621">
        <v>741</v>
      </c>
      <c r="E80" s="621">
        <v>68980</v>
      </c>
      <c r="F80" s="621">
        <v>68600</v>
      </c>
      <c r="G80" s="621">
        <v>5311</v>
      </c>
      <c r="H80" s="480">
        <f t="shared" si="2"/>
        <v>-2.5224702812409405E-2</v>
      </c>
      <c r="I80" s="480">
        <f t="shared" si="3"/>
        <v>3.8115715402658346E-2</v>
      </c>
    </row>
    <row r="81" spans="1:9" x14ac:dyDescent="0.3">
      <c r="A81" t="s">
        <v>889</v>
      </c>
      <c r="B81" s="623">
        <v>66700</v>
      </c>
      <c r="C81" s="623">
        <v>67240</v>
      </c>
      <c r="D81" s="623">
        <v>2678</v>
      </c>
      <c r="E81" s="623">
        <v>67920</v>
      </c>
      <c r="F81" s="623">
        <v>67720</v>
      </c>
      <c r="G81" s="623">
        <v>6694</v>
      </c>
      <c r="H81" s="480">
        <f t="shared" si="2"/>
        <v>-1.7962308598351018E-2</v>
      </c>
      <c r="I81" s="480">
        <f t="shared" si="3"/>
        <v>0.26040293729994346</v>
      </c>
    </row>
    <row r="82" spans="1:9" x14ac:dyDescent="0.3">
      <c r="A82" t="s">
        <v>890</v>
      </c>
      <c r="B82" s="625">
        <v>66640</v>
      </c>
      <c r="C82" s="625">
        <v>66700</v>
      </c>
      <c r="D82" s="625">
        <v>1624</v>
      </c>
      <c r="E82" s="625">
        <v>67200</v>
      </c>
      <c r="F82" s="625">
        <v>66660</v>
      </c>
      <c r="G82" s="625">
        <v>7319</v>
      </c>
      <c r="H82" s="480">
        <f t="shared" si="2"/>
        <v>-8.3333333333333037E-3</v>
      </c>
      <c r="I82" s="480">
        <f t="shared" si="3"/>
        <v>9.3367194502539608E-2</v>
      </c>
    </row>
    <row r="83" spans="1:9" x14ac:dyDescent="0.3">
      <c r="A83" t="s">
        <v>891</v>
      </c>
      <c r="B83" s="627">
        <v>65400</v>
      </c>
      <c r="C83" s="627">
        <v>66640</v>
      </c>
      <c r="D83" s="627">
        <v>1381</v>
      </c>
      <c r="E83" s="627">
        <v>66140</v>
      </c>
      <c r="F83" s="627">
        <v>66380</v>
      </c>
      <c r="G83" s="627">
        <v>7792</v>
      </c>
      <c r="H83" s="480">
        <f t="shared" si="2"/>
        <v>-1.1188388267311722E-2</v>
      </c>
      <c r="I83" s="480">
        <f t="shared" si="3"/>
        <v>6.4626315070364759E-2</v>
      </c>
    </row>
    <row r="84" spans="1:9" x14ac:dyDescent="0.3">
      <c r="A84" t="s">
        <v>892</v>
      </c>
      <c r="B84" s="629">
        <v>66180</v>
      </c>
      <c r="C84" s="629">
        <v>65400</v>
      </c>
      <c r="D84" s="629">
        <v>1918</v>
      </c>
      <c r="E84" s="629">
        <v>66180</v>
      </c>
      <c r="F84" s="629">
        <v>66000</v>
      </c>
      <c r="G84" s="629">
        <v>8700</v>
      </c>
      <c r="H84" s="480">
        <f t="shared" si="2"/>
        <v>0</v>
      </c>
      <c r="I84" s="480">
        <f t="shared" si="3"/>
        <v>0.11652977412731014</v>
      </c>
    </row>
    <row r="85" spans="1:9" x14ac:dyDescent="0.3">
      <c r="A85" t="s">
        <v>893</v>
      </c>
      <c r="B85" s="631">
        <v>65720</v>
      </c>
      <c r="C85" s="631">
        <v>66180</v>
      </c>
      <c r="D85" s="631">
        <v>819</v>
      </c>
      <c r="E85" s="631">
        <v>66100</v>
      </c>
      <c r="F85" s="631">
        <v>66160</v>
      </c>
      <c r="G85" s="631">
        <v>8853</v>
      </c>
      <c r="H85" s="480">
        <f t="shared" si="2"/>
        <v>-5.7488653555218816E-3</v>
      </c>
      <c r="I85" s="480">
        <f t="shared" si="3"/>
        <v>1.758620689655177E-2</v>
      </c>
    </row>
    <row r="86" spans="1:9" x14ac:dyDescent="0.3">
      <c r="A86" t="s">
        <v>894</v>
      </c>
      <c r="B86" s="633">
        <v>67400</v>
      </c>
      <c r="C86" s="633">
        <v>65720</v>
      </c>
      <c r="D86" s="633">
        <v>1581</v>
      </c>
      <c r="E86" s="633">
        <v>65700</v>
      </c>
      <c r="F86" s="633">
        <v>65860</v>
      </c>
      <c r="G86" s="633">
        <v>9360</v>
      </c>
      <c r="H86" s="480">
        <f t="shared" si="2"/>
        <v>2.5875190258751957E-2</v>
      </c>
      <c r="I86" s="480">
        <f t="shared" si="3"/>
        <v>5.7268722466960353E-2</v>
      </c>
    </row>
    <row r="87" spans="1:9" x14ac:dyDescent="0.3">
      <c r="A87" t="s">
        <v>895</v>
      </c>
      <c r="B87" s="635">
        <v>66560</v>
      </c>
      <c r="C87" s="635">
        <v>67400</v>
      </c>
      <c r="D87" s="635">
        <v>550</v>
      </c>
      <c r="E87" s="635">
        <v>66880</v>
      </c>
      <c r="F87" s="635">
        <v>67000</v>
      </c>
      <c r="G87" s="635">
        <v>9534</v>
      </c>
      <c r="H87" s="480">
        <f t="shared" si="2"/>
        <v>-4.784688995215336E-3</v>
      </c>
      <c r="I87" s="480">
        <f t="shared" si="3"/>
        <v>1.8589743589743524E-2</v>
      </c>
    </row>
    <row r="88" spans="1:9" x14ac:dyDescent="0.3">
      <c r="A88" t="s">
        <v>896</v>
      </c>
      <c r="B88" s="637">
        <v>64600</v>
      </c>
      <c r="C88" s="637">
        <v>66560</v>
      </c>
      <c r="D88" s="637">
        <v>4040</v>
      </c>
      <c r="E88" s="637">
        <v>66820</v>
      </c>
      <c r="F88" s="637">
        <v>66500</v>
      </c>
      <c r="G88" s="637">
        <v>10977</v>
      </c>
      <c r="H88" s="480">
        <f t="shared" si="2"/>
        <v>-3.3223585752768625E-2</v>
      </c>
      <c r="I88" s="480">
        <f t="shared" si="3"/>
        <v>0.15135305223410955</v>
      </c>
    </row>
    <row r="89" spans="1:9" x14ac:dyDescent="0.3">
      <c r="A89" t="s">
        <v>897</v>
      </c>
      <c r="B89" s="643">
        <v>63900</v>
      </c>
      <c r="C89" s="643">
        <v>64600</v>
      </c>
      <c r="D89" s="643">
        <v>2279</v>
      </c>
      <c r="E89" s="643">
        <v>65080</v>
      </c>
      <c r="F89" s="643">
        <v>64180</v>
      </c>
      <c r="G89" s="643">
        <v>11897</v>
      </c>
      <c r="H89" s="480">
        <f t="shared" si="2"/>
        <v>-1.8131530424093434E-2</v>
      </c>
      <c r="I89" s="480">
        <f t="shared" si="3"/>
        <v>8.3811606085451462E-2</v>
      </c>
    </row>
    <row r="90" spans="1:9" x14ac:dyDescent="0.3">
      <c r="A90" t="s">
        <v>898</v>
      </c>
      <c r="B90" s="645">
        <v>63400</v>
      </c>
      <c r="C90" s="645">
        <v>63900</v>
      </c>
      <c r="D90" s="645">
        <v>1595</v>
      </c>
      <c r="E90" s="645">
        <v>64000</v>
      </c>
      <c r="F90" s="645">
        <v>63740</v>
      </c>
      <c r="G90" s="645">
        <v>12372</v>
      </c>
      <c r="H90" s="480">
        <f t="shared" si="2"/>
        <v>-9.3750000000000222E-3</v>
      </c>
      <c r="I90" s="480">
        <f t="shared" si="3"/>
        <v>3.992603177271592E-2</v>
      </c>
    </row>
    <row r="91" spans="1:9" x14ac:dyDescent="0.3">
      <c r="A91" t="s">
        <v>899</v>
      </c>
      <c r="B91" s="647">
        <v>64540</v>
      </c>
      <c r="C91" s="647">
        <v>63580</v>
      </c>
      <c r="D91" s="647">
        <v>2376</v>
      </c>
      <c r="E91" s="647">
        <v>63660</v>
      </c>
      <c r="F91" s="647">
        <v>63760</v>
      </c>
      <c r="G91" s="647">
        <v>13405</v>
      </c>
      <c r="H91" s="480">
        <f t="shared" si="2"/>
        <v>1.3823437009110817E-2</v>
      </c>
      <c r="I91" s="480">
        <f t="shared" si="3"/>
        <v>8.3494988684125415E-2</v>
      </c>
    </row>
    <row r="92" spans="1:9" x14ac:dyDescent="0.3">
      <c r="A92" t="s">
        <v>900</v>
      </c>
      <c r="B92" s="649">
        <v>63600</v>
      </c>
      <c r="C92" s="649">
        <v>64540</v>
      </c>
      <c r="D92" s="649">
        <v>3608</v>
      </c>
      <c r="E92" s="649">
        <v>64280</v>
      </c>
      <c r="F92" s="649">
        <v>64320</v>
      </c>
      <c r="G92" s="649">
        <v>14600</v>
      </c>
      <c r="H92" s="480">
        <f t="shared" si="2"/>
        <v>-1.0578718108276264E-2</v>
      </c>
      <c r="I92" s="480">
        <f t="shared" si="3"/>
        <v>8.9145841104065537E-2</v>
      </c>
    </row>
    <row r="93" spans="1:9" x14ac:dyDescent="0.3">
      <c r="A93" t="s">
        <v>901</v>
      </c>
      <c r="B93" s="651">
        <v>62600</v>
      </c>
      <c r="C93" s="651">
        <v>63600</v>
      </c>
      <c r="D93" s="651">
        <v>2485</v>
      </c>
      <c r="E93" s="651">
        <v>63700</v>
      </c>
      <c r="F93" s="651">
        <v>63400</v>
      </c>
      <c r="G93" s="651">
        <v>14723</v>
      </c>
      <c r="H93" s="480">
        <f t="shared" si="2"/>
        <v>-1.7268445839874413E-2</v>
      </c>
      <c r="I93" s="480">
        <f t="shared" si="3"/>
        <v>8.4246575342465935E-3</v>
      </c>
    </row>
    <row r="94" spans="1:9" x14ac:dyDescent="0.3">
      <c r="A94" t="s">
        <v>902</v>
      </c>
      <c r="B94" s="653">
        <v>62200</v>
      </c>
      <c r="C94" s="653">
        <v>62600</v>
      </c>
      <c r="D94" s="653">
        <v>3897</v>
      </c>
      <c r="E94" s="653">
        <v>62680</v>
      </c>
      <c r="F94" s="653">
        <v>62240</v>
      </c>
      <c r="G94" s="653">
        <v>16203</v>
      </c>
      <c r="H94" s="480">
        <f t="shared" si="2"/>
        <v>-7.65794511805995E-3</v>
      </c>
      <c r="I94" s="480">
        <f t="shared" si="3"/>
        <v>0.10052299123819863</v>
      </c>
    </row>
    <row r="95" spans="1:9" x14ac:dyDescent="0.3">
      <c r="A95" t="s">
        <v>903</v>
      </c>
      <c r="B95" s="655">
        <v>61380</v>
      </c>
      <c r="C95" s="655">
        <v>62200</v>
      </c>
      <c r="D95" s="655">
        <v>2901</v>
      </c>
      <c r="E95" s="655">
        <v>62240</v>
      </c>
      <c r="F95" s="655">
        <v>62100</v>
      </c>
      <c r="G95" s="655">
        <v>17041</v>
      </c>
      <c r="H95" s="480">
        <f t="shared" si="2"/>
        <v>-1.3817480719794384E-2</v>
      </c>
      <c r="I95" s="480">
        <f t="shared" si="3"/>
        <v>5.1718817502931502E-2</v>
      </c>
    </row>
    <row r="96" spans="1:9" x14ac:dyDescent="0.3">
      <c r="A96" t="s">
        <v>904</v>
      </c>
      <c r="B96" s="657">
        <v>60200</v>
      </c>
      <c r="C96" s="657">
        <v>61380</v>
      </c>
      <c r="D96" s="657">
        <v>6595</v>
      </c>
      <c r="E96" s="657">
        <v>61260</v>
      </c>
      <c r="F96" s="657">
        <v>61360</v>
      </c>
      <c r="G96" s="657">
        <v>18494</v>
      </c>
      <c r="H96" s="480">
        <f t="shared" si="2"/>
        <v>-1.7303297420829256E-2</v>
      </c>
      <c r="I96" s="480">
        <f t="shared" si="3"/>
        <v>8.5264949240068111E-2</v>
      </c>
    </row>
    <row r="97" spans="1:9" x14ac:dyDescent="0.3">
      <c r="A97" t="s">
        <v>905</v>
      </c>
      <c r="B97" s="659">
        <v>60500</v>
      </c>
      <c r="C97" s="659">
        <v>60200</v>
      </c>
      <c r="D97" s="659">
        <v>3678</v>
      </c>
      <c r="E97" s="659">
        <v>60220</v>
      </c>
      <c r="F97" s="659">
        <v>60300</v>
      </c>
      <c r="G97" s="659">
        <v>19185</v>
      </c>
      <c r="H97" s="480">
        <f t="shared" si="2"/>
        <v>4.6496180670874132E-3</v>
      </c>
      <c r="I97" s="480">
        <f t="shared" si="3"/>
        <v>3.7363469233264945E-2</v>
      </c>
    </row>
    <row r="98" spans="1:9" x14ac:dyDescent="0.3">
      <c r="A98" t="s">
        <v>906</v>
      </c>
      <c r="B98" s="661">
        <v>60700</v>
      </c>
      <c r="C98" s="661">
        <v>60500</v>
      </c>
      <c r="D98" s="661">
        <v>6536</v>
      </c>
      <c r="E98" s="661">
        <v>60500</v>
      </c>
      <c r="F98" s="661">
        <v>60420</v>
      </c>
      <c r="G98" s="661">
        <v>19418</v>
      </c>
      <c r="H98" s="480">
        <f t="shared" si="2"/>
        <v>3.3057851239668423E-3</v>
      </c>
      <c r="I98" s="480">
        <f t="shared" si="3"/>
        <v>1.2144904873599094E-2</v>
      </c>
    </row>
    <row r="99" spans="1:9" x14ac:dyDescent="0.3">
      <c r="A99" t="s">
        <v>907</v>
      </c>
      <c r="B99" s="663">
        <v>61840</v>
      </c>
      <c r="C99" s="663">
        <v>60700</v>
      </c>
      <c r="D99" s="663">
        <v>7835</v>
      </c>
      <c r="E99" s="663">
        <v>60460</v>
      </c>
      <c r="F99" s="663">
        <v>61040</v>
      </c>
      <c r="G99" s="663">
        <v>19702</v>
      </c>
      <c r="H99" s="480">
        <f t="shared" si="2"/>
        <v>2.2825008269930613E-2</v>
      </c>
      <c r="I99" s="480">
        <f t="shared" si="3"/>
        <v>1.4625605108662176E-2</v>
      </c>
    </row>
    <row r="100" spans="1:9" x14ac:dyDescent="0.3">
      <c r="A100" t="s">
        <v>908</v>
      </c>
      <c r="B100" s="665">
        <v>61280</v>
      </c>
      <c r="C100" s="665">
        <v>61840</v>
      </c>
      <c r="D100" s="665">
        <v>3785</v>
      </c>
      <c r="E100" s="665">
        <v>61340</v>
      </c>
      <c r="F100" s="665">
        <v>61460</v>
      </c>
      <c r="G100" s="665">
        <v>20935</v>
      </c>
      <c r="H100" s="480">
        <f t="shared" si="2"/>
        <v>-9.7815454841865268E-4</v>
      </c>
      <c r="I100" s="480">
        <f t="shared" si="3"/>
        <v>6.2582478936148656E-2</v>
      </c>
    </row>
    <row r="101" spans="1:9" x14ac:dyDescent="0.3">
      <c r="A101" t="s">
        <v>909</v>
      </c>
      <c r="B101" s="667">
        <v>61500</v>
      </c>
      <c r="C101" s="667">
        <v>61280</v>
      </c>
      <c r="D101" s="667">
        <v>3446</v>
      </c>
      <c r="E101" s="667">
        <v>61240</v>
      </c>
      <c r="F101" s="667">
        <v>61660</v>
      </c>
      <c r="G101" s="667">
        <v>21538</v>
      </c>
      <c r="H101" s="480">
        <f t="shared" si="2"/>
        <v>4.2455911169170246E-3</v>
      </c>
      <c r="I101" s="480">
        <f t="shared" si="3"/>
        <v>2.8803439216622984E-2</v>
      </c>
    </row>
    <row r="102" spans="1:9" x14ac:dyDescent="0.3">
      <c r="A102" t="s">
        <v>914</v>
      </c>
      <c r="B102" s="669">
        <v>61560</v>
      </c>
      <c r="C102" s="669">
        <v>61500</v>
      </c>
      <c r="D102" s="669">
        <v>1639</v>
      </c>
      <c r="E102" s="669">
        <v>61760</v>
      </c>
      <c r="F102" s="669">
        <v>61540</v>
      </c>
      <c r="G102" s="669">
        <v>21761</v>
      </c>
      <c r="H102" s="480">
        <f t="shared" si="2"/>
        <v>-3.2383419689119286E-3</v>
      </c>
      <c r="I102" s="480">
        <f t="shared" si="3"/>
        <v>1.0353793295570624E-2</v>
      </c>
    </row>
    <row r="103" spans="1:9" x14ac:dyDescent="0.3">
      <c r="A103" t="s">
        <v>910</v>
      </c>
      <c r="B103" s="671">
        <v>61480</v>
      </c>
      <c r="C103" s="671">
        <v>61560</v>
      </c>
      <c r="D103" s="671">
        <v>2913</v>
      </c>
      <c r="E103" s="671">
        <v>61540</v>
      </c>
      <c r="F103" s="671">
        <v>61400</v>
      </c>
      <c r="G103" s="671">
        <v>22364</v>
      </c>
      <c r="H103" s="480">
        <f t="shared" si="2"/>
        <v>-9.7497562560933115E-4</v>
      </c>
      <c r="I103" s="480">
        <f t="shared" si="3"/>
        <v>2.7710123615642734E-2</v>
      </c>
    </row>
    <row r="104" spans="1:9" x14ac:dyDescent="0.3">
      <c r="A104" t="s">
        <v>915</v>
      </c>
      <c r="B104" s="673">
        <v>60860</v>
      </c>
      <c r="C104" s="673">
        <v>61980</v>
      </c>
      <c r="D104" s="673">
        <v>4498</v>
      </c>
      <c r="E104" s="673">
        <v>61920</v>
      </c>
      <c r="F104" s="673">
        <v>61820</v>
      </c>
      <c r="G104" s="673">
        <v>24479</v>
      </c>
      <c r="H104" s="480">
        <f t="shared" si="2"/>
        <v>-1.7118863049095601E-2</v>
      </c>
      <c r="I104" s="480">
        <f t="shared" si="3"/>
        <v>9.4571632981577558E-2</v>
      </c>
    </row>
    <row r="105" spans="1:9" x14ac:dyDescent="0.3">
      <c r="A105" t="s">
        <v>912</v>
      </c>
      <c r="B105" s="675">
        <v>60300</v>
      </c>
      <c r="C105" s="675">
        <v>60860</v>
      </c>
      <c r="D105" s="675">
        <v>4683</v>
      </c>
      <c r="E105" s="675">
        <v>61260</v>
      </c>
      <c r="F105" s="675">
        <v>60820</v>
      </c>
      <c r="G105" s="675">
        <v>25531</v>
      </c>
      <c r="H105" s="480">
        <f t="shared" si="2"/>
        <v>-1.5670910871694366E-2</v>
      </c>
      <c r="I105" s="480">
        <f t="shared" si="3"/>
        <v>4.297561174884601E-2</v>
      </c>
    </row>
    <row r="106" spans="1:9" x14ac:dyDescent="0.3">
      <c r="A106" t="s">
        <v>913</v>
      </c>
      <c r="B106" s="677">
        <v>60020</v>
      </c>
      <c r="C106" s="677">
        <v>60300</v>
      </c>
      <c r="D106" s="677">
        <v>4315</v>
      </c>
      <c r="E106" s="677">
        <v>60560</v>
      </c>
      <c r="F106" s="677">
        <v>60400</v>
      </c>
      <c r="G106" s="677">
        <v>25851</v>
      </c>
      <c r="H106" s="480">
        <f t="shared" si="2"/>
        <v>-8.916776750330202E-3</v>
      </c>
      <c r="I106" s="480">
        <f t="shared" si="3"/>
        <v>1.2533782460538268E-2</v>
      </c>
    </row>
    <row r="107" spans="1:9" x14ac:dyDescent="0.3">
      <c r="A107" t="s">
        <v>916</v>
      </c>
      <c r="B107" s="679">
        <v>60060</v>
      </c>
      <c r="C107" s="679">
        <v>60020</v>
      </c>
      <c r="D107" s="679">
        <v>3796</v>
      </c>
      <c r="E107" s="679">
        <v>59840</v>
      </c>
      <c r="F107" s="679">
        <v>59960</v>
      </c>
      <c r="G107" s="679">
        <v>25843</v>
      </c>
      <c r="H107" s="480">
        <f t="shared" si="2"/>
        <v>3.6764705882352811E-3</v>
      </c>
      <c r="I107" s="480">
        <f t="shared" si="3"/>
        <v>-3.0946578468915575E-4</v>
      </c>
    </row>
    <row r="108" spans="1:9" x14ac:dyDescent="0.3">
      <c r="A108" t="s">
        <v>917</v>
      </c>
      <c r="B108" s="683">
        <v>60220</v>
      </c>
      <c r="C108" s="683">
        <v>60060</v>
      </c>
      <c r="D108" s="683">
        <v>2512</v>
      </c>
      <c r="E108" s="683">
        <v>60020</v>
      </c>
      <c r="F108" s="683">
        <v>60120</v>
      </c>
      <c r="G108" s="683">
        <v>25752</v>
      </c>
      <c r="H108" s="480">
        <f t="shared" si="2"/>
        <v>3.3322225924692361E-3</v>
      </c>
      <c r="I108" s="480">
        <f t="shared" si="3"/>
        <v>-3.5212630112603227E-3</v>
      </c>
    </row>
    <row r="109" spans="1:9" x14ac:dyDescent="0.3">
      <c r="A109" t="s">
        <v>918</v>
      </c>
      <c r="B109" s="684">
        <v>60320</v>
      </c>
      <c r="C109" s="684">
        <v>60220</v>
      </c>
      <c r="D109" s="684">
        <v>3687</v>
      </c>
      <c r="E109" s="684">
        <v>60400</v>
      </c>
      <c r="F109" s="684">
        <v>59960</v>
      </c>
      <c r="G109" s="684">
        <v>25323</v>
      </c>
      <c r="H109" s="480">
        <f t="shared" si="2"/>
        <v>-1.3245033112583293E-3</v>
      </c>
      <c r="I109" s="480">
        <f t="shared" si="3"/>
        <v>-1.6658900279589939E-2</v>
      </c>
    </row>
    <row r="110" spans="1:9" x14ac:dyDescent="0.3">
      <c r="A110" t="s">
        <v>919</v>
      </c>
      <c r="B110" s="686">
        <v>59120</v>
      </c>
      <c r="C110" s="686">
        <v>59200</v>
      </c>
      <c r="D110" s="686">
        <v>6777</v>
      </c>
      <c r="E110" s="686">
        <v>59740</v>
      </c>
      <c r="F110" s="686">
        <v>59320</v>
      </c>
      <c r="G110" s="686">
        <v>26889</v>
      </c>
      <c r="H110" s="480">
        <f t="shared" si="2"/>
        <v>-1.0378305992634784E-2</v>
      </c>
      <c r="I110" s="480">
        <f t="shared" si="3"/>
        <v>6.1841014097855806E-2</v>
      </c>
    </row>
    <row r="111" spans="1:9" x14ac:dyDescent="0.3">
      <c r="A111" t="s">
        <v>920</v>
      </c>
      <c r="B111" s="688">
        <v>60820</v>
      </c>
      <c r="C111" s="688">
        <v>59120</v>
      </c>
      <c r="D111" s="688">
        <v>7266</v>
      </c>
      <c r="E111" s="688">
        <v>58940</v>
      </c>
      <c r="F111" s="688">
        <v>59060</v>
      </c>
      <c r="G111" s="688">
        <v>27417</v>
      </c>
      <c r="H111" s="480">
        <f t="shared" si="2"/>
        <v>3.1896844248388234E-2</v>
      </c>
      <c r="I111" s="480">
        <f t="shared" si="3"/>
        <v>1.9636282494700508E-2</v>
      </c>
    </row>
    <row r="112" spans="1:9" x14ac:dyDescent="0.3">
      <c r="A112" t="s">
        <v>921</v>
      </c>
      <c r="B112" s="690">
        <v>61080</v>
      </c>
      <c r="C112" s="690">
        <v>60820</v>
      </c>
      <c r="D112" s="690">
        <v>3115</v>
      </c>
      <c r="E112" s="690">
        <v>60500</v>
      </c>
      <c r="F112" s="690">
        <v>60840</v>
      </c>
      <c r="G112" s="690">
        <v>28031</v>
      </c>
      <c r="H112" s="480">
        <f t="shared" si="2"/>
        <v>9.5867768595041536E-3</v>
      </c>
      <c r="I112" s="480">
        <f t="shared" si="3"/>
        <v>2.2394864500127731E-2</v>
      </c>
    </row>
    <row r="113" spans="1:9" x14ac:dyDescent="0.3">
      <c r="A113" t="s">
        <v>922</v>
      </c>
      <c r="B113" s="692">
        <v>61580</v>
      </c>
      <c r="C113" s="692">
        <v>61080</v>
      </c>
      <c r="D113" s="692">
        <v>4401</v>
      </c>
      <c r="E113" s="692">
        <v>60920</v>
      </c>
      <c r="F113" s="692">
        <v>61060</v>
      </c>
      <c r="G113" s="692">
        <v>29283</v>
      </c>
      <c r="H113" s="480">
        <f t="shared" si="2"/>
        <v>1.0833880499015125E-2</v>
      </c>
      <c r="I113" s="480">
        <f t="shared" si="3"/>
        <v>4.466483536085053E-2</v>
      </c>
    </row>
    <row r="114" spans="1:9" x14ac:dyDescent="0.3">
      <c r="A114" t="s">
        <v>923</v>
      </c>
      <c r="B114" s="694">
        <v>63480</v>
      </c>
      <c r="C114" s="694">
        <v>61580</v>
      </c>
      <c r="D114" s="694">
        <v>8428</v>
      </c>
      <c r="E114" s="694">
        <v>61400</v>
      </c>
      <c r="F114" s="694">
        <v>61840</v>
      </c>
      <c r="G114" s="694">
        <v>30799</v>
      </c>
      <c r="H114" s="480">
        <f t="shared" si="2"/>
        <v>3.3876221498371439E-2</v>
      </c>
      <c r="I114" s="480">
        <f t="shared" si="3"/>
        <v>5.1770651914079924E-2</v>
      </c>
    </row>
    <row r="115" spans="1:9" x14ac:dyDescent="0.3">
      <c r="A115" t="s">
        <v>924</v>
      </c>
      <c r="B115" s="696">
        <v>62380</v>
      </c>
      <c r="C115" s="696">
        <v>63480</v>
      </c>
      <c r="D115" s="696">
        <v>3449</v>
      </c>
      <c r="E115" s="696">
        <v>62840</v>
      </c>
      <c r="F115" s="696">
        <v>63500</v>
      </c>
      <c r="G115" s="696">
        <v>31504</v>
      </c>
      <c r="H115" s="480">
        <f t="shared" si="2"/>
        <v>-7.3201782304265217E-3</v>
      </c>
      <c r="I115" s="480">
        <f t="shared" si="3"/>
        <v>2.2890353582908585E-2</v>
      </c>
    </row>
    <row r="116" spans="1:9" x14ac:dyDescent="0.3">
      <c r="A116" t="s">
        <v>925</v>
      </c>
      <c r="B116" s="698">
        <v>62740</v>
      </c>
      <c r="C116" s="698">
        <v>62380</v>
      </c>
      <c r="D116" s="698">
        <v>5341</v>
      </c>
      <c r="E116" s="698">
        <v>62860</v>
      </c>
      <c r="F116" s="698">
        <v>62300</v>
      </c>
      <c r="G116" s="698">
        <v>32525</v>
      </c>
      <c r="H116" s="480">
        <f t="shared" si="2"/>
        <v>-1.9090041361756738E-3</v>
      </c>
      <c r="I116" s="480">
        <f t="shared" si="3"/>
        <v>3.2408583037074612E-2</v>
      </c>
    </row>
    <row r="117" spans="1:9" x14ac:dyDescent="0.3">
      <c r="A117" t="s">
        <v>926</v>
      </c>
      <c r="B117" s="700">
        <v>63840</v>
      </c>
      <c r="C117" s="700">
        <v>62740</v>
      </c>
      <c r="D117" s="700">
        <v>5963</v>
      </c>
      <c r="E117" s="700">
        <v>62020</v>
      </c>
      <c r="F117" s="700">
        <v>62700</v>
      </c>
      <c r="G117" s="700">
        <v>33620</v>
      </c>
      <c r="H117" s="480">
        <f t="shared" si="2"/>
        <v>2.9345372460496622E-2</v>
      </c>
      <c r="I117" s="480">
        <f t="shared" si="3"/>
        <v>3.3666410453497386E-2</v>
      </c>
    </row>
    <row r="118" spans="1:9" x14ac:dyDescent="0.3">
      <c r="A118" t="s">
        <v>927</v>
      </c>
      <c r="B118" s="702">
        <v>63920</v>
      </c>
      <c r="C118" s="702">
        <v>63840</v>
      </c>
      <c r="D118" s="702">
        <v>5152</v>
      </c>
      <c r="E118" s="702">
        <v>63480</v>
      </c>
      <c r="F118" s="702">
        <v>63960</v>
      </c>
      <c r="G118" s="702">
        <v>34647</v>
      </c>
      <c r="H118" s="480">
        <f t="shared" si="2"/>
        <v>6.9313169502205341E-3</v>
      </c>
      <c r="I118" s="480">
        <f t="shared" si="3"/>
        <v>3.0547293277810805E-2</v>
      </c>
    </row>
    <row r="119" spans="1:9" x14ac:dyDescent="0.3">
      <c r="A119" t="s">
        <v>928</v>
      </c>
      <c r="B119" s="704">
        <v>63320</v>
      </c>
      <c r="C119" s="704">
        <v>63920</v>
      </c>
      <c r="D119" s="704">
        <v>6137</v>
      </c>
      <c r="E119" s="704">
        <v>63700</v>
      </c>
      <c r="F119" s="704">
        <v>64300</v>
      </c>
      <c r="G119" s="704">
        <v>35900</v>
      </c>
      <c r="H119" s="480">
        <f t="shared" si="2"/>
        <v>-5.9654631083202458E-3</v>
      </c>
      <c r="I119" s="480">
        <f t="shared" si="3"/>
        <v>3.6164747308569334E-2</v>
      </c>
    </row>
    <row r="120" spans="1:9" x14ac:dyDescent="0.3">
      <c r="A120" t="s">
        <v>929</v>
      </c>
      <c r="B120" s="706">
        <v>63600</v>
      </c>
      <c r="C120" s="706">
        <v>63320</v>
      </c>
      <c r="D120" s="706">
        <v>4363</v>
      </c>
      <c r="E120" s="706">
        <v>63580</v>
      </c>
      <c r="F120" s="706">
        <v>63060</v>
      </c>
      <c r="G120" s="706">
        <v>36344</v>
      </c>
      <c r="H120" s="480">
        <f t="shared" si="2"/>
        <v>3.145643284052646E-4</v>
      </c>
      <c r="I120" s="480">
        <f t="shared" si="3"/>
        <v>1.2367688022284051E-2</v>
      </c>
    </row>
    <row r="121" spans="1:9" x14ac:dyDescent="0.3">
      <c r="A121" t="s">
        <v>930</v>
      </c>
      <c r="B121" s="708">
        <v>63740</v>
      </c>
      <c r="C121" s="708">
        <v>63600</v>
      </c>
      <c r="D121" s="708">
        <v>10739</v>
      </c>
      <c r="E121" s="708">
        <v>63340</v>
      </c>
      <c r="F121" s="708">
        <v>63740</v>
      </c>
      <c r="G121" s="708">
        <v>38270</v>
      </c>
      <c r="H121" s="480">
        <f t="shared" si="2"/>
        <v>6.3151247237132058E-3</v>
      </c>
      <c r="I121" s="480">
        <f t="shared" si="3"/>
        <v>5.2993616552938549E-2</v>
      </c>
    </row>
    <row r="122" spans="1:9" x14ac:dyDescent="0.3">
      <c r="A122" t="s">
        <v>931</v>
      </c>
      <c r="B122" s="710">
        <v>64180</v>
      </c>
      <c r="C122" s="710">
        <v>63740</v>
      </c>
      <c r="D122" s="710">
        <v>4143</v>
      </c>
      <c r="E122" s="710">
        <v>64160</v>
      </c>
      <c r="F122" s="710">
        <v>63860</v>
      </c>
      <c r="G122" s="710">
        <v>38534</v>
      </c>
      <c r="H122" s="480">
        <f t="shared" si="2"/>
        <v>3.1172069825435855E-4</v>
      </c>
      <c r="I122" s="480">
        <f t="shared" si="3"/>
        <v>6.8983538019335988E-3</v>
      </c>
    </row>
    <row r="123" spans="1:9" x14ac:dyDescent="0.3">
      <c r="A123" t="s">
        <v>932</v>
      </c>
      <c r="B123" s="712">
        <v>64240</v>
      </c>
      <c r="C123" s="712">
        <v>64180</v>
      </c>
      <c r="D123" s="712">
        <v>9725</v>
      </c>
      <c r="E123" s="712">
        <v>64260</v>
      </c>
      <c r="F123" s="712">
        <v>64460</v>
      </c>
      <c r="G123" s="712">
        <v>41842</v>
      </c>
      <c r="H123" s="480">
        <f t="shared" si="2"/>
        <v>-3.1123560535328831E-4</v>
      </c>
      <c r="I123" s="480">
        <f t="shared" si="3"/>
        <v>8.584626563554254E-2</v>
      </c>
    </row>
    <row r="124" spans="1:9" x14ac:dyDescent="0.3">
      <c r="A124" t="s">
        <v>933</v>
      </c>
      <c r="B124" s="714">
        <v>64160</v>
      </c>
      <c r="C124" s="714">
        <v>64240</v>
      </c>
      <c r="D124" s="714">
        <v>8743</v>
      </c>
      <c r="E124" s="714">
        <v>64420</v>
      </c>
      <c r="F124" s="714">
        <v>64340</v>
      </c>
      <c r="G124" s="714">
        <v>42628</v>
      </c>
      <c r="H124" s="480">
        <f t="shared" si="2"/>
        <v>-4.0360136603538876E-3</v>
      </c>
      <c r="I124" s="480">
        <f t="shared" si="3"/>
        <v>1.8784952918120545E-2</v>
      </c>
    </row>
    <row r="125" spans="1:9" x14ac:dyDescent="0.3">
      <c r="A125" t="s">
        <v>934</v>
      </c>
      <c r="B125" s="716">
        <v>66400</v>
      </c>
      <c r="C125" s="716">
        <v>64160</v>
      </c>
      <c r="D125" s="716">
        <v>24090</v>
      </c>
      <c r="E125" s="716">
        <v>64220</v>
      </c>
      <c r="F125" s="716">
        <v>64300</v>
      </c>
      <c r="G125" s="716">
        <v>41120</v>
      </c>
      <c r="H125" s="480">
        <f t="shared" si="2"/>
        <v>3.3945811273746518E-2</v>
      </c>
      <c r="I125" s="480">
        <f t="shared" si="3"/>
        <v>-3.5375809327202745E-2</v>
      </c>
    </row>
    <row r="126" spans="1:9" x14ac:dyDescent="0.3">
      <c r="A126" t="s">
        <v>935</v>
      </c>
      <c r="B126" s="718">
        <v>66440</v>
      </c>
      <c r="C126" s="718">
        <v>66400</v>
      </c>
      <c r="D126" s="718">
        <v>15053</v>
      </c>
      <c r="E126" s="718">
        <v>66360</v>
      </c>
      <c r="F126" s="718">
        <v>66900</v>
      </c>
      <c r="G126" s="718">
        <v>41170</v>
      </c>
      <c r="H126" s="480">
        <f t="shared" si="2"/>
        <v>1.2055455093429313E-3</v>
      </c>
      <c r="I126" s="480">
        <f t="shared" si="3"/>
        <v>1.2159533073929918E-3</v>
      </c>
    </row>
    <row r="127" spans="1:9" x14ac:dyDescent="0.3">
      <c r="A127" t="s">
        <v>936</v>
      </c>
      <c r="B127" s="720">
        <v>66080</v>
      </c>
      <c r="C127" s="720">
        <v>66440</v>
      </c>
      <c r="D127" s="720">
        <v>6357</v>
      </c>
      <c r="E127" s="720">
        <v>66100</v>
      </c>
      <c r="F127" s="720">
        <v>66100</v>
      </c>
      <c r="G127" s="720">
        <v>40689</v>
      </c>
      <c r="H127" s="480">
        <f t="shared" si="2"/>
        <v>-3.0257186081694698E-4</v>
      </c>
      <c r="I127" s="480">
        <f t="shared" si="3"/>
        <v>-1.1683264512994951E-2</v>
      </c>
    </row>
    <row r="128" spans="1:9" x14ac:dyDescent="0.3">
      <c r="A128" t="s">
        <v>937</v>
      </c>
      <c r="B128" s="722">
        <v>67500</v>
      </c>
      <c r="C128" s="722">
        <v>66080</v>
      </c>
      <c r="D128" s="722">
        <v>25583</v>
      </c>
      <c r="E128" s="722">
        <v>66160</v>
      </c>
      <c r="F128" s="722">
        <v>66400</v>
      </c>
      <c r="G128" s="722">
        <v>39155</v>
      </c>
      <c r="H128" s="480">
        <f t="shared" si="2"/>
        <v>2.025392986698904E-2</v>
      </c>
      <c r="I128" s="480">
        <f t="shared" si="3"/>
        <v>-3.7700607043672729E-2</v>
      </c>
    </row>
    <row r="129" spans="1:9" x14ac:dyDescent="0.3">
      <c r="A129" t="s">
        <v>938</v>
      </c>
      <c r="B129" s="724">
        <v>68500</v>
      </c>
      <c r="C129" s="724">
        <v>67500</v>
      </c>
      <c r="D129" s="724">
        <v>35128</v>
      </c>
      <c r="E129" s="724">
        <v>67420</v>
      </c>
      <c r="F129" s="724">
        <v>68720</v>
      </c>
      <c r="G129" s="724">
        <v>42411</v>
      </c>
      <c r="H129" s="480">
        <f t="shared" si="2"/>
        <v>1.6018985464253843E-2</v>
      </c>
      <c r="I129" s="480">
        <f t="shared" si="3"/>
        <v>8.3156684969990957E-2</v>
      </c>
    </row>
    <row r="130" spans="1:9" x14ac:dyDescent="0.3">
      <c r="A130" t="s">
        <v>939</v>
      </c>
      <c r="B130" s="726">
        <v>70140</v>
      </c>
      <c r="C130" s="726">
        <v>68500</v>
      </c>
      <c r="D130" s="726">
        <v>20679</v>
      </c>
      <c r="E130" s="726">
        <v>68380</v>
      </c>
      <c r="F130" s="726">
        <v>69500</v>
      </c>
      <c r="G130" s="726">
        <v>44474</v>
      </c>
      <c r="H130" s="480">
        <f t="shared" si="2"/>
        <v>2.5738520035097912E-2</v>
      </c>
      <c r="I130" s="480">
        <f t="shared" si="3"/>
        <v>4.8643040720567798E-2</v>
      </c>
    </row>
    <row r="131" spans="1:9" x14ac:dyDescent="0.3">
      <c r="A131" t="s">
        <v>940</v>
      </c>
      <c r="B131" s="728">
        <v>71780</v>
      </c>
      <c r="C131" s="728">
        <v>70140</v>
      </c>
      <c r="D131" s="728">
        <v>25123</v>
      </c>
      <c r="E131" s="728">
        <v>69740</v>
      </c>
      <c r="F131" s="728">
        <v>70420</v>
      </c>
      <c r="G131" s="728">
        <v>45898</v>
      </c>
      <c r="H131" s="480">
        <f t="shared" ref="H131:H194" si="4">+B131/E131-1</f>
        <v>2.9251505592199578E-2</v>
      </c>
      <c r="I131" s="480">
        <f t="shared" ref="I131:I194" si="5">+G131/G130-1</f>
        <v>3.2018707559472892E-2</v>
      </c>
    </row>
    <row r="132" spans="1:9" x14ac:dyDescent="0.3">
      <c r="A132" t="s">
        <v>941</v>
      </c>
      <c r="B132" s="730">
        <v>68780</v>
      </c>
      <c r="C132" s="730">
        <v>71780</v>
      </c>
      <c r="D132" s="730">
        <v>43417</v>
      </c>
      <c r="E132" s="730">
        <v>71260</v>
      </c>
      <c r="F132" s="730">
        <v>72700</v>
      </c>
      <c r="G132" s="730">
        <v>49044</v>
      </c>
      <c r="H132" s="480">
        <f t="shared" si="4"/>
        <v>-3.4802133033960181E-2</v>
      </c>
      <c r="I132" s="480">
        <f t="shared" si="5"/>
        <v>6.8543291646694815E-2</v>
      </c>
    </row>
    <row r="133" spans="1:9" x14ac:dyDescent="0.3">
      <c r="A133" t="s">
        <v>942</v>
      </c>
      <c r="B133" s="732">
        <v>74680</v>
      </c>
      <c r="C133" s="732">
        <v>68780</v>
      </c>
      <c r="D133" s="732">
        <v>51933</v>
      </c>
      <c r="E133" s="732">
        <v>70220</v>
      </c>
      <c r="F133" s="732">
        <v>68980</v>
      </c>
      <c r="G133" s="732">
        <v>52609</v>
      </c>
      <c r="H133" s="480">
        <f t="shared" si="4"/>
        <v>6.3514668185702172E-2</v>
      </c>
      <c r="I133" s="480">
        <f t="shared" si="5"/>
        <v>7.2689829540820483E-2</v>
      </c>
    </row>
    <row r="134" spans="1:9" x14ac:dyDescent="0.3">
      <c r="A134" t="s">
        <v>943</v>
      </c>
      <c r="B134" s="734">
        <v>78600</v>
      </c>
      <c r="C134" s="734">
        <v>74680</v>
      </c>
      <c r="D134" s="734">
        <v>36326</v>
      </c>
      <c r="E134" s="734">
        <v>73220</v>
      </c>
      <c r="F134" s="734">
        <v>75040</v>
      </c>
      <c r="G134" s="734">
        <v>53674</v>
      </c>
      <c r="H134" s="480">
        <f t="shared" si="4"/>
        <v>7.347719202403713E-2</v>
      </c>
      <c r="I134" s="480">
        <f t="shared" si="5"/>
        <v>2.0243684540667939E-2</v>
      </c>
    </row>
    <row r="135" spans="1:9" x14ac:dyDescent="0.3">
      <c r="A135" t="s">
        <v>944</v>
      </c>
      <c r="B135" s="736">
        <v>70880</v>
      </c>
      <c r="C135" s="736">
        <v>78600</v>
      </c>
      <c r="D135" s="736">
        <v>48189</v>
      </c>
      <c r="E135" s="736">
        <v>77040</v>
      </c>
      <c r="F135" s="736">
        <v>72100</v>
      </c>
      <c r="G135" s="736">
        <v>51302</v>
      </c>
      <c r="H135" s="480">
        <f t="shared" si="4"/>
        <v>-7.9958463136033275E-2</v>
      </c>
      <c r="I135" s="480">
        <f t="shared" si="5"/>
        <v>-4.4192719007340564E-2</v>
      </c>
    </row>
    <row r="136" spans="1:9" x14ac:dyDescent="0.3">
      <c r="A136" t="s">
        <v>945</v>
      </c>
      <c r="B136" s="738">
        <v>70740</v>
      </c>
      <c r="C136" s="738">
        <v>70880</v>
      </c>
      <c r="D136" s="738">
        <v>37678</v>
      </c>
      <c r="E136" s="738">
        <v>73660</v>
      </c>
      <c r="F136" s="738">
        <v>70880</v>
      </c>
      <c r="G136" s="738">
        <v>50154</v>
      </c>
      <c r="H136" s="480">
        <f t="shared" si="4"/>
        <v>-3.9641596524572331E-2</v>
      </c>
      <c r="I136" s="480">
        <f t="shared" si="5"/>
        <v>-2.2377295232154704E-2</v>
      </c>
    </row>
    <row r="137" spans="1:9" x14ac:dyDescent="0.3">
      <c r="A137" t="s">
        <v>946</v>
      </c>
      <c r="B137" s="740">
        <v>70760</v>
      </c>
      <c r="C137" s="740">
        <v>70740</v>
      </c>
      <c r="D137" s="740">
        <v>42551</v>
      </c>
      <c r="E137" s="740">
        <v>69960</v>
      </c>
      <c r="F137" s="740">
        <v>72740</v>
      </c>
      <c r="G137" s="740">
        <v>51741</v>
      </c>
      <c r="H137" s="480">
        <f t="shared" si="4"/>
        <v>1.1435105774728394E-2</v>
      </c>
      <c r="I137" s="480">
        <f t="shared" si="5"/>
        <v>3.1642540973800592E-2</v>
      </c>
    </row>
    <row r="138" spans="1:9" x14ac:dyDescent="0.3">
      <c r="A138" t="s">
        <v>947</v>
      </c>
      <c r="B138" s="742">
        <v>69120</v>
      </c>
      <c r="C138" s="742">
        <v>70760</v>
      </c>
      <c r="D138" s="742">
        <v>38383</v>
      </c>
      <c r="E138" s="742">
        <v>71600</v>
      </c>
      <c r="F138" s="742">
        <v>69600</v>
      </c>
      <c r="G138" s="742">
        <v>55771</v>
      </c>
      <c r="H138" s="480">
        <f t="shared" si="4"/>
        <v>-3.4636871508379907E-2</v>
      </c>
      <c r="I138" s="480">
        <f t="shared" si="5"/>
        <v>7.7887941864285493E-2</v>
      </c>
    </row>
    <row r="139" spans="1:9" x14ac:dyDescent="0.3">
      <c r="A139" t="s">
        <v>948</v>
      </c>
      <c r="B139" s="745">
        <v>69400</v>
      </c>
      <c r="C139" s="745">
        <v>69120</v>
      </c>
      <c r="D139" s="745">
        <v>24395</v>
      </c>
      <c r="E139" s="745">
        <v>68460</v>
      </c>
      <c r="F139" s="745">
        <v>69340</v>
      </c>
      <c r="G139" s="745">
        <v>57403</v>
      </c>
      <c r="H139" s="480">
        <f t="shared" si="4"/>
        <v>1.373064563248616E-2</v>
      </c>
      <c r="I139" s="480">
        <f t="shared" si="5"/>
        <v>2.9262519947643062E-2</v>
      </c>
    </row>
    <row r="140" spans="1:9" x14ac:dyDescent="0.3">
      <c r="A140" t="s">
        <v>949</v>
      </c>
      <c r="B140" s="747">
        <v>69280</v>
      </c>
      <c r="C140" s="747">
        <v>69400</v>
      </c>
      <c r="D140" s="747">
        <v>19480</v>
      </c>
      <c r="E140" s="747">
        <v>69520</v>
      </c>
      <c r="F140" s="747">
        <v>69580</v>
      </c>
      <c r="G140" s="747">
        <v>56820</v>
      </c>
      <c r="H140" s="480">
        <f t="shared" si="4"/>
        <v>-3.4522439585730202E-3</v>
      </c>
      <c r="I140" s="480">
        <f t="shared" si="5"/>
        <v>-1.0156263609915839E-2</v>
      </c>
    </row>
    <row r="141" spans="1:9" x14ac:dyDescent="0.3">
      <c r="A141" t="s">
        <v>950</v>
      </c>
      <c r="B141" s="749">
        <v>68200</v>
      </c>
      <c r="C141" s="749">
        <v>69280</v>
      </c>
      <c r="D141" s="749">
        <v>17207</v>
      </c>
      <c r="E141" s="749">
        <v>69580</v>
      </c>
      <c r="F141" s="749">
        <v>69460</v>
      </c>
      <c r="G141" s="749">
        <v>57164</v>
      </c>
      <c r="H141" s="480">
        <f t="shared" si="4"/>
        <v>-1.9833285426846814E-2</v>
      </c>
      <c r="I141" s="480">
        <f t="shared" si="5"/>
        <v>6.0542062653994311E-3</v>
      </c>
    </row>
    <row r="142" spans="1:9" x14ac:dyDescent="0.3">
      <c r="A142" t="s">
        <v>951</v>
      </c>
      <c r="B142" s="751">
        <v>69880</v>
      </c>
      <c r="C142" s="751">
        <v>68200</v>
      </c>
      <c r="D142" s="751">
        <v>12694</v>
      </c>
      <c r="E142" s="751">
        <v>68680</v>
      </c>
      <c r="F142" s="751">
        <v>68440</v>
      </c>
      <c r="G142" s="751">
        <v>57420</v>
      </c>
      <c r="H142" s="480">
        <f t="shared" si="4"/>
        <v>1.7472335468841083E-2</v>
      </c>
      <c r="I142" s="480">
        <f t="shared" si="5"/>
        <v>4.4783430130852508E-3</v>
      </c>
    </row>
    <row r="143" spans="1:9" x14ac:dyDescent="0.3">
      <c r="A143" t="s">
        <v>952</v>
      </c>
      <c r="B143" s="753">
        <v>72580</v>
      </c>
      <c r="C143" s="753">
        <v>69880</v>
      </c>
      <c r="D143" s="753">
        <v>32888</v>
      </c>
      <c r="E143" s="753">
        <v>68900</v>
      </c>
      <c r="F143" s="753">
        <v>69880</v>
      </c>
      <c r="G143" s="753">
        <v>59947</v>
      </c>
      <c r="H143" s="480">
        <f t="shared" si="4"/>
        <v>5.3410740203193141E-2</v>
      </c>
      <c r="I143" s="480">
        <f t="shared" si="5"/>
        <v>4.4009056078021525E-2</v>
      </c>
    </row>
    <row r="144" spans="1:9" x14ac:dyDescent="0.3">
      <c r="A144" t="s">
        <v>953</v>
      </c>
      <c r="B144" s="755">
        <v>77120</v>
      </c>
      <c r="C144" s="755">
        <v>72580</v>
      </c>
      <c r="D144" s="755">
        <v>40661</v>
      </c>
      <c r="E144" s="755">
        <v>71820</v>
      </c>
      <c r="F144" s="755">
        <v>73460</v>
      </c>
      <c r="G144" s="755">
        <v>69149</v>
      </c>
      <c r="H144" s="480">
        <f t="shared" si="4"/>
        <v>7.3795600111389525E-2</v>
      </c>
      <c r="I144" s="480">
        <f t="shared" si="5"/>
        <v>0.15350226032995806</v>
      </c>
    </row>
    <row r="145" spans="1:9" x14ac:dyDescent="0.3">
      <c r="A145" t="s">
        <v>954</v>
      </c>
      <c r="B145" s="757">
        <v>81100</v>
      </c>
      <c r="C145" s="757">
        <v>77120</v>
      </c>
      <c r="D145" s="757">
        <v>4103</v>
      </c>
      <c r="E145" s="757">
        <v>75100</v>
      </c>
      <c r="F145" s="757">
        <v>81100</v>
      </c>
      <c r="G145" s="757">
        <v>68976</v>
      </c>
      <c r="H145" s="480">
        <f t="shared" si="4"/>
        <v>7.9893475366178413E-2</v>
      </c>
      <c r="I145" s="480">
        <f t="shared" si="5"/>
        <v>-2.5018438444518454E-3</v>
      </c>
    </row>
    <row r="146" spans="1:9" x14ac:dyDescent="0.3">
      <c r="A146" t="s">
        <v>955</v>
      </c>
      <c r="B146" s="759">
        <v>81920</v>
      </c>
      <c r="C146" s="759">
        <v>81100</v>
      </c>
      <c r="D146" s="759">
        <v>84161</v>
      </c>
      <c r="E146" s="759">
        <v>81100</v>
      </c>
      <c r="F146" s="759">
        <v>84600</v>
      </c>
      <c r="G146" s="759">
        <v>73132</v>
      </c>
      <c r="H146" s="480">
        <f t="shared" si="4"/>
        <v>1.0110974106041892E-2</v>
      </c>
      <c r="I146" s="480">
        <f t="shared" si="5"/>
        <v>6.0252841568081639E-2</v>
      </c>
    </row>
    <row r="147" spans="1:9" x14ac:dyDescent="0.3">
      <c r="A147" t="s">
        <v>956</v>
      </c>
      <c r="B147" s="761">
        <v>84780</v>
      </c>
      <c r="C147" s="761">
        <v>81920</v>
      </c>
      <c r="D147" s="761">
        <v>45622</v>
      </c>
      <c r="E147" s="761">
        <v>84900</v>
      </c>
      <c r="F147" s="761">
        <v>82500</v>
      </c>
      <c r="G147" s="761">
        <v>73223</v>
      </c>
      <c r="H147" s="480">
        <f t="shared" si="4"/>
        <v>-1.4134275618374881E-3</v>
      </c>
      <c r="I147" s="480">
        <f t="shared" si="5"/>
        <v>1.2443253295411072E-3</v>
      </c>
    </row>
    <row r="148" spans="1:9" x14ac:dyDescent="0.3">
      <c r="A148" t="s">
        <v>957</v>
      </c>
      <c r="B148" s="763">
        <v>85000</v>
      </c>
      <c r="C148" s="763">
        <v>84780</v>
      </c>
      <c r="D148" s="763">
        <v>43284</v>
      </c>
      <c r="E148" s="763">
        <v>84660</v>
      </c>
      <c r="F148" s="763">
        <v>85980</v>
      </c>
      <c r="G148" s="763">
        <v>74661</v>
      </c>
      <c r="H148" s="480">
        <f t="shared" si="4"/>
        <v>4.0160642570281624E-3</v>
      </c>
      <c r="I148" s="480">
        <f t="shared" si="5"/>
        <v>1.9638638132827069E-2</v>
      </c>
    </row>
    <row r="149" spans="1:9" x14ac:dyDescent="0.3">
      <c r="A149" t="s">
        <v>958</v>
      </c>
      <c r="B149" s="766">
        <v>89240</v>
      </c>
      <c r="C149" s="766">
        <v>86580</v>
      </c>
      <c r="D149" s="766">
        <v>51843</v>
      </c>
      <c r="E149" s="766">
        <v>85100</v>
      </c>
      <c r="F149" s="766">
        <v>87540</v>
      </c>
      <c r="G149" s="766">
        <v>76978</v>
      </c>
      <c r="H149" s="480">
        <f t="shared" si="4"/>
        <v>4.8648648648648596E-2</v>
      </c>
      <c r="I149" s="480">
        <f t="shared" si="5"/>
        <v>3.1033605228968364E-2</v>
      </c>
    </row>
    <row r="150" spans="1:9" x14ac:dyDescent="0.3">
      <c r="A150" t="s">
        <v>959</v>
      </c>
      <c r="B150" s="768">
        <v>87420</v>
      </c>
      <c r="C150" s="768">
        <v>89240</v>
      </c>
      <c r="D150" s="768">
        <v>27964</v>
      </c>
      <c r="E150" s="768">
        <v>89080</v>
      </c>
      <c r="F150" s="768">
        <v>90000</v>
      </c>
      <c r="G150" s="768">
        <v>75149</v>
      </c>
      <c r="H150" s="480">
        <f t="shared" si="4"/>
        <v>-1.8634934889986576E-2</v>
      </c>
      <c r="I150" s="480">
        <f t="shared" si="5"/>
        <v>-2.3760035334771001E-2</v>
      </c>
    </row>
    <row r="151" spans="1:9" x14ac:dyDescent="0.3">
      <c r="A151" t="s">
        <v>960</v>
      </c>
      <c r="B151" s="770">
        <v>80880</v>
      </c>
      <c r="C151" s="770">
        <v>87420</v>
      </c>
      <c r="D151" s="770">
        <v>62245</v>
      </c>
      <c r="E151" s="770">
        <v>87900</v>
      </c>
      <c r="F151" s="770">
        <v>86300</v>
      </c>
      <c r="G151" s="770">
        <v>67835</v>
      </c>
      <c r="H151" s="480">
        <f t="shared" si="4"/>
        <v>-7.9863481228668931E-2</v>
      </c>
      <c r="I151" s="480">
        <f t="shared" si="5"/>
        <v>-9.7326644399792439E-2</v>
      </c>
    </row>
    <row r="152" spans="1:9" x14ac:dyDescent="0.3">
      <c r="A152" t="s">
        <v>961</v>
      </c>
      <c r="B152" s="772">
        <v>82180</v>
      </c>
      <c r="C152" s="772">
        <v>80880</v>
      </c>
      <c r="D152" s="772">
        <v>36258</v>
      </c>
      <c r="E152" s="772">
        <v>82640</v>
      </c>
      <c r="F152" s="772">
        <v>81800</v>
      </c>
      <c r="G152" s="772">
        <v>65596</v>
      </c>
      <c r="H152" s="480">
        <f t="shared" si="4"/>
        <v>-5.5663117134560069E-3</v>
      </c>
      <c r="I152" s="480">
        <f t="shared" si="5"/>
        <v>-3.3006560035379939E-2</v>
      </c>
    </row>
    <row r="153" spans="1:9" x14ac:dyDescent="0.3">
      <c r="A153" t="s">
        <v>962</v>
      </c>
      <c r="B153" s="774">
        <v>78620</v>
      </c>
      <c r="C153" s="774">
        <v>82180</v>
      </c>
      <c r="D153" s="774">
        <v>42633</v>
      </c>
      <c r="E153" s="774">
        <v>82100</v>
      </c>
      <c r="F153" s="774">
        <v>82200</v>
      </c>
      <c r="G153" s="774">
        <v>64705</v>
      </c>
      <c r="H153" s="480">
        <f t="shared" si="4"/>
        <v>-4.2387332521315435E-2</v>
      </c>
      <c r="I153" s="480">
        <f t="shared" si="5"/>
        <v>-1.3583145313738609E-2</v>
      </c>
    </row>
    <row r="154" spans="1:9" x14ac:dyDescent="0.3">
      <c r="A154" t="s">
        <v>963</v>
      </c>
      <c r="B154" s="776">
        <v>79040</v>
      </c>
      <c r="C154" s="776">
        <v>78620</v>
      </c>
      <c r="D154" s="776">
        <v>25515</v>
      </c>
      <c r="E154" s="776">
        <v>79160</v>
      </c>
      <c r="F154" s="776">
        <v>80020</v>
      </c>
      <c r="G154" s="776">
        <v>62876</v>
      </c>
      <c r="H154" s="480">
        <f t="shared" si="4"/>
        <v>-1.5159171298635421E-3</v>
      </c>
      <c r="I154" s="480">
        <f t="shared" si="5"/>
        <v>-2.8266749092033083E-2</v>
      </c>
    </row>
    <row r="155" spans="1:9" x14ac:dyDescent="0.3">
      <c r="A155" t="s">
        <v>964</v>
      </c>
      <c r="B155" s="778">
        <v>78700</v>
      </c>
      <c r="C155" s="778">
        <v>79040</v>
      </c>
      <c r="D155" s="778">
        <v>27506</v>
      </c>
      <c r="E155" s="778">
        <v>79220</v>
      </c>
      <c r="F155" s="778">
        <v>78940</v>
      </c>
      <c r="G155" s="778">
        <v>63032</v>
      </c>
      <c r="H155" s="480">
        <f t="shared" si="4"/>
        <v>-6.5639989901540297E-3</v>
      </c>
      <c r="I155" s="480">
        <f t="shared" si="5"/>
        <v>2.4810738596603432E-3</v>
      </c>
    </row>
    <row r="156" spans="1:9" x14ac:dyDescent="0.3">
      <c r="A156" t="s">
        <v>965</v>
      </c>
      <c r="B156" s="781">
        <v>78460</v>
      </c>
      <c r="C156" s="781">
        <v>78700</v>
      </c>
      <c r="D156" s="781">
        <v>27107</v>
      </c>
      <c r="E156" s="781">
        <v>78740</v>
      </c>
      <c r="F156" s="781">
        <v>78960</v>
      </c>
      <c r="G156" s="781">
        <v>62261</v>
      </c>
      <c r="H156" s="480">
        <f t="shared" si="4"/>
        <v>-3.5560071120142034E-3</v>
      </c>
      <c r="I156" s="480">
        <f t="shared" si="5"/>
        <v>-1.2231882218555645E-2</v>
      </c>
    </row>
    <row r="157" spans="1:9" x14ac:dyDescent="0.3">
      <c r="A157" t="s">
        <v>966</v>
      </c>
      <c r="B157" s="783">
        <v>77700</v>
      </c>
      <c r="C157" s="783">
        <v>78460</v>
      </c>
      <c r="D157" s="783">
        <v>33614</v>
      </c>
      <c r="E157" s="783">
        <v>79540</v>
      </c>
      <c r="F157" s="783">
        <v>77480</v>
      </c>
      <c r="G157" s="783">
        <v>61830</v>
      </c>
      <c r="H157" s="480">
        <f t="shared" si="4"/>
        <v>-2.3133014835302945E-2</v>
      </c>
      <c r="I157" s="480">
        <f t="shared" si="5"/>
        <v>-6.9224715311350105E-3</v>
      </c>
    </row>
    <row r="158" spans="1:9" x14ac:dyDescent="0.3">
      <c r="A158" t="s">
        <v>967</v>
      </c>
      <c r="B158" s="785">
        <v>76920</v>
      </c>
      <c r="C158" s="785">
        <v>77700</v>
      </c>
      <c r="D158" s="785">
        <v>18654</v>
      </c>
      <c r="E158" s="785">
        <v>76420</v>
      </c>
      <c r="F158" s="785">
        <v>77160</v>
      </c>
      <c r="G158" s="785">
        <v>61914</v>
      </c>
      <c r="H158" s="480">
        <f t="shared" si="4"/>
        <v>6.5427898455900912E-3</v>
      </c>
      <c r="I158" s="480">
        <f t="shared" si="5"/>
        <v>1.3585638039785852E-3</v>
      </c>
    </row>
    <row r="159" spans="1:9" x14ac:dyDescent="0.3">
      <c r="A159" t="s">
        <v>968</v>
      </c>
      <c r="B159" s="787">
        <v>75420</v>
      </c>
      <c r="C159" s="787">
        <v>76920</v>
      </c>
      <c r="D159" s="787">
        <v>22322</v>
      </c>
      <c r="E159" s="787">
        <v>77320</v>
      </c>
      <c r="F159" s="787">
        <v>75740</v>
      </c>
      <c r="G159" s="787">
        <v>62243</v>
      </c>
      <c r="H159" s="480">
        <f t="shared" si="4"/>
        <v>-2.457320227625448E-2</v>
      </c>
      <c r="I159" s="480">
        <f t="shared" si="5"/>
        <v>5.3138223988111744E-3</v>
      </c>
    </row>
    <row r="160" spans="1:9" x14ac:dyDescent="0.3">
      <c r="A160" t="s">
        <v>969</v>
      </c>
      <c r="B160" s="789">
        <v>72640</v>
      </c>
      <c r="C160" s="789">
        <v>75420</v>
      </c>
      <c r="D160" s="789">
        <v>31182</v>
      </c>
      <c r="E160" s="789">
        <v>75640</v>
      </c>
      <c r="F160" s="789">
        <v>75180</v>
      </c>
      <c r="G160" s="789">
        <v>65593</v>
      </c>
      <c r="H160" s="480">
        <f t="shared" si="4"/>
        <v>-3.9661554732945525E-2</v>
      </c>
      <c r="I160" s="480">
        <f t="shared" si="5"/>
        <v>5.3821313240043134E-2</v>
      </c>
    </row>
    <row r="161" spans="1:9" x14ac:dyDescent="0.3">
      <c r="A161" t="s">
        <v>970</v>
      </c>
      <c r="B161" s="791">
        <v>72000</v>
      </c>
      <c r="C161" s="791">
        <v>72640</v>
      </c>
      <c r="D161" s="791">
        <v>24063</v>
      </c>
      <c r="E161" s="791">
        <v>73940</v>
      </c>
      <c r="F161" s="791">
        <v>73000</v>
      </c>
      <c r="G161" s="791">
        <v>68661</v>
      </c>
      <c r="H161" s="480">
        <f t="shared" si="4"/>
        <v>-2.6237489856640539E-2</v>
      </c>
      <c r="I161" s="480">
        <f t="shared" si="5"/>
        <v>4.6773283734544924E-2</v>
      </c>
    </row>
    <row r="162" spans="1:9" x14ac:dyDescent="0.3">
      <c r="A162" t="s">
        <v>971</v>
      </c>
      <c r="B162" s="793">
        <v>73580</v>
      </c>
      <c r="C162" s="793">
        <v>72000</v>
      </c>
      <c r="D162" s="793">
        <v>33138</v>
      </c>
      <c r="E162" s="793">
        <v>72780</v>
      </c>
      <c r="F162" s="793">
        <v>71480</v>
      </c>
      <c r="G162" s="793">
        <v>70031</v>
      </c>
      <c r="H162" s="480">
        <f t="shared" si="4"/>
        <v>1.0992030777686068E-2</v>
      </c>
      <c r="I162" s="480">
        <f t="shared" si="5"/>
        <v>1.9953102925969635E-2</v>
      </c>
    </row>
    <row r="163" spans="1:9" x14ac:dyDescent="0.3">
      <c r="A163" t="s">
        <v>972</v>
      </c>
      <c r="B163" s="795">
        <v>74300</v>
      </c>
      <c r="C163" s="795">
        <v>73580</v>
      </c>
      <c r="D163" s="795">
        <v>39550</v>
      </c>
      <c r="E163" s="795">
        <v>73300</v>
      </c>
      <c r="F163" s="795">
        <v>73600</v>
      </c>
      <c r="G163" s="795">
        <v>77685</v>
      </c>
      <c r="H163" s="480">
        <f t="shared" si="4"/>
        <v>1.3642564802182733E-2</v>
      </c>
      <c r="I163" s="480">
        <f t="shared" si="5"/>
        <v>0.10929445531264737</v>
      </c>
    </row>
    <row r="164" spans="1:9" x14ac:dyDescent="0.3">
      <c r="A164" t="s">
        <v>973</v>
      </c>
      <c r="B164" s="797">
        <v>74780</v>
      </c>
      <c r="C164" s="797">
        <v>74300</v>
      </c>
      <c r="D164" s="797">
        <v>23668</v>
      </c>
      <c r="E164" s="797">
        <v>74240</v>
      </c>
      <c r="F164" s="797">
        <v>74580</v>
      </c>
      <c r="G164" s="797">
        <v>77060</v>
      </c>
      <c r="H164" s="480">
        <f t="shared" si="4"/>
        <v>7.2737068965518237E-3</v>
      </c>
      <c r="I164" s="480">
        <f t="shared" si="5"/>
        <v>-8.0453111926369614E-3</v>
      </c>
    </row>
    <row r="165" spans="1:9" x14ac:dyDescent="0.3">
      <c r="A165" t="s">
        <v>974</v>
      </c>
      <c r="B165" s="799">
        <v>72880</v>
      </c>
      <c r="C165" s="799">
        <v>74780</v>
      </c>
      <c r="D165" s="799">
        <v>18377</v>
      </c>
      <c r="E165" s="799">
        <v>74840</v>
      </c>
      <c r="F165" s="799">
        <v>74600</v>
      </c>
      <c r="G165" s="799">
        <v>78026</v>
      </c>
      <c r="H165" s="480">
        <f t="shared" si="4"/>
        <v>-2.6189203634420122E-2</v>
      </c>
      <c r="I165" s="480">
        <f t="shared" si="5"/>
        <v>1.2535686478069019E-2</v>
      </c>
    </row>
    <row r="166" spans="1:9" x14ac:dyDescent="0.3">
      <c r="A166" t="s">
        <v>975</v>
      </c>
      <c r="B166" s="801">
        <v>70880</v>
      </c>
      <c r="C166" s="801">
        <v>72880</v>
      </c>
      <c r="D166" s="801">
        <v>40360</v>
      </c>
      <c r="E166" s="801">
        <v>74120</v>
      </c>
      <c r="F166" s="801">
        <v>69000</v>
      </c>
      <c r="G166" s="801">
        <v>80698</v>
      </c>
      <c r="H166" s="480">
        <f t="shared" si="4"/>
        <v>-4.3712898003237965E-2</v>
      </c>
      <c r="I166" s="480">
        <f t="shared" si="5"/>
        <v>3.4244995257990851E-2</v>
      </c>
    </row>
    <row r="167" spans="1:9" x14ac:dyDescent="0.3">
      <c r="A167" t="s">
        <v>976</v>
      </c>
      <c r="B167" s="804">
        <v>71300</v>
      </c>
      <c r="C167" s="804">
        <v>70880</v>
      </c>
      <c r="D167" s="804">
        <v>12545</v>
      </c>
      <c r="E167" s="804">
        <v>70200</v>
      </c>
      <c r="F167" s="804">
        <v>71100</v>
      </c>
      <c r="G167" s="804">
        <v>80671</v>
      </c>
      <c r="H167" s="480">
        <f t="shared" si="4"/>
        <v>1.5669515669515688E-2</v>
      </c>
      <c r="I167" s="480">
        <f t="shared" si="5"/>
        <v>-3.3458078267123437E-4</v>
      </c>
    </row>
    <row r="168" spans="1:9" x14ac:dyDescent="0.3">
      <c r="A168" t="s">
        <v>977</v>
      </c>
      <c r="B168" s="806">
        <v>71360</v>
      </c>
      <c r="C168" s="806">
        <v>71300</v>
      </c>
      <c r="D168" s="806">
        <v>13035</v>
      </c>
      <c r="E168" s="806">
        <v>70960</v>
      </c>
      <c r="F168" s="806">
        <v>70980</v>
      </c>
      <c r="G168" s="806">
        <v>80651</v>
      </c>
      <c r="H168" s="480">
        <f t="shared" si="4"/>
        <v>5.636978579481422E-3</v>
      </c>
      <c r="I168" s="480">
        <f t="shared" si="5"/>
        <v>-2.4792056625055903E-4</v>
      </c>
    </row>
    <row r="169" spans="1:9" x14ac:dyDescent="0.3">
      <c r="A169" t="s">
        <v>978</v>
      </c>
      <c r="B169" s="808">
        <v>72880</v>
      </c>
      <c r="C169" s="808">
        <v>71360</v>
      </c>
      <c r="D169" s="808">
        <v>17486</v>
      </c>
      <c r="E169" s="808">
        <v>71240</v>
      </c>
      <c r="F169" s="808">
        <v>71400</v>
      </c>
      <c r="G169" s="808">
        <v>80500</v>
      </c>
      <c r="H169" s="480">
        <f t="shared" si="4"/>
        <v>2.3020774845592396E-2</v>
      </c>
      <c r="I169" s="480">
        <f t="shared" si="5"/>
        <v>-1.8722644480539952E-3</v>
      </c>
    </row>
    <row r="170" spans="1:9" x14ac:dyDescent="0.3">
      <c r="A170" t="s">
        <v>979</v>
      </c>
      <c r="B170" s="810">
        <v>73320</v>
      </c>
      <c r="C170" s="810">
        <v>72880</v>
      </c>
      <c r="D170" s="810">
        <v>17743</v>
      </c>
      <c r="E170" s="810">
        <v>72420</v>
      </c>
      <c r="F170" s="810">
        <v>74440</v>
      </c>
      <c r="G170" s="810">
        <v>80349</v>
      </c>
      <c r="H170" s="480">
        <f t="shared" si="4"/>
        <v>1.2427506213753103E-2</v>
      </c>
      <c r="I170" s="480">
        <f t="shared" si="5"/>
        <v>-1.8757763975155717E-3</v>
      </c>
    </row>
    <row r="171" spans="1:9" x14ac:dyDescent="0.3">
      <c r="A171" t="s">
        <v>980</v>
      </c>
      <c r="B171" s="812">
        <v>73820</v>
      </c>
      <c r="C171" s="812">
        <v>73320</v>
      </c>
      <c r="D171" s="812">
        <v>9736</v>
      </c>
      <c r="E171" s="812">
        <v>73920</v>
      </c>
      <c r="F171" s="812">
        <v>73260</v>
      </c>
      <c r="G171" s="812">
        <v>80372</v>
      </c>
      <c r="H171" s="480">
        <f t="shared" si="4"/>
        <v>-1.3528138528138278E-3</v>
      </c>
      <c r="I171" s="480">
        <f t="shared" si="5"/>
        <v>2.8625122901337896E-4</v>
      </c>
    </row>
    <row r="172" spans="1:9" x14ac:dyDescent="0.3">
      <c r="A172" t="s">
        <v>981</v>
      </c>
      <c r="B172" s="814">
        <v>73520</v>
      </c>
      <c r="C172" s="814">
        <v>74100</v>
      </c>
      <c r="D172" s="814">
        <v>10218</v>
      </c>
      <c r="E172" s="814">
        <v>73600</v>
      </c>
      <c r="F172" s="814">
        <v>74460</v>
      </c>
      <c r="G172" s="814">
        <v>80595</v>
      </c>
      <c r="H172" s="480">
        <f t="shared" si="4"/>
        <v>-1.0869565217391797E-3</v>
      </c>
      <c r="I172" s="480">
        <f t="shared" si="5"/>
        <v>2.7745981187479174E-3</v>
      </c>
    </row>
    <row r="173" spans="1:9" x14ac:dyDescent="0.3">
      <c r="A173" t="s">
        <v>982</v>
      </c>
      <c r="B173" s="816">
        <v>73680</v>
      </c>
      <c r="C173" s="816">
        <v>73520</v>
      </c>
      <c r="D173" s="816">
        <v>16620</v>
      </c>
      <c r="E173" s="816">
        <v>73940</v>
      </c>
      <c r="F173" s="816">
        <v>73240</v>
      </c>
      <c r="G173" s="816">
        <v>80352</v>
      </c>
      <c r="H173" s="480">
        <f t="shared" si="4"/>
        <v>-3.5163646199621867E-3</v>
      </c>
      <c r="I173" s="480">
        <f t="shared" si="5"/>
        <v>-3.0150753768843908E-3</v>
      </c>
    </row>
    <row r="174" spans="1:9" x14ac:dyDescent="0.3">
      <c r="A174" t="s">
        <v>983</v>
      </c>
      <c r="B174" s="818">
        <v>72900</v>
      </c>
      <c r="C174" s="818">
        <v>73680</v>
      </c>
      <c r="D174" s="818">
        <v>8478</v>
      </c>
      <c r="E174" s="818">
        <v>73540</v>
      </c>
      <c r="F174" s="818">
        <v>73860</v>
      </c>
      <c r="G174" s="818">
        <v>79467</v>
      </c>
      <c r="H174" s="480">
        <f t="shared" si="4"/>
        <v>-8.7027468044601486E-3</v>
      </c>
      <c r="I174" s="480">
        <f t="shared" si="5"/>
        <v>-1.1014038231780154E-2</v>
      </c>
    </row>
    <row r="175" spans="1:9" x14ac:dyDescent="0.3">
      <c r="A175" t="s">
        <v>984</v>
      </c>
      <c r="B175" s="820">
        <v>74060</v>
      </c>
      <c r="C175" s="820">
        <v>72900</v>
      </c>
      <c r="D175" s="820">
        <v>11841</v>
      </c>
      <c r="E175" s="820">
        <v>73500</v>
      </c>
      <c r="F175" s="820">
        <v>73060</v>
      </c>
      <c r="G175" s="820">
        <v>80511</v>
      </c>
      <c r="H175" s="480">
        <f t="shared" si="4"/>
        <v>7.6190476190476364E-3</v>
      </c>
      <c r="I175" s="480">
        <f t="shared" si="5"/>
        <v>1.3137528785533537E-2</v>
      </c>
    </row>
    <row r="176" spans="1:9" x14ac:dyDescent="0.3">
      <c r="A176" t="s">
        <v>985</v>
      </c>
      <c r="B176" s="822">
        <v>72940</v>
      </c>
      <c r="C176" s="822">
        <v>74060</v>
      </c>
      <c r="D176" s="822">
        <v>14377</v>
      </c>
      <c r="E176" s="822">
        <v>73660</v>
      </c>
      <c r="F176" s="822">
        <v>73840</v>
      </c>
      <c r="G176" s="822">
        <v>81095</v>
      </c>
      <c r="H176" s="480">
        <f t="shared" si="4"/>
        <v>-9.7746402389357057E-3</v>
      </c>
      <c r="I176" s="480">
        <f t="shared" si="5"/>
        <v>7.2536672007552649E-3</v>
      </c>
    </row>
    <row r="177" spans="1:9" x14ac:dyDescent="0.3">
      <c r="A177" t="s">
        <v>986</v>
      </c>
      <c r="B177" s="824">
        <v>73960</v>
      </c>
      <c r="C177" s="824">
        <v>72940</v>
      </c>
      <c r="D177" s="824">
        <v>21127</v>
      </c>
      <c r="E177" s="824">
        <v>73340</v>
      </c>
      <c r="F177" s="824">
        <v>72320</v>
      </c>
      <c r="G177" s="824">
        <v>82004</v>
      </c>
      <c r="H177" s="480">
        <f t="shared" si="4"/>
        <v>8.4537769293699938E-3</v>
      </c>
      <c r="I177" s="480">
        <f t="shared" si="5"/>
        <v>1.120907577532515E-2</v>
      </c>
    </row>
    <row r="178" spans="1:9" x14ac:dyDescent="0.3">
      <c r="A178" t="s">
        <v>987</v>
      </c>
      <c r="B178" s="826">
        <v>72900</v>
      </c>
      <c r="C178" s="826">
        <v>73960</v>
      </c>
      <c r="D178" s="826">
        <v>13193</v>
      </c>
      <c r="E178" s="826">
        <v>73780</v>
      </c>
      <c r="F178" s="826">
        <v>73360</v>
      </c>
      <c r="G178" s="826">
        <v>81931</v>
      </c>
      <c r="H178" s="480">
        <f t="shared" si="4"/>
        <v>-1.1927351585795609E-2</v>
      </c>
      <c r="I178" s="480">
        <f t="shared" si="5"/>
        <v>-8.9020047802546021E-4</v>
      </c>
    </row>
    <row r="179" spans="1:9" x14ac:dyDescent="0.3">
      <c r="A179" t="s">
        <v>988</v>
      </c>
      <c r="B179" s="831">
        <v>73500</v>
      </c>
      <c r="C179" s="831">
        <v>72900</v>
      </c>
      <c r="D179" s="831">
        <v>20476</v>
      </c>
      <c r="E179" s="831">
        <v>73220</v>
      </c>
      <c r="F179" s="831">
        <v>73880</v>
      </c>
      <c r="G179" s="831">
        <v>80914</v>
      </c>
      <c r="H179" s="480">
        <f t="shared" si="4"/>
        <v>3.8240917782026429E-3</v>
      </c>
      <c r="I179" s="480">
        <f t="shared" si="5"/>
        <v>-1.2412884012156566E-2</v>
      </c>
    </row>
    <row r="180" spans="1:9" x14ac:dyDescent="0.3">
      <c r="A180" t="s">
        <v>989</v>
      </c>
      <c r="B180" s="833">
        <v>72960</v>
      </c>
      <c r="C180" s="833">
        <v>73500</v>
      </c>
      <c r="D180" s="833">
        <v>16666</v>
      </c>
      <c r="E180" s="833">
        <v>73780</v>
      </c>
      <c r="F180" s="833">
        <v>73000</v>
      </c>
      <c r="G180" s="833">
        <v>82205</v>
      </c>
      <c r="H180" s="480">
        <f t="shared" si="4"/>
        <v>-1.1114123068582282E-2</v>
      </c>
      <c r="I180" s="480">
        <f t="shared" si="5"/>
        <v>1.5955211706256023E-2</v>
      </c>
    </row>
    <row r="181" spans="1:9" x14ac:dyDescent="0.3">
      <c r="A181" t="s">
        <v>990</v>
      </c>
      <c r="B181" s="835">
        <v>72480</v>
      </c>
      <c r="C181" s="835">
        <v>72960</v>
      </c>
      <c r="D181" s="835">
        <v>15966</v>
      </c>
      <c r="E181" s="835">
        <v>73300</v>
      </c>
      <c r="F181" s="835">
        <v>72000</v>
      </c>
      <c r="G181" s="835">
        <v>83771</v>
      </c>
      <c r="H181" s="480">
        <f t="shared" si="4"/>
        <v>-1.1186903137789916E-2</v>
      </c>
      <c r="I181" s="480">
        <f t="shared" si="5"/>
        <v>1.9049936135271617E-2</v>
      </c>
    </row>
    <row r="182" spans="1:9" x14ac:dyDescent="0.3">
      <c r="A182" t="s">
        <v>991</v>
      </c>
      <c r="B182" s="837">
        <v>72800</v>
      </c>
      <c r="C182" s="837">
        <v>72480</v>
      </c>
      <c r="D182" s="837">
        <v>17862</v>
      </c>
      <c r="E182" s="837">
        <v>72520</v>
      </c>
      <c r="F182" s="837">
        <v>72240</v>
      </c>
      <c r="G182" s="837">
        <v>81979</v>
      </c>
      <c r="H182" s="480">
        <f t="shared" si="4"/>
        <v>3.8610038610038533E-3</v>
      </c>
      <c r="I182" s="480">
        <f t="shared" si="5"/>
        <v>-2.1391651048692228E-2</v>
      </c>
    </row>
    <row r="183" spans="1:9" x14ac:dyDescent="0.3">
      <c r="A183" t="s">
        <v>992</v>
      </c>
      <c r="B183" s="839">
        <v>72960</v>
      </c>
      <c r="C183" s="839">
        <v>72800</v>
      </c>
      <c r="D183" s="839">
        <v>10879</v>
      </c>
      <c r="E183" s="839">
        <v>73220</v>
      </c>
      <c r="F183" s="839">
        <v>72900</v>
      </c>
      <c r="G183" s="839">
        <v>81701</v>
      </c>
      <c r="H183" s="480">
        <f t="shared" si="4"/>
        <v>-3.5509423654739303E-3</v>
      </c>
      <c r="I183" s="480">
        <f t="shared" si="5"/>
        <v>-3.3911123580429026E-3</v>
      </c>
    </row>
    <row r="184" spans="1:9" x14ac:dyDescent="0.3">
      <c r="A184" t="s">
        <v>993</v>
      </c>
      <c r="B184" s="841">
        <v>75140</v>
      </c>
      <c r="C184" s="841">
        <v>72960</v>
      </c>
      <c r="D184" s="841">
        <v>20837</v>
      </c>
      <c r="E184" s="841">
        <v>73200</v>
      </c>
      <c r="F184" s="841">
        <v>73000</v>
      </c>
      <c r="G184" s="841">
        <v>80871</v>
      </c>
      <c r="H184" s="480">
        <f t="shared" si="4"/>
        <v>2.6502732240437199E-2</v>
      </c>
      <c r="I184" s="480">
        <f t="shared" si="5"/>
        <v>-1.0158994381953668E-2</v>
      </c>
    </row>
    <row r="185" spans="1:9" x14ac:dyDescent="0.3">
      <c r="A185" t="s">
        <v>994</v>
      </c>
      <c r="B185" s="843">
        <v>75860</v>
      </c>
      <c r="C185" s="843">
        <v>75140</v>
      </c>
      <c r="D185" s="843">
        <v>37231</v>
      </c>
      <c r="E185" s="843">
        <v>74080</v>
      </c>
      <c r="F185" s="843">
        <v>74980</v>
      </c>
      <c r="G185" s="843">
        <v>80629</v>
      </c>
      <c r="H185" s="480">
        <f t="shared" si="4"/>
        <v>2.4028077753779797E-2</v>
      </c>
      <c r="I185" s="480">
        <f t="shared" si="5"/>
        <v>-2.9924200269565437E-3</v>
      </c>
    </row>
    <row r="186" spans="1:9" x14ac:dyDescent="0.3">
      <c r="A186" t="s">
        <v>995</v>
      </c>
      <c r="B186" s="845">
        <v>75880</v>
      </c>
      <c r="C186" s="845">
        <v>75860</v>
      </c>
      <c r="D186" s="845">
        <v>20387</v>
      </c>
      <c r="E186" s="845">
        <v>75940</v>
      </c>
      <c r="F186" s="845">
        <v>76800</v>
      </c>
      <c r="G186" s="845">
        <v>81071</v>
      </c>
      <c r="H186" s="480">
        <f t="shared" si="4"/>
        <v>-7.9009744535163406E-4</v>
      </c>
      <c r="I186" s="480">
        <f t="shared" si="5"/>
        <v>5.4818985724738312E-3</v>
      </c>
    </row>
    <row r="187" spans="1:9" x14ac:dyDescent="0.3">
      <c r="A187" t="s">
        <v>996</v>
      </c>
      <c r="B187" s="847">
        <v>75920</v>
      </c>
      <c r="C187" s="847">
        <v>75880</v>
      </c>
      <c r="D187" s="847">
        <v>21300</v>
      </c>
      <c r="E187" s="847">
        <v>76140</v>
      </c>
      <c r="F187" s="847">
        <v>75780</v>
      </c>
      <c r="G187" s="847">
        <v>80938</v>
      </c>
      <c r="H187" s="480">
        <f t="shared" si="4"/>
        <v>-2.8894142369320086E-3</v>
      </c>
      <c r="I187" s="480">
        <f t="shared" si="5"/>
        <v>-1.6405373068051343E-3</v>
      </c>
    </row>
    <row r="188" spans="1:9" x14ac:dyDescent="0.3">
      <c r="A188" t="s">
        <v>997</v>
      </c>
      <c r="B188" s="849">
        <v>77080</v>
      </c>
      <c r="C188" s="849">
        <v>75920</v>
      </c>
      <c r="D188" s="849">
        <v>26243</v>
      </c>
      <c r="E188" s="849">
        <v>75800</v>
      </c>
      <c r="F188" s="849">
        <v>76620</v>
      </c>
      <c r="G188" s="849">
        <v>82450</v>
      </c>
      <c r="H188" s="480">
        <f t="shared" si="4"/>
        <v>1.6886543535620024E-2</v>
      </c>
      <c r="I188" s="480">
        <f t="shared" si="5"/>
        <v>1.8680965677432049E-2</v>
      </c>
    </row>
    <row r="189" spans="1:9" x14ac:dyDescent="0.3">
      <c r="A189" t="s">
        <v>998</v>
      </c>
      <c r="B189" s="851">
        <v>79800</v>
      </c>
      <c r="C189" s="851">
        <v>77080</v>
      </c>
      <c r="D189" s="851">
        <v>32194</v>
      </c>
      <c r="E189" s="851">
        <v>76700</v>
      </c>
      <c r="F189" s="851">
        <v>77200</v>
      </c>
      <c r="G189" s="851">
        <v>87470</v>
      </c>
      <c r="H189" s="480">
        <f t="shared" si="4"/>
        <v>4.041720990873543E-2</v>
      </c>
      <c r="I189" s="480">
        <f t="shared" si="5"/>
        <v>6.0885385081867804E-2</v>
      </c>
    </row>
    <row r="190" spans="1:9" x14ac:dyDescent="0.3">
      <c r="A190" t="s">
        <v>999</v>
      </c>
      <c r="B190" s="853">
        <v>79420</v>
      </c>
      <c r="C190" s="853">
        <v>79800</v>
      </c>
      <c r="D190" s="853">
        <v>43382</v>
      </c>
      <c r="E190" s="853">
        <v>78320</v>
      </c>
      <c r="F190" s="853">
        <v>79800</v>
      </c>
      <c r="G190" s="853">
        <v>82340</v>
      </c>
      <c r="H190" s="480">
        <f t="shared" si="4"/>
        <v>1.4044943820224809E-2</v>
      </c>
      <c r="I190" s="480">
        <f t="shared" si="5"/>
        <v>-5.8648679547273375E-2</v>
      </c>
    </row>
    <row r="191" spans="1:9" x14ac:dyDescent="0.3">
      <c r="A191" t="s">
        <v>1000</v>
      </c>
      <c r="B191" s="855">
        <v>81740</v>
      </c>
      <c r="C191" s="855">
        <v>79420</v>
      </c>
      <c r="D191" s="855">
        <v>36207</v>
      </c>
      <c r="E191" s="855">
        <v>79800</v>
      </c>
      <c r="F191" s="855">
        <v>79580</v>
      </c>
      <c r="G191" s="855">
        <v>82992</v>
      </c>
      <c r="H191" s="480">
        <f t="shared" si="4"/>
        <v>2.4310776942355838E-2</v>
      </c>
      <c r="I191" s="480">
        <f t="shared" si="5"/>
        <v>7.9183871751276058E-3</v>
      </c>
    </row>
    <row r="192" spans="1:9" x14ac:dyDescent="0.3">
      <c r="A192" t="s">
        <v>1001</v>
      </c>
      <c r="B192" s="857">
        <v>81480</v>
      </c>
      <c r="C192" s="857">
        <v>81740</v>
      </c>
      <c r="D192" s="857">
        <v>42050</v>
      </c>
      <c r="E192" s="857">
        <v>80940</v>
      </c>
      <c r="F192" s="857">
        <v>81200</v>
      </c>
      <c r="G192" s="857">
        <v>81665</v>
      </c>
      <c r="H192" s="480">
        <f t="shared" si="4"/>
        <v>6.6716085989622087E-3</v>
      </c>
      <c r="I192" s="480">
        <f t="shared" si="5"/>
        <v>-1.5989492963177199E-2</v>
      </c>
    </row>
    <row r="193" spans="1:9" x14ac:dyDescent="0.3">
      <c r="A193" t="s">
        <v>1002</v>
      </c>
      <c r="B193" s="859">
        <v>82740</v>
      </c>
      <c r="C193" s="859">
        <v>81480</v>
      </c>
      <c r="D193" s="859">
        <v>35611</v>
      </c>
      <c r="E193" s="859">
        <v>82100</v>
      </c>
      <c r="F193" s="859">
        <v>82060</v>
      </c>
      <c r="G193" s="859">
        <v>82369</v>
      </c>
      <c r="H193" s="480">
        <f t="shared" si="4"/>
        <v>7.7953714981728872E-3</v>
      </c>
      <c r="I193" s="480">
        <f t="shared" si="5"/>
        <v>8.6205840935529299E-3</v>
      </c>
    </row>
    <row r="194" spans="1:9" x14ac:dyDescent="0.3">
      <c r="A194" t="s">
        <v>1003</v>
      </c>
      <c r="B194" s="861">
        <v>83260</v>
      </c>
      <c r="C194" s="861">
        <v>82740</v>
      </c>
      <c r="D194" s="861">
        <v>40781</v>
      </c>
      <c r="E194" s="861">
        <v>82280</v>
      </c>
      <c r="F194" s="861">
        <v>82820</v>
      </c>
      <c r="G194" s="861">
        <v>81683</v>
      </c>
      <c r="H194" s="480">
        <f t="shared" si="4"/>
        <v>1.1910549343704391E-2</v>
      </c>
      <c r="I194" s="480">
        <f t="shared" si="5"/>
        <v>-8.3283759666864521E-3</v>
      </c>
    </row>
    <row r="195" spans="1:9" x14ac:dyDescent="0.3">
      <c r="A195" t="s">
        <v>1004</v>
      </c>
      <c r="B195" s="863">
        <v>82100</v>
      </c>
      <c r="C195" s="863">
        <v>80720</v>
      </c>
      <c r="D195" s="863">
        <v>29634</v>
      </c>
      <c r="E195" s="863">
        <v>82100</v>
      </c>
      <c r="F195" s="863">
        <v>80720</v>
      </c>
      <c r="G195" s="863">
        <v>76618</v>
      </c>
      <c r="H195" s="480">
        <f t="shared" ref="H195:H223" si="6">+B195/E195-1</f>
        <v>0</v>
      </c>
      <c r="I195" s="480">
        <f t="shared" ref="I195:I223" si="7">+G195/G194-1</f>
        <v>-6.2008006561952933E-2</v>
      </c>
    </row>
    <row r="196" spans="1:9" x14ac:dyDescent="0.3">
      <c r="A196" t="s">
        <v>1005</v>
      </c>
      <c r="B196" s="865">
        <v>78460</v>
      </c>
      <c r="C196" s="865">
        <v>82100</v>
      </c>
      <c r="D196" s="865">
        <v>56667</v>
      </c>
      <c r="E196" s="865">
        <v>82040</v>
      </c>
      <c r="F196" s="865">
        <v>82560</v>
      </c>
      <c r="G196" s="865">
        <v>67707</v>
      </c>
      <c r="H196" s="480">
        <f t="shared" si="6"/>
        <v>-4.3637250121891791E-2</v>
      </c>
      <c r="I196" s="480">
        <f t="shared" si="7"/>
        <v>-0.11630426270589156</v>
      </c>
    </row>
    <row r="197" spans="1:9" x14ac:dyDescent="0.3">
      <c r="A197" t="s">
        <v>1006</v>
      </c>
      <c r="B197" s="867">
        <v>80360</v>
      </c>
      <c r="C197" s="867">
        <v>79060</v>
      </c>
      <c r="D197" s="867">
        <v>30992</v>
      </c>
      <c r="E197" s="867">
        <v>78880</v>
      </c>
      <c r="F197" s="867">
        <v>79500</v>
      </c>
      <c r="G197" s="867">
        <v>63006</v>
      </c>
      <c r="H197" s="480">
        <f t="shared" si="6"/>
        <v>1.8762677484787105E-2</v>
      </c>
      <c r="I197" s="480">
        <f t="shared" si="7"/>
        <v>-6.9431521113031192E-2</v>
      </c>
    </row>
    <row r="198" spans="1:9" x14ac:dyDescent="0.3">
      <c r="A198" t="s">
        <v>1007</v>
      </c>
      <c r="B198" s="870">
        <v>82160</v>
      </c>
      <c r="C198" s="870">
        <v>80360</v>
      </c>
      <c r="D198" s="870">
        <v>68637</v>
      </c>
      <c r="E198" s="870">
        <v>79700</v>
      </c>
      <c r="F198" s="870">
        <v>80100</v>
      </c>
      <c r="G198" s="870">
        <v>68964</v>
      </c>
      <c r="H198" s="480">
        <f t="shared" si="6"/>
        <v>3.0865746549560757E-2</v>
      </c>
      <c r="I198" s="480">
        <f t="shared" si="7"/>
        <v>9.4562422626416565E-2</v>
      </c>
    </row>
    <row r="199" spans="1:9" x14ac:dyDescent="0.3">
      <c r="A199" t="s">
        <v>1008</v>
      </c>
      <c r="B199" s="871">
        <v>87120</v>
      </c>
      <c r="C199" s="871">
        <v>82160</v>
      </c>
      <c r="D199" s="871">
        <v>42541</v>
      </c>
      <c r="E199" s="871">
        <v>81200</v>
      </c>
      <c r="F199" s="871">
        <v>82260</v>
      </c>
      <c r="G199" s="871">
        <v>58968</v>
      </c>
      <c r="H199" s="480">
        <f t="shared" si="6"/>
        <v>7.2906403940886655E-2</v>
      </c>
      <c r="I199" s="480">
        <f t="shared" si="7"/>
        <v>-0.14494518879415352</v>
      </c>
    </row>
    <row r="200" spans="1:9" x14ac:dyDescent="0.3">
      <c r="A200" t="s">
        <v>1009</v>
      </c>
      <c r="B200" s="873">
        <v>86340</v>
      </c>
      <c r="C200" s="873">
        <v>87120</v>
      </c>
      <c r="D200" s="873">
        <v>27924</v>
      </c>
      <c r="E200" s="873">
        <v>84940</v>
      </c>
      <c r="F200" s="873">
        <v>88140</v>
      </c>
      <c r="G200" s="873">
        <v>56396</v>
      </c>
      <c r="H200" s="480">
        <f t="shared" si="6"/>
        <v>1.648222274546729E-2</v>
      </c>
      <c r="I200" s="480">
        <f t="shared" si="7"/>
        <v>-4.3616876950210326E-2</v>
      </c>
    </row>
    <row r="201" spans="1:9" x14ac:dyDescent="0.3">
      <c r="A201" t="s">
        <v>1010</v>
      </c>
      <c r="B201" s="875">
        <v>86500</v>
      </c>
      <c r="C201" s="875">
        <v>86340</v>
      </c>
      <c r="D201" s="875">
        <v>30082</v>
      </c>
      <c r="E201" s="875">
        <v>86680</v>
      </c>
      <c r="F201" s="875">
        <v>87140</v>
      </c>
      <c r="G201" s="875">
        <v>49994</v>
      </c>
      <c r="H201" s="480">
        <f t="shared" si="6"/>
        <v>-2.0766035994462806E-3</v>
      </c>
      <c r="I201" s="480">
        <f t="shared" si="7"/>
        <v>-0.11351868926874242</v>
      </c>
    </row>
    <row r="202" spans="1:9" x14ac:dyDescent="0.3">
      <c r="A202" t="s">
        <v>1011</v>
      </c>
      <c r="B202" s="877">
        <v>87660</v>
      </c>
      <c r="C202" s="877">
        <v>86500</v>
      </c>
      <c r="D202" s="877">
        <v>27991</v>
      </c>
      <c r="E202" s="877">
        <v>86500</v>
      </c>
      <c r="F202" s="877">
        <v>86080</v>
      </c>
      <c r="G202" s="877">
        <v>46884</v>
      </c>
      <c r="H202" s="480">
        <f t="shared" si="6"/>
        <v>1.3410404624277561E-2</v>
      </c>
      <c r="I202" s="480">
        <f t="shared" si="7"/>
        <v>-6.2207464895787545E-2</v>
      </c>
    </row>
    <row r="203" spans="1:9" x14ac:dyDescent="0.3">
      <c r="A203" t="s">
        <v>1012</v>
      </c>
      <c r="B203" s="879">
        <v>87220</v>
      </c>
      <c r="C203" s="879">
        <v>87660</v>
      </c>
      <c r="D203" s="879">
        <v>18863</v>
      </c>
      <c r="E203" s="879">
        <v>88140</v>
      </c>
      <c r="F203" s="879">
        <v>87240</v>
      </c>
      <c r="G203" s="879">
        <v>44068</v>
      </c>
      <c r="H203" s="480">
        <f t="shared" si="6"/>
        <v>-1.0437939641479432E-2</v>
      </c>
      <c r="I203" s="480">
        <f t="shared" si="7"/>
        <v>-6.0063134544834029E-2</v>
      </c>
    </row>
    <row r="204" spans="1:9" x14ac:dyDescent="0.3">
      <c r="A204" t="s">
        <v>1013</v>
      </c>
      <c r="B204" s="881">
        <v>95140</v>
      </c>
      <c r="C204" s="881">
        <v>87220</v>
      </c>
      <c r="D204" s="881">
        <v>31604</v>
      </c>
      <c r="E204" s="881">
        <v>87300</v>
      </c>
      <c r="F204" s="881">
        <v>87300</v>
      </c>
      <c r="G204" s="881">
        <v>40371</v>
      </c>
      <c r="H204" s="480">
        <f t="shared" si="6"/>
        <v>8.9805269186712389E-2</v>
      </c>
      <c r="I204" s="480">
        <f t="shared" si="7"/>
        <v>-8.389307433965687E-2</v>
      </c>
    </row>
    <row r="205" spans="1:9" x14ac:dyDescent="0.3">
      <c r="A205" t="s">
        <v>1014</v>
      </c>
      <c r="B205" s="884">
        <v>93420</v>
      </c>
      <c r="C205" s="884">
        <v>95140</v>
      </c>
      <c r="D205" s="884">
        <v>33763</v>
      </c>
      <c r="E205" s="884">
        <v>92300</v>
      </c>
      <c r="F205" s="884">
        <v>95000</v>
      </c>
      <c r="G205" s="884">
        <v>34320</v>
      </c>
      <c r="H205" s="480">
        <f t="shared" si="6"/>
        <v>1.2134344528710761E-2</v>
      </c>
      <c r="I205" s="480">
        <f t="shared" si="7"/>
        <v>-0.1498848183101732</v>
      </c>
    </row>
    <row r="206" spans="1:9" x14ac:dyDescent="0.3">
      <c r="A206" t="s">
        <v>1015</v>
      </c>
      <c r="B206" s="888">
        <v>99060</v>
      </c>
      <c r="C206" s="888">
        <v>93420</v>
      </c>
      <c r="D206" s="888">
        <v>27148</v>
      </c>
      <c r="E206" s="888">
        <v>94680</v>
      </c>
      <c r="F206" s="888">
        <v>93420</v>
      </c>
      <c r="G206" s="888">
        <v>30689</v>
      </c>
      <c r="H206" s="480">
        <f t="shared" si="6"/>
        <v>4.6261089987325699E-2</v>
      </c>
      <c r="I206" s="480">
        <f t="shared" si="7"/>
        <v>-0.10579836829836831</v>
      </c>
    </row>
    <row r="207" spans="1:9" x14ac:dyDescent="0.3">
      <c r="A207" t="s">
        <v>1016</v>
      </c>
      <c r="B207" s="891">
        <v>98880</v>
      </c>
      <c r="C207" s="891">
        <v>99060</v>
      </c>
      <c r="D207" s="891">
        <v>17348</v>
      </c>
      <c r="E207" s="891">
        <v>97220</v>
      </c>
      <c r="F207" s="891">
        <v>100360</v>
      </c>
      <c r="G207" s="891">
        <v>26964</v>
      </c>
      <c r="H207" s="480">
        <f t="shared" si="6"/>
        <v>1.7074675992594157E-2</v>
      </c>
      <c r="I207" s="480">
        <f t="shared" si="7"/>
        <v>-0.12137899573136957</v>
      </c>
    </row>
    <row r="208" spans="1:9" x14ac:dyDescent="0.3">
      <c r="A208" t="s">
        <v>1017</v>
      </c>
      <c r="B208" s="892">
        <v>90960</v>
      </c>
      <c r="C208" s="892">
        <v>98880</v>
      </c>
      <c r="D208" s="892">
        <v>13508</v>
      </c>
      <c r="E208" s="892">
        <v>99940</v>
      </c>
      <c r="F208" s="892">
        <v>97000</v>
      </c>
      <c r="G208" s="892">
        <v>23596</v>
      </c>
      <c r="H208" s="480">
        <f t="shared" si="6"/>
        <v>-8.9853912347408471E-2</v>
      </c>
      <c r="I208" s="480">
        <f t="shared" si="7"/>
        <v>-0.12490728378578841</v>
      </c>
    </row>
    <row r="209" spans="1:9" x14ac:dyDescent="0.3">
      <c r="A209" t="s">
        <v>1018</v>
      </c>
      <c r="B209" s="894">
        <v>90200</v>
      </c>
      <c r="C209" s="894">
        <v>90960</v>
      </c>
      <c r="D209" s="894">
        <v>11735</v>
      </c>
      <c r="E209" s="894">
        <v>93600</v>
      </c>
      <c r="F209" s="894">
        <v>89760</v>
      </c>
      <c r="G209" s="894">
        <v>20761</v>
      </c>
      <c r="H209" s="480">
        <f t="shared" si="6"/>
        <v>-3.6324786324786307E-2</v>
      </c>
      <c r="I209" s="480">
        <f t="shared" si="7"/>
        <v>-0.12014748262417363</v>
      </c>
    </row>
    <row r="210" spans="1:9" x14ac:dyDescent="0.3">
      <c r="A210" t="s">
        <v>1019</v>
      </c>
      <c r="B210" s="896">
        <v>95340</v>
      </c>
      <c r="C210" s="896">
        <v>90200</v>
      </c>
      <c r="D210" s="896">
        <v>11811</v>
      </c>
      <c r="E210" s="896">
        <v>91400</v>
      </c>
      <c r="F210" s="896">
        <v>91080</v>
      </c>
      <c r="G210" s="896">
        <v>15317</v>
      </c>
      <c r="H210" s="480">
        <f t="shared" si="6"/>
        <v>4.3107221006564611E-2</v>
      </c>
      <c r="I210" s="480">
        <f t="shared" si="7"/>
        <v>-0.26222243629882958</v>
      </c>
    </row>
    <row r="211" spans="1:9" x14ac:dyDescent="0.3">
      <c r="A211" t="s">
        <v>1020</v>
      </c>
      <c r="B211" s="898">
        <v>94260</v>
      </c>
      <c r="C211" s="898">
        <v>95340</v>
      </c>
      <c r="D211" s="898">
        <v>8475</v>
      </c>
      <c r="E211" s="898">
        <v>92660</v>
      </c>
      <c r="F211" s="898">
        <v>95020</v>
      </c>
      <c r="G211" s="898">
        <v>13313</v>
      </c>
      <c r="H211" s="480">
        <f t="shared" si="6"/>
        <v>1.7267429311461191E-2</v>
      </c>
      <c r="I211" s="480">
        <f t="shared" si="7"/>
        <v>-0.13083501991251556</v>
      </c>
    </row>
    <row r="212" spans="1:9" x14ac:dyDescent="0.3">
      <c r="A212" t="s">
        <v>1021</v>
      </c>
      <c r="B212" s="900">
        <v>93960</v>
      </c>
      <c r="C212" s="900">
        <v>94260</v>
      </c>
      <c r="D212" s="900">
        <v>4376</v>
      </c>
      <c r="E212" s="900">
        <v>95300</v>
      </c>
      <c r="F212" s="900">
        <v>94960</v>
      </c>
      <c r="G212" s="900">
        <v>11158</v>
      </c>
      <c r="H212" s="480">
        <f t="shared" si="6"/>
        <v>-1.406086044071353E-2</v>
      </c>
      <c r="I212" s="480">
        <f t="shared" si="7"/>
        <v>-0.16187185457823183</v>
      </c>
    </row>
    <row r="213" spans="1:9" x14ac:dyDescent="0.3">
      <c r="A213" t="s">
        <v>1022</v>
      </c>
      <c r="B213" s="902">
        <v>94560</v>
      </c>
      <c r="C213" s="902">
        <v>93960</v>
      </c>
      <c r="D213" s="902">
        <v>5723</v>
      </c>
      <c r="E213" s="902">
        <v>94860</v>
      </c>
      <c r="F213" s="902">
        <v>93140</v>
      </c>
      <c r="G213" s="902">
        <v>7799</v>
      </c>
      <c r="H213" s="480">
        <f t="shared" si="6"/>
        <v>-3.1625553447185428E-3</v>
      </c>
      <c r="I213" s="480">
        <f t="shared" si="7"/>
        <v>-0.30103961283384117</v>
      </c>
    </row>
    <row r="214" spans="1:9" x14ac:dyDescent="0.3">
      <c r="A214" t="s">
        <v>1023</v>
      </c>
      <c r="B214" s="904">
        <v>95000</v>
      </c>
      <c r="C214" s="904">
        <v>94560</v>
      </c>
      <c r="D214" s="904">
        <v>1151</v>
      </c>
      <c r="E214" s="904">
        <v>94420</v>
      </c>
      <c r="F214" s="904">
        <v>94420</v>
      </c>
      <c r="G214" s="904">
        <v>4948</v>
      </c>
      <c r="H214" s="480">
        <f t="shared" si="6"/>
        <v>6.1427663630586604E-3</v>
      </c>
      <c r="I214" s="480">
        <f t="shared" si="7"/>
        <v>-0.36555968713937681</v>
      </c>
    </row>
    <row r="215" spans="1:9" x14ac:dyDescent="0.3">
      <c r="A215" t="s">
        <v>1024</v>
      </c>
      <c r="B215" s="906">
        <v>94960</v>
      </c>
      <c r="C215" s="906">
        <v>95000</v>
      </c>
      <c r="D215" s="906">
        <v>453</v>
      </c>
      <c r="E215" s="906">
        <v>95060</v>
      </c>
      <c r="F215" s="906">
        <v>94440</v>
      </c>
      <c r="G215" s="906">
        <v>4112</v>
      </c>
      <c r="H215" s="480">
        <f t="shared" si="6"/>
        <v>-1.0519671786239915E-3</v>
      </c>
      <c r="I215" s="480">
        <f t="shared" si="7"/>
        <v>-0.16895715440582049</v>
      </c>
    </row>
    <row r="216" spans="1:9" x14ac:dyDescent="0.3">
      <c r="A216" t="s">
        <v>1025</v>
      </c>
      <c r="B216" s="908">
        <v>92200</v>
      </c>
      <c r="C216" s="908">
        <v>94960</v>
      </c>
      <c r="D216" s="908">
        <v>445</v>
      </c>
      <c r="E216" s="908">
        <v>94580</v>
      </c>
      <c r="F216" s="908">
        <v>94580</v>
      </c>
      <c r="G216" s="908">
        <v>3191</v>
      </c>
      <c r="H216" s="480">
        <f t="shared" si="6"/>
        <v>-2.5163882427574502E-2</v>
      </c>
      <c r="I216" s="480">
        <f t="shared" si="7"/>
        <v>-0.22397859922178986</v>
      </c>
    </row>
    <row r="217" spans="1:9" x14ac:dyDescent="0.3">
      <c r="A217" t="s">
        <v>1026</v>
      </c>
      <c r="B217" s="910">
        <v>90680</v>
      </c>
      <c r="C217" s="910">
        <v>92200</v>
      </c>
      <c r="D217" s="910">
        <v>213</v>
      </c>
      <c r="E217" s="910">
        <v>93620</v>
      </c>
      <c r="F217" s="910">
        <v>90560</v>
      </c>
      <c r="G217" s="910">
        <v>2792</v>
      </c>
      <c r="H217" s="480">
        <f t="shared" si="6"/>
        <v>-3.1403546250801107E-2</v>
      </c>
      <c r="I217" s="480">
        <f t="shared" si="7"/>
        <v>-0.12503917267314324</v>
      </c>
    </row>
    <row r="218" spans="1:9" x14ac:dyDescent="0.3">
      <c r="A218" t="s">
        <v>1027</v>
      </c>
      <c r="B218" s="912">
        <v>90680</v>
      </c>
      <c r="C218" s="912">
        <v>90680</v>
      </c>
      <c r="D218" s="912">
        <v>15</v>
      </c>
      <c r="E218" s="912">
        <v>90740</v>
      </c>
      <c r="F218" s="912">
        <v>90680</v>
      </c>
      <c r="G218" s="912">
        <v>1655</v>
      </c>
      <c r="H218" s="480">
        <f t="shared" si="6"/>
        <v>-6.6122988759087509E-4</v>
      </c>
      <c r="I218" s="480">
        <f t="shared" si="7"/>
        <v>-0.4072349570200573</v>
      </c>
    </row>
    <row r="219" spans="1:9" x14ac:dyDescent="0.3">
      <c r="A219" t="s">
        <v>1028</v>
      </c>
      <c r="B219" s="914">
        <v>92800</v>
      </c>
      <c r="C219" s="914">
        <v>90680</v>
      </c>
      <c r="D219" s="914">
        <v>8</v>
      </c>
      <c r="E219" s="914">
        <v>90760</v>
      </c>
      <c r="F219" s="914">
        <v>92780</v>
      </c>
      <c r="G219" s="914">
        <v>742440</v>
      </c>
      <c r="H219" s="480">
        <f t="shared" si="6"/>
        <v>2.2476862053768087E-2</v>
      </c>
      <c r="I219" s="480">
        <f t="shared" si="7"/>
        <v>447.60422960725077</v>
      </c>
    </row>
    <row r="220" spans="1:9" x14ac:dyDescent="0.3">
      <c r="A220" t="s">
        <v>1029</v>
      </c>
      <c r="B220" s="916">
        <v>92580</v>
      </c>
      <c r="C220" s="916">
        <v>92800</v>
      </c>
      <c r="D220" s="916">
        <v>9</v>
      </c>
      <c r="E220" s="916">
        <v>92800</v>
      </c>
      <c r="F220" s="916">
        <v>92100</v>
      </c>
      <c r="G220" s="916">
        <v>831700</v>
      </c>
      <c r="H220" s="480">
        <f t="shared" si="6"/>
        <v>-2.3706896551723977E-3</v>
      </c>
      <c r="I220" s="480">
        <f t="shared" si="7"/>
        <v>0.12022520338343834</v>
      </c>
    </row>
    <row r="221" spans="1:9" x14ac:dyDescent="0.3">
      <c r="A221" t="s">
        <v>1030</v>
      </c>
      <c r="B221" s="918">
        <v>0</v>
      </c>
      <c r="C221" s="918">
        <v>92580</v>
      </c>
      <c r="D221" s="918">
        <v>0</v>
      </c>
      <c r="E221" s="918">
        <v>92400</v>
      </c>
      <c r="F221" s="918">
        <v>0</v>
      </c>
      <c r="G221" s="918">
        <v>0</v>
      </c>
      <c r="H221" s="480">
        <f t="shared" si="6"/>
        <v>-1</v>
      </c>
      <c r="I221" s="480">
        <f t="shared" si="7"/>
        <v>-1</v>
      </c>
    </row>
    <row r="222" spans="1:9" x14ac:dyDescent="0.3">
      <c r="A222" t="s">
        <v>1031</v>
      </c>
      <c r="B222" s="920">
        <v>95600</v>
      </c>
      <c r="C222" s="920">
        <v>93640</v>
      </c>
      <c r="D222" s="920">
        <v>2</v>
      </c>
      <c r="E222" s="920">
        <v>93640</v>
      </c>
      <c r="F222" s="920">
        <v>95600</v>
      </c>
      <c r="G222" s="920">
        <v>510</v>
      </c>
      <c r="H222" s="480">
        <f t="shared" si="6"/>
        <v>2.0931225971806855E-2</v>
      </c>
      <c r="I222" s="480" t="e">
        <f t="shared" si="7"/>
        <v>#DIV/0!</v>
      </c>
    </row>
    <row r="223" spans="1:9" x14ac:dyDescent="0.3">
      <c r="A223" t="s">
        <v>1032</v>
      </c>
      <c r="B223" s="922">
        <v>0</v>
      </c>
      <c r="C223" s="922">
        <v>95600</v>
      </c>
      <c r="D223" s="922">
        <v>8</v>
      </c>
      <c r="E223" s="922">
        <v>95760</v>
      </c>
      <c r="F223" s="922">
        <v>0</v>
      </c>
      <c r="G223" s="922">
        <v>790800</v>
      </c>
      <c r="H223" s="480">
        <f t="shared" si="6"/>
        <v>-1</v>
      </c>
      <c r="I223" s="480">
        <f t="shared" si="7"/>
        <v>1549.5882352941176</v>
      </c>
    </row>
  </sheetData>
  <conditionalFormatting sqref="H1:I1048576">
    <cfRule type="cellIs" dxfId="35" priority="1" operator="lessThan">
      <formula>0</formula>
    </cfRule>
  </conditionalFormatting>
  <conditionalFormatting sqref="H2:I1048576">
    <cfRule type="cellIs" dxfId="34" priority="2" operator="greaterThan">
      <formula>0</formula>
    </cfRule>
  </conditionalFormatting>
  <pageMargins left="0.7" right="0.7" top="0.75" bottom="0.75" header="0.3" footer="0.3"/>
  <headerFooter>
    <oddFooter>&amp;L&amp;"Calibri"&amp;10 &amp;K000000_x000D_# Internal Use Only_x000D_&amp;1#&amp;"Calibri"&amp;10 &amp;K000000 Internal Use Only</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247"/>
  <sheetViews>
    <sheetView showGridLines="0" workbookViewId="0">
      <pane ySplit="20" topLeftCell="A220" activePane="bottomLeft" state="frozen"/>
      <selection pane="bottomLeft" activeCell="I238" sqref="I238"/>
    </sheetView>
  </sheetViews>
  <sheetFormatPr defaultColWidth="10.44140625" defaultRowHeight="14.4" x14ac:dyDescent="0.3"/>
  <cols>
    <col min="1" max="1" width="19.5546875" bestFit="1" customWidth="1"/>
    <col min="2" max="3" width="9.5546875" bestFit="1" customWidth="1"/>
    <col min="4" max="4" width="11.5546875" bestFit="1" customWidth="1"/>
    <col min="5" max="6" width="9.5546875" bestFit="1" customWidth="1"/>
    <col min="7" max="7" width="12.5546875" bestFit="1" customWidth="1"/>
    <col min="8" max="8" width="8.44140625" bestFit="1" customWidth="1"/>
    <col min="9" max="9" width="12.44140625" bestFit="1" customWidth="1"/>
  </cols>
  <sheetData>
    <row r="1" spans="1:9" x14ac:dyDescent="0.3">
      <c r="A1" s="8" t="s">
        <v>558</v>
      </c>
      <c r="B1" s="8" t="s">
        <v>559</v>
      </c>
      <c r="C1" s="8" t="s">
        <v>560</v>
      </c>
      <c r="D1" s="8" t="s">
        <v>3</v>
      </c>
      <c r="E1" s="8" t="s">
        <v>561</v>
      </c>
      <c r="F1" s="8" t="s">
        <v>562</v>
      </c>
      <c r="G1" s="8" t="s">
        <v>563</v>
      </c>
      <c r="H1" s="68" t="s">
        <v>614</v>
      </c>
      <c r="I1" s="68"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1:9" hidden="1" x14ac:dyDescent="0.3">
      <c r="B17" s="490"/>
      <c r="C17" s="490"/>
      <c r="D17" s="490"/>
      <c r="E17" s="490"/>
      <c r="F17" s="490"/>
      <c r="G17" s="490"/>
      <c r="H17" s="480"/>
      <c r="I17" s="480"/>
    </row>
    <row r="18" spans="1:9" hidden="1" x14ac:dyDescent="0.3">
      <c r="B18" s="492"/>
      <c r="C18" s="492"/>
      <c r="D18" s="492"/>
      <c r="E18" s="492"/>
      <c r="F18" s="492"/>
      <c r="G18" s="492"/>
      <c r="H18" s="480"/>
      <c r="I18" s="480"/>
    </row>
    <row r="19" spans="1:9" hidden="1" x14ac:dyDescent="0.3">
      <c r="B19" s="494"/>
      <c r="C19" s="494"/>
      <c r="D19" s="494"/>
      <c r="E19" s="494"/>
      <c r="F19" s="494"/>
      <c r="G19" s="494"/>
      <c r="H19" s="480"/>
      <c r="I19" s="480"/>
    </row>
    <row r="20" spans="1:9" hidden="1" x14ac:dyDescent="0.3">
      <c r="B20" s="496"/>
      <c r="C20" s="496"/>
      <c r="D20" s="496"/>
      <c r="E20" s="496"/>
      <c r="F20" s="496"/>
      <c r="G20" s="496"/>
      <c r="H20" s="480"/>
      <c r="I20" s="480"/>
    </row>
    <row r="21" spans="1:9" x14ac:dyDescent="0.3">
      <c r="A21" t="s">
        <v>829</v>
      </c>
      <c r="B21" s="498">
        <v>82580</v>
      </c>
      <c r="C21" s="498">
        <v>82660</v>
      </c>
      <c r="D21" s="498">
        <v>16</v>
      </c>
      <c r="E21" s="498">
        <v>82660</v>
      </c>
      <c r="F21" s="498">
        <v>82760</v>
      </c>
      <c r="G21" s="498">
        <v>16</v>
      </c>
    </row>
    <row r="22" spans="1:9" x14ac:dyDescent="0.3">
      <c r="A22" t="s">
        <v>830</v>
      </c>
      <c r="B22" s="500">
        <v>82940</v>
      </c>
      <c r="C22" s="500">
        <v>82580</v>
      </c>
      <c r="D22" s="500">
        <v>15</v>
      </c>
      <c r="E22" s="500">
        <v>82620</v>
      </c>
      <c r="F22" s="500">
        <v>83260</v>
      </c>
      <c r="G22" s="500">
        <v>26</v>
      </c>
      <c r="H22" s="44">
        <f t="shared" ref="H22:H85" si="0">+B22/E22-1</f>
        <v>3.8731541999514896E-3</v>
      </c>
      <c r="I22" s="44">
        <f t="shared" ref="I22:I85" si="1">+G22/G21-1</f>
        <v>0.625</v>
      </c>
    </row>
    <row r="23" spans="1:9" x14ac:dyDescent="0.3">
      <c r="A23" t="s">
        <v>831</v>
      </c>
      <c r="B23" s="502">
        <v>83000</v>
      </c>
      <c r="C23" s="502">
        <v>82940</v>
      </c>
      <c r="D23" s="502">
        <v>17</v>
      </c>
      <c r="E23" s="502">
        <v>83080</v>
      </c>
      <c r="F23" s="502">
        <v>83100</v>
      </c>
      <c r="G23" s="502">
        <v>38</v>
      </c>
      <c r="H23" s="44">
        <f t="shared" si="0"/>
        <v>-9.6292729898894702E-4</v>
      </c>
      <c r="I23" s="44">
        <f t="shared" si="1"/>
        <v>0.46153846153846145</v>
      </c>
    </row>
    <row r="24" spans="1:9" x14ac:dyDescent="0.3">
      <c r="A24" t="s">
        <v>832</v>
      </c>
      <c r="B24" s="504">
        <v>81420</v>
      </c>
      <c r="C24" s="504">
        <v>83000</v>
      </c>
      <c r="D24" s="504">
        <v>70</v>
      </c>
      <c r="E24" s="504">
        <v>83080</v>
      </c>
      <c r="F24" s="504">
        <v>83500</v>
      </c>
      <c r="G24" s="504">
        <v>86</v>
      </c>
      <c r="H24" s="44">
        <f t="shared" si="0"/>
        <v>-1.9980741454020179E-2</v>
      </c>
      <c r="I24" s="44">
        <f t="shared" si="1"/>
        <v>1.263157894736842</v>
      </c>
    </row>
    <row r="25" spans="1:9" x14ac:dyDescent="0.3">
      <c r="A25" t="s">
        <v>833</v>
      </c>
      <c r="B25" s="506">
        <v>81860</v>
      </c>
      <c r="C25" s="506">
        <v>81420</v>
      </c>
      <c r="D25" s="506">
        <v>3</v>
      </c>
      <c r="E25" s="506">
        <v>82520</v>
      </c>
      <c r="F25" s="506">
        <v>81800</v>
      </c>
      <c r="G25" s="506">
        <v>245420</v>
      </c>
      <c r="H25" s="44">
        <f t="shared" si="0"/>
        <v>-7.9980610761027915E-3</v>
      </c>
      <c r="I25" s="44">
        <f t="shared" si="1"/>
        <v>2852.7209302325582</v>
      </c>
    </row>
    <row r="26" spans="1:9" x14ac:dyDescent="0.3">
      <c r="A26" t="s">
        <v>834</v>
      </c>
      <c r="B26" s="508">
        <v>81980</v>
      </c>
      <c r="C26" s="508">
        <v>81860</v>
      </c>
      <c r="D26" s="508">
        <v>30</v>
      </c>
      <c r="E26" s="508">
        <v>81800</v>
      </c>
      <c r="F26" s="508">
        <v>82240</v>
      </c>
      <c r="G26" s="508">
        <v>109</v>
      </c>
      <c r="H26" s="44">
        <f t="shared" si="0"/>
        <v>2.2004889975550945E-3</v>
      </c>
      <c r="I26" s="44">
        <f t="shared" si="1"/>
        <v>-0.99955586341781433</v>
      </c>
    </row>
    <row r="27" spans="1:9" x14ac:dyDescent="0.3">
      <c r="A27" t="s">
        <v>835</v>
      </c>
      <c r="B27" s="510">
        <v>82160</v>
      </c>
      <c r="C27" s="510">
        <v>81980</v>
      </c>
      <c r="D27" s="510">
        <v>5</v>
      </c>
      <c r="E27" s="510">
        <v>82180</v>
      </c>
      <c r="F27" s="510">
        <v>81740</v>
      </c>
      <c r="G27" s="510">
        <v>410040</v>
      </c>
      <c r="H27" s="44">
        <f t="shared" si="0"/>
        <v>-2.4336821611092851E-4</v>
      </c>
      <c r="I27" s="44">
        <f t="shared" si="1"/>
        <v>3760.8348623853212</v>
      </c>
    </row>
    <row r="28" spans="1:9" x14ac:dyDescent="0.3">
      <c r="A28" t="s">
        <v>836</v>
      </c>
      <c r="B28" s="512">
        <v>82320</v>
      </c>
      <c r="C28" s="512">
        <v>82160</v>
      </c>
      <c r="D28" s="512">
        <v>14</v>
      </c>
      <c r="E28" s="512">
        <v>82000</v>
      </c>
      <c r="F28" s="512">
        <v>81680</v>
      </c>
      <c r="G28" s="512">
        <v>113</v>
      </c>
      <c r="H28" s="44">
        <f t="shared" si="0"/>
        <v>3.9024390243902474E-3</v>
      </c>
      <c r="I28" s="44">
        <f t="shared" si="1"/>
        <v>-0.99972441713003612</v>
      </c>
    </row>
    <row r="29" spans="1:9" x14ac:dyDescent="0.3">
      <c r="A29" t="s">
        <v>837</v>
      </c>
      <c r="B29" s="516">
        <v>81460</v>
      </c>
      <c r="C29" s="516">
        <v>81760</v>
      </c>
      <c r="D29" s="516">
        <v>8</v>
      </c>
      <c r="E29" s="516">
        <v>81580</v>
      </c>
      <c r="F29" s="516">
        <v>81260</v>
      </c>
      <c r="G29" s="516">
        <v>651060</v>
      </c>
      <c r="H29" s="44">
        <f t="shared" si="0"/>
        <v>-1.4709487619514183E-3</v>
      </c>
      <c r="I29" s="44">
        <f t="shared" si="1"/>
        <v>5760.5929203539827</v>
      </c>
    </row>
    <row r="30" spans="1:9" x14ac:dyDescent="0.3">
      <c r="A30" t="s">
        <v>838</v>
      </c>
      <c r="B30" s="518">
        <v>81660</v>
      </c>
      <c r="C30" s="518">
        <v>81460</v>
      </c>
      <c r="D30" s="518">
        <v>11</v>
      </c>
      <c r="E30" s="518">
        <v>81380</v>
      </c>
      <c r="F30" s="518">
        <v>81760</v>
      </c>
      <c r="G30" s="518">
        <v>899580</v>
      </c>
      <c r="H30" s="44">
        <f t="shared" si="0"/>
        <v>3.4406488080609421E-3</v>
      </c>
      <c r="I30" s="44">
        <f t="shared" si="1"/>
        <v>0.38171597087826004</v>
      </c>
    </row>
    <row r="31" spans="1:9" x14ac:dyDescent="0.3">
      <c r="A31" t="s">
        <v>839</v>
      </c>
      <c r="B31" s="520">
        <v>82120</v>
      </c>
      <c r="C31" s="520">
        <v>81660</v>
      </c>
      <c r="D31" s="520">
        <v>28</v>
      </c>
      <c r="E31" s="520">
        <v>81780</v>
      </c>
      <c r="F31" s="520">
        <v>81600</v>
      </c>
      <c r="G31" s="520">
        <v>152</v>
      </c>
      <c r="H31" s="44">
        <f t="shared" si="0"/>
        <v>4.1574957202250573E-3</v>
      </c>
      <c r="I31" s="44">
        <f t="shared" si="1"/>
        <v>-0.99983103225949888</v>
      </c>
    </row>
    <row r="32" spans="1:9" x14ac:dyDescent="0.3">
      <c r="A32" t="s">
        <v>840</v>
      </c>
      <c r="B32" s="522">
        <v>81640</v>
      </c>
      <c r="C32" s="522">
        <v>82120</v>
      </c>
      <c r="D32" s="522">
        <v>52</v>
      </c>
      <c r="E32" s="522">
        <v>82040</v>
      </c>
      <c r="F32" s="522">
        <v>81640</v>
      </c>
      <c r="G32" s="522">
        <v>180</v>
      </c>
      <c r="H32" s="44">
        <f t="shared" si="0"/>
        <v>-4.875670404680621E-3</v>
      </c>
      <c r="I32" s="44">
        <f t="shared" si="1"/>
        <v>0.18421052631578938</v>
      </c>
    </row>
    <row r="33" spans="1:9" x14ac:dyDescent="0.3">
      <c r="A33" t="s">
        <v>843</v>
      </c>
      <c r="B33" s="524">
        <v>81820</v>
      </c>
      <c r="C33" s="524">
        <v>81640</v>
      </c>
      <c r="D33" s="524">
        <v>30</v>
      </c>
      <c r="E33" s="524">
        <v>81660</v>
      </c>
      <c r="F33" s="524">
        <v>83000</v>
      </c>
      <c r="G33" s="524">
        <v>196</v>
      </c>
      <c r="H33" s="44">
        <f t="shared" si="0"/>
        <v>1.9593436198872549E-3</v>
      </c>
      <c r="I33" s="44">
        <f t="shared" si="1"/>
        <v>8.8888888888888795E-2</v>
      </c>
    </row>
    <row r="34" spans="1:9" x14ac:dyDescent="0.3">
      <c r="A34" t="s">
        <v>841</v>
      </c>
      <c r="B34" s="526">
        <v>81740</v>
      </c>
      <c r="C34" s="526">
        <v>81820</v>
      </c>
      <c r="D34" s="526">
        <v>10</v>
      </c>
      <c r="E34" s="526">
        <v>81940</v>
      </c>
      <c r="F34" s="526">
        <v>81860</v>
      </c>
      <c r="G34" s="526">
        <v>816820</v>
      </c>
      <c r="H34" s="44">
        <f t="shared" si="0"/>
        <v>-2.4408103490358712E-3</v>
      </c>
      <c r="I34" s="44">
        <f t="shared" si="1"/>
        <v>4166.4489795918371</v>
      </c>
    </row>
    <row r="35" spans="1:9" x14ac:dyDescent="0.3">
      <c r="A35" t="s">
        <v>844</v>
      </c>
      <c r="B35" s="528">
        <v>81480</v>
      </c>
      <c r="C35" s="528">
        <v>81740</v>
      </c>
      <c r="D35" s="528">
        <v>14</v>
      </c>
      <c r="E35" s="528">
        <v>81680</v>
      </c>
      <c r="F35" s="528">
        <v>81540</v>
      </c>
      <c r="G35" s="528">
        <v>205</v>
      </c>
      <c r="H35" s="44">
        <f t="shared" si="0"/>
        <v>-2.4485798237022793E-3</v>
      </c>
      <c r="I35" s="44">
        <f t="shared" si="1"/>
        <v>-0.99974902671335175</v>
      </c>
    </row>
    <row r="36" spans="1:9" x14ac:dyDescent="0.3">
      <c r="A36" t="s">
        <v>842</v>
      </c>
      <c r="B36" s="530">
        <v>81360</v>
      </c>
      <c r="C36" s="530">
        <v>81480</v>
      </c>
      <c r="D36" s="530">
        <v>12</v>
      </c>
      <c r="E36" s="530">
        <v>81380</v>
      </c>
      <c r="F36" s="530">
        <v>81400</v>
      </c>
      <c r="G36" s="530">
        <v>977540</v>
      </c>
      <c r="H36" s="44">
        <f t="shared" si="0"/>
        <v>-2.4576062914716257E-4</v>
      </c>
      <c r="I36" s="44">
        <f t="shared" si="1"/>
        <v>4767.4878048780483</v>
      </c>
    </row>
    <row r="37" spans="1:9" x14ac:dyDescent="0.3">
      <c r="A37" t="s">
        <v>845</v>
      </c>
      <c r="B37" s="532">
        <v>81180</v>
      </c>
      <c r="C37" s="532">
        <v>81360</v>
      </c>
      <c r="D37" s="532">
        <v>15</v>
      </c>
      <c r="E37" s="532">
        <v>81460</v>
      </c>
      <c r="F37" s="532">
        <v>81860</v>
      </c>
      <c r="G37" s="532">
        <v>217</v>
      </c>
      <c r="H37" s="44">
        <f t="shared" si="0"/>
        <v>-3.4372698256812662E-3</v>
      </c>
      <c r="I37" s="44">
        <f t="shared" si="1"/>
        <v>-0.99977801419890744</v>
      </c>
    </row>
    <row r="38" spans="1:9" x14ac:dyDescent="0.3">
      <c r="A38" t="s">
        <v>846</v>
      </c>
      <c r="B38" s="534">
        <v>81140</v>
      </c>
      <c r="C38" s="534">
        <v>81180</v>
      </c>
      <c r="D38" s="534">
        <v>95</v>
      </c>
      <c r="E38" s="534">
        <v>81560</v>
      </c>
      <c r="F38" s="534">
        <v>81260</v>
      </c>
      <c r="G38" s="534">
        <v>245</v>
      </c>
      <c r="H38" s="44">
        <f t="shared" si="0"/>
        <v>-5.1495831289848359E-3</v>
      </c>
      <c r="I38" s="44">
        <f t="shared" si="1"/>
        <v>0.12903225806451624</v>
      </c>
    </row>
    <row r="39" spans="1:9" x14ac:dyDescent="0.3">
      <c r="A39" t="s">
        <v>847</v>
      </c>
      <c r="B39" s="536">
        <v>81260</v>
      </c>
      <c r="C39" s="536">
        <v>81140</v>
      </c>
      <c r="D39" s="536">
        <v>13</v>
      </c>
      <c r="E39" s="536">
        <v>81180</v>
      </c>
      <c r="F39" s="536">
        <v>81120</v>
      </c>
      <c r="G39" s="536">
        <v>251</v>
      </c>
      <c r="H39" s="44">
        <f t="shared" si="0"/>
        <v>9.8546440009861236E-4</v>
      </c>
      <c r="I39" s="44">
        <f t="shared" si="1"/>
        <v>2.4489795918367419E-2</v>
      </c>
    </row>
    <row r="40" spans="1:9" x14ac:dyDescent="0.3">
      <c r="A40" t="s">
        <v>848</v>
      </c>
      <c r="B40" s="540">
        <v>81120</v>
      </c>
      <c r="C40" s="540">
        <v>81260</v>
      </c>
      <c r="D40" s="540">
        <v>14</v>
      </c>
      <c r="E40" s="540">
        <v>81260</v>
      </c>
      <c r="F40" s="540">
        <v>81000</v>
      </c>
      <c r="G40" s="540">
        <v>253</v>
      </c>
      <c r="H40" s="44">
        <f t="shared" si="0"/>
        <v>-1.7228648781688616E-3</v>
      </c>
      <c r="I40" s="44">
        <f t="shared" si="1"/>
        <v>7.9681274900398336E-3</v>
      </c>
    </row>
    <row r="41" spans="1:9" x14ac:dyDescent="0.3">
      <c r="A41" t="s">
        <v>849</v>
      </c>
      <c r="B41" s="541">
        <v>80380</v>
      </c>
      <c r="C41" s="541">
        <v>80620</v>
      </c>
      <c r="D41" s="541">
        <v>45</v>
      </c>
      <c r="E41" s="541">
        <v>80640</v>
      </c>
      <c r="F41" s="541">
        <v>80680</v>
      </c>
      <c r="G41" s="541">
        <v>281</v>
      </c>
      <c r="H41" s="44">
        <f t="shared" si="0"/>
        <v>-3.2242063492063933E-3</v>
      </c>
      <c r="I41" s="44">
        <f t="shared" si="1"/>
        <v>0.11067193675889331</v>
      </c>
    </row>
    <row r="42" spans="1:9" x14ac:dyDescent="0.3">
      <c r="A42" t="s">
        <v>850</v>
      </c>
      <c r="B42" s="543">
        <v>80400</v>
      </c>
      <c r="C42" s="543">
        <v>80380</v>
      </c>
      <c r="D42" s="543">
        <v>24</v>
      </c>
      <c r="E42" s="543">
        <v>80480</v>
      </c>
      <c r="F42" s="543">
        <v>80340</v>
      </c>
      <c r="G42" s="543">
        <v>282</v>
      </c>
      <c r="H42" s="44">
        <f t="shared" si="0"/>
        <v>-9.9403578528822756E-4</v>
      </c>
      <c r="I42" s="44">
        <f t="shared" si="1"/>
        <v>3.558718861210064E-3</v>
      </c>
    </row>
    <row r="43" spans="1:9" x14ac:dyDescent="0.3">
      <c r="A43" t="s">
        <v>851</v>
      </c>
      <c r="B43" s="545">
        <v>80960</v>
      </c>
      <c r="C43" s="545">
        <v>80400</v>
      </c>
      <c r="D43" s="545">
        <v>60</v>
      </c>
      <c r="E43" s="545">
        <v>80460</v>
      </c>
      <c r="F43" s="545">
        <v>80420</v>
      </c>
      <c r="G43" s="545">
        <v>291</v>
      </c>
      <c r="H43" s="44">
        <f t="shared" si="0"/>
        <v>6.2142679592342986E-3</v>
      </c>
      <c r="I43" s="44">
        <f t="shared" si="1"/>
        <v>3.1914893617021267E-2</v>
      </c>
    </row>
    <row r="44" spans="1:9" x14ac:dyDescent="0.3">
      <c r="A44" t="s">
        <v>852</v>
      </c>
      <c r="B44" s="547">
        <v>80760</v>
      </c>
      <c r="C44" s="547">
        <v>80960</v>
      </c>
      <c r="D44" s="547">
        <v>43</v>
      </c>
      <c r="E44" s="547">
        <v>80760</v>
      </c>
      <c r="F44" s="547">
        <v>81160</v>
      </c>
      <c r="G44" s="547">
        <v>304</v>
      </c>
      <c r="H44" s="44">
        <f t="shared" si="0"/>
        <v>0</v>
      </c>
      <c r="I44" s="44">
        <f t="shared" si="1"/>
        <v>4.4673539518900407E-2</v>
      </c>
    </row>
    <row r="45" spans="1:9" x14ac:dyDescent="0.3">
      <c r="A45" t="s">
        <v>853</v>
      </c>
      <c r="B45" s="549">
        <v>80540</v>
      </c>
      <c r="C45" s="549">
        <v>80760</v>
      </c>
      <c r="D45" s="549">
        <v>67</v>
      </c>
      <c r="E45" s="549">
        <v>80900</v>
      </c>
      <c r="F45" s="549">
        <v>80580</v>
      </c>
      <c r="G45" s="549">
        <v>315</v>
      </c>
      <c r="H45" s="44">
        <f t="shared" si="0"/>
        <v>-4.4499381953028161E-3</v>
      </c>
      <c r="I45" s="44">
        <f t="shared" si="1"/>
        <v>3.6184210526315708E-2</v>
      </c>
    </row>
    <row r="46" spans="1:9" x14ac:dyDescent="0.3">
      <c r="A46" t="s">
        <v>854</v>
      </c>
      <c r="B46" s="551">
        <v>80540</v>
      </c>
      <c r="C46" s="551">
        <v>80540</v>
      </c>
      <c r="D46" s="551">
        <v>16</v>
      </c>
      <c r="E46" s="551">
        <v>80560</v>
      </c>
      <c r="F46" s="551">
        <v>80420</v>
      </c>
      <c r="G46" s="551">
        <v>311</v>
      </c>
      <c r="H46" s="44">
        <f t="shared" si="0"/>
        <v>-2.4826216484608032E-4</v>
      </c>
      <c r="I46" s="44">
        <f t="shared" si="1"/>
        <v>-1.2698412698412653E-2</v>
      </c>
    </row>
    <row r="47" spans="1:9" x14ac:dyDescent="0.3">
      <c r="A47" t="s">
        <v>855</v>
      </c>
      <c r="B47" s="553">
        <v>80180</v>
      </c>
      <c r="C47" s="553">
        <v>80540</v>
      </c>
      <c r="D47" s="553">
        <v>89</v>
      </c>
      <c r="E47" s="553">
        <v>80440</v>
      </c>
      <c r="F47" s="553">
        <v>80480</v>
      </c>
      <c r="G47" s="553">
        <v>323</v>
      </c>
      <c r="H47" s="44">
        <f t="shared" si="0"/>
        <v>-3.232222774738891E-3</v>
      </c>
      <c r="I47" s="44">
        <f t="shared" si="1"/>
        <v>3.8585209003215493E-2</v>
      </c>
    </row>
    <row r="48" spans="1:9" x14ac:dyDescent="0.3">
      <c r="A48" t="s">
        <v>856</v>
      </c>
      <c r="B48" s="555">
        <v>79860</v>
      </c>
      <c r="C48" s="555">
        <v>80180</v>
      </c>
      <c r="D48" s="555">
        <v>20</v>
      </c>
      <c r="E48" s="555">
        <v>80400</v>
      </c>
      <c r="F48" s="555">
        <v>80480</v>
      </c>
      <c r="G48" s="555">
        <v>335</v>
      </c>
      <c r="H48" s="44">
        <f t="shared" si="0"/>
        <v>-6.7164179104477473E-3</v>
      </c>
      <c r="I48" s="44">
        <f t="shared" si="1"/>
        <v>3.7151702786377694E-2</v>
      </c>
    </row>
    <row r="49" spans="1:9" x14ac:dyDescent="0.3">
      <c r="A49" t="s">
        <v>857</v>
      </c>
      <c r="B49" s="557">
        <v>80120</v>
      </c>
      <c r="C49" s="557">
        <v>79860</v>
      </c>
      <c r="D49" s="557">
        <v>51</v>
      </c>
      <c r="E49" s="557">
        <v>80020</v>
      </c>
      <c r="F49" s="557">
        <v>80320</v>
      </c>
      <c r="G49" s="557">
        <v>334</v>
      </c>
      <c r="H49" s="44">
        <f t="shared" si="0"/>
        <v>1.2496875781053962E-3</v>
      </c>
      <c r="I49" s="44">
        <f t="shared" si="1"/>
        <v>-2.9850746268657025E-3</v>
      </c>
    </row>
    <row r="50" spans="1:9" x14ac:dyDescent="0.3">
      <c r="A50" t="s">
        <v>858</v>
      </c>
      <c r="B50" s="559">
        <v>80260</v>
      </c>
      <c r="C50" s="559">
        <v>80120</v>
      </c>
      <c r="D50" s="559">
        <v>64</v>
      </c>
      <c r="E50" s="559">
        <v>80100</v>
      </c>
      <c r="F50" s="559">
        <v>80540</v>
      </c>
      <c r="G50" s="559">
        <v>359</v>
      </c>
      <c r="H50" s="44">
        <f t="shared" si="0"/>
        <v>1.9975031210985872E-3</v>
      </c>
      <c r="I50" s="44">
        <f t="shared" si="1"/>
        <v>7.4850299401197695E-2</v>
      </c>
    </row>
    <row r="51" spans="1:9" x14ac:dyDescent="0.3">
      <c r="A51" t="s">
        <v>859</v>
      </c>
      <c r="B51" s="561">
        <v>79500</v>
      </c>
      <c r="C51" s="561">
        <v>80260</v>
      </c>
      <c r="D51" s="561">
        <v>175</v>
      </c>
      <c r="E51" s="561">
        <v>80140</v>
      </c>
      <c r="F51" s="561">
        <v>80380</v>
      </c>
      <c r="G51" s="561">
        <v>431</v>
      </c>
      <c r="H51" s="44">
        <f t="shared" si="0"/>
        <v>-7.9860244571998695E-3</v>
      </c>
      <c r="I51" s="44">
        <f t="shared" si="1"/>
        <v>0.20055710306406693</v>
      </c>
    </row>
    <row r="52" spans="1:9" x14ac:dyDescent="0.3">
      <c r="A52" t="s">
        <v>860</v>
      </c>
      <c r="B52" s="563">
        <v>79300</v>
      </c>
      <c r="C52" s="563">
        <v>79500</v>
      </c>
      <c r="D52" s="563">
        <v>188</v>
      </c>
      <c r="E52" s="563">
        <v>79660</v>
      </c>
      <c r="F52" s="563">
        <v>79740</v>
      </c>
      <c r="G52" s="563">
        <v>543</v>
      </c>
      <c r="H52" s="44">
        <f t="shared" si="0"/>
        <v>-4.5192066281697363E-3</v>
      </c>
      <c r="I52" s="44">
        <f t="shared" si="1"/>
        <v>0.25986078886310904</v>
      </c>
    </row>
    <row r="53" spans="1:9" x14ac:dyDescent="0.3">
      <c r="A53" t="s">
        <v>861</v>
      </c>
      <c r="B53" s="565">
        <v>77700</v>
      </c>
      <c r="C53" s="565">
        <v>79300</v>
      </c>
      <c r="D53" s="565">
        <v>332</v>
      </c>
      <c r="E53" s="565">
        <v>79440</v>
      </c>
      <c r="F53" s="565">
        <v>79000</v>
      </c>
      <c r="G53" s="565">
        <v>668</v>
      </c>
      <c r="H53" s="44">
        <f t="shared" si="0"/>
        <v>-2.1903323262839836E-2</v>
      </c>
      <c r="I53" s="44">
        <f t="shared" si="1"/>
        <v>0.23020257826887658</v>
      </c>
    </row>
    <row r="54" spans="1:9" x14ac:dyDescent="0.3">
      <c r="A54" t="s">
        <v>862</v>
      </c>
      <c r="B54" s="567">
        <v>77240</v>
      </c>
      <c r="C54" s="567">
        <v>77700</v>
      </c>
      <c r="D54" s="567">
        <v>330</v>
      </c>
      <c r="E54" s="567">
        <v>78060</v>
      </c>
      <c r="F54" s="567">
        <v>77600</v>
      </c>
      <c r="G54" s="567">
        <v>794</v>
      </c>
      <c r="H54" s="44">
        <f t="shared" si="0"/>
        <v>-1.0504739943633101E-2</v>
      </c>
      <c r="I54" s="44">
        <f t="shared" si="1"/>
        <v>0.18862275449101795</v>
      </c>
    </row>
    <row r="55" spans="1:9" x14ac:dyDescent="0.3">
      <c r="A55" t="s">
        <v>863</v>
      </c>
      <c r="B55" s="569">
        <v>77860</v>
      </c>
      <c r="C55" s="569">
        <v>77240</v>
      </c>
      <c r="D55" s="569">
        <v>128</v>
      </c>
      <c r="E55" s="569">
        <v>77380</v>
      </c>
      <c r="F55" s="569">
        <v>77240</v>
      </c>
      <c r="G55" s="569">
        <v>784</v>
      </c>
      <c r="H55" s="44">
        <f t="shared" si="0"/>
        <v>6.203153269578765E-3</v>
      </c>
      <c r="I55" s="44">
        <f t="shared" si="1"/>
        <v>-1.2594458438287104E-2</v>
      </c>
    </row>
    <row r="56" spans="1:9" x14ac:dyDescent="0.3">
      <c r="A56" t="s">
        <v>864</v>
      </c>
      <c r="B56" s="572">
        <v>77480</v>
      </c>
      <c r="C56" s="572">
        <v>77860</v>
      </c>
      <c r="D56" s="572">
        <v>134</v>
      </c>
      <c r="E56" s="572">
        <v>77600</v>
      </c>
      <c r="F56" s="572">
        <v>77860</v>
      </c>
      <c r="G56" s="572">
        <v>808</v>
      </c>
      <c r="H56" s="44">
        <f t="shared" si="0"/>
        <v>-1.5463917525773141E-3</v>
      </c>
      <c r="I56" s="44">
        <f t="shared" si="1"/>
        <v>3.0612244897959107E-2</v>
      </c>
    </row>
    <row r="57" spans="1:9" x14ac:dyDescent="0.3">
      <c r="A57" t="s">
        <v>865</v>
      </c>
      <c r="B57" s="574">
        <v>77800</v>
      </c>
      <c r="C57" s="574">
        <v>77480</v>
      </c>
      <c r="D57" s="574">
        <v>257</v>
      </c>
      <c r="E57" s="574">
        <v>77960</v>
      </c>
      <c r="F57" s="574">
        <v>77460</v>
      </c>
      <c r="G57" s="574">
        <v>926</v>
      </c>
      <c r="H57" s="44">
        <f t="shared" si="0"/>
        <v>-2.0523345305284435E-3</v>
      </c>
      <c r="I57" s="44">
        <f t="shared" si="1"/>
        <v>0.14603960396039595</v>
      </c>
    </row>
    <row r="58" spans="1:9" x14ac:dyDescent="0.3">
      <c r="A58" t="s">
        <v>866</v>
      </c>
      <c r="B58" s="576">
        <v>77640</v>
      </c>
      <c r="C58" s="576">
        <v>77800</v>
      </c>
      <c r="D58" s="576">
        <v>113</v>
      </c>
      <c r="E58" s="576">
        <v>77740</v>
      </c>
      <c r="F58" s="576">
        <v>77660</v>
      </c>
      <c r="G58" s="576">
        <v>980</v>
      </c>
      <c r="H58" s="44">
        <f t="shared" si="0"/>
        <v>-1.2863390789812357E-3</v>
      </c>
      <c r="I58" s="44">
        <f t="shared" si="1"/>
        <v>5.8315334773218153E-2</v>
      </c>
    </row>
    <row r="59" spans="1:9" x14ac:dyDescent="0.3">
      <c r="A59" t="s">
        <v>867</v>
      </c>
      <c r="B59" s="578">
        <v>77720</v>
      </c>
      <c r="C59" s="578">
        <v>77640</v>
      </c>
      <c r="D59" s="578">
        <v>161</v>
      </c>
      <c r="E59" s="578">
        <v>77880</v>
      </c>
      <c r="F59" s="578">
        <v>77760</v>
      </c>
      <c r="G59" s="578">
        <v>1023</v>
      </c>
      <c r="H59" s="44">
        <f t="shared" si="0"/>
        <v>-2.0544427324088455E-3</v>
      </c>
      <c r="I59" s="44">
        <f t="shared" si="1"/>
        <v>4.3877551020408134E-2</v>
      </c>
    </row>
    <row r="60" spans="1:9" x14ac:dyDescent="0.3">
      <c r="A60" t="s">
        <v>868</v>
      </c>
      <c r="B60" s="580">
        <v>77480</v>
      </c>
      <c r="C60" s="580">
        <v>77600</v>
      </c>
      <c r="D60" s="580">
        <v>139</v>
      </c>
      <c r="E60" s="580">
        <v>77560</v>
      </c>
      <c r="F60" s="580">
        <v>77780</v>
      </c>
      <c r="G60" s="580">
        <v>1094</v>
      </c>
      <c r="H60" s="44">
        <f t="shared" si="0"/>
        <v>-1.0314595152139949E-3</v>
      </c>
      <c r="I60" s="44">
        <f t="shared" si="1"/>
        <v>6.9403714565004826E-2</v>
      </c>
    </row>
    <row r="61" spans="1:9" x14ac:dyDescent="0.3">
      <c r="A61" t="s">
        <v>869</v>
      </c>
      <c r="B61" s="582">
        <v>77000</v>
      </c>
      <c r="C61" s="582">
        <v>77480</v>
      </c>
      <c r="D61" s="582">
        <v>78</v>
      </c>
      <c r="E61" s="582">
        <v>77720</v>
      </c>
      <c r="F61" s="582">
        <v>77600</v>
      </c>
      <c r="G61" s="582">
        <v>1111</v>
      </c>
      <c r="H61" s="44">
        <f t="shared" si="0"/>
        <v>-9.264024704065843E-3</v>
      </c>
      <c r="I61" s="44">
        <f t="shared" si="1"/>
        <v>1.5539305301645268E-2</v>
      </c>
    </row>
    <row r="62" spans="1:9" x14ac:dyDescent="0.3">
      <c r="A62" t="s">
        <v>870</v>
      </c>
      <c r="B62" s="584">
        <v>76660</v>
      </c>
      <c r="C62" s="584">
        <v>77000</v>
      </c>
      <c r="D62" s="584">
        <v>127</v>
      </c>
      <c r="E62" s="584">
        <v>77140</v>
      </c>
      <c r="F62" s="584">
        <v>76900</v>
      </c>
      <c r="G62" s="584">
        <v>1146</v>
      </c>
      <c r="H62" s="44">
        <f t="shared" si="0"/>
        <v>-6.2224526834326888E-3</v>
      </c>
      <c r="I62" s="44">
        <f t="shared" si="1"/>
        <v>3.1503150315031592E-2</v>
      </c>
    </row>
    <row r="63" spans="1:9" x14ac:dyDescent="0.3">
      <c r="A63" t="s">
        <v>871</v>
      </c>
      <c r="B63" s="586">
        <v>74640</v>
      </c>
      <c r="C63" s="586">
        <v>76660</v>
      </c>
      <c r="D63" s="586">
        <v>416</v>
      </c>
      <c r="E63" s="586">
        <v>76820</v>
      </c>
      <c r="F63" s="586">
        <v>76160</v>
      </c>
      <c r="G63" s="586">
        <v>1174</v>
      </c>
      <c r="H63" s="44">
        <f t="shared" si="0"/>
        <v>-2.8378026555584523E-2</v>
      </c>
      <c r="I63" s="44">
        <f t="shared" si="1"/>
        <v>2.4432809773123898E-2</v>
      </c>
    </row>
    <row r="64" spans="1:9" x14ac:dyDescent="0.3">
      <c r="A64" t="s">
        <v>872</v>
      </c>
      <c r="B64" s="588">
        <v>73780</v>
      </c>
      <c r="C64" s="588">
        <v>74640</v>
      </c>
      <c r="D64" s="588">
        <v>290</v>
      </c>
      <c r="E64" s="588">
        <v>74640</v>
      </c>
      <c r="F64" s="588">
        <v>75160</v>
      </c>
      <c r="G64" s="588">
        <v>1138</v>
      </c>
      <c r="H64" s="44">
        <f t="shared" si="0"/>
        <v>-1.1521972132904623E-2</v>
      </c>
      <c r="I64" s="44">
        <f t="shared" si="1"/>
        <v>-3.0664395229982988E-2</v>
      </c>
    </row>
    <row r="65" spans="1:9" x14ac:dyDescent="0.3">
      <c r="A65" t="s">
        <v>873</v>
      </c>
      <c r="B65" s="590">
        <v>72980</v>
      </c>
      <c r="C65" s="590">
        <v>73780</v>
      </c>
      <c r="D65" s="590">
        <v>398</v>
      </c>
      <c r="E65" s="590">
        <v>74000</v>
      </c>
      <c r="F65" s="590">
        <v>73000</v>
      </c>
      <c r="G65" s="590">
        <v>1240</v>
      </c>
      <c r="H65" s="44">
        <f t="shared" si="0"/>
        <v>-1.3783783783783754E-2</v>
      </c>
      <c r="I65" s="44">
        <f t="shared" si="1"/>
        <v>8.9630931458699381E-2</v>
      </c>
    </row>
    <row r="66" spans="1:9" x14ac:dyDescent="0.3">
      <c r="A66" t="s">
        <v>874</v>
      </c>
      <c r="B66" s="592">
        <v>74000</v>
      </c>
      <c r="C66" s="592">
        <v>72980</v>
      </c>
      <c r="D66" s="592">
        <v>170</v>
      </c>
      <c r="E66" s="592">
        <v>72800</v>
      </c>
      <c r="F66" s="592">
        <v>73940</v>
      </c>
      <c r="G66" s="592">
        <v>1257</v>
      </c>
      <c r="H66" s="44">
        <f t="shared" si="0"/>
        <v>1.6483516483516425E-2</v>
      </c>
      <c r="I66" s="44">
        <f t="shared" si="1"/>
        <v>1.3709677419354804E-2</v>
      </c>
    </row>
    <row r="67" spans="1:9" x14ac:dyDescent="0.3">
      <c r="A67" t="s">
        <v>877</v>
      </c>
      <c r="B67" s="594">
        <v>73700</v>
      </c>
      <c r="C67" s="594">
        <v>74000</v>
      </c>
      <c r="D67" s="594">
        <v>68</v>
      </c>
      <c r="E67" s="594">
        <v>73900</v>
      </c>
      <c r="F67" s="594">
        <v>73840</v>
      </c>
      <c r="G67" s="594">
        <v>1260</v>
      </c>
      <c r="H67" s="44">
        <f t="shared" si="0"/>
        <v>-2.7063599458727605E-3</v>
      </c>
      <c r="I67" s="44">
        <f t="shared" si="1"/>
        <v>2.3866348448686736E-3</v>
      </c>
    </row>
    <row r="68" spans="1:9" x14ac:dyDescent="0.3">
      <c r="A68" t="s">
        <v>875</v>
      </c>
      <c r="B68" s="596">
        <v>74000</v>
      </c>
      <c r="C68" s="596">
        <v>73700</v>
      </c>
      <c r="D68" s="596">
        <v>78</v>
      </c>
      <c r="E68" s="596">
        <v>73580</v>
      </c>
      <c r="F68" s="596">
        <v>74340</v>
      </c>
      <c r="G68" s="596">
        <v>1255</v>
      </c>
      <c r="H68" s="44">
        <f t="shared" si="0"/>
        <v>5.7080728458820396E-3</v>
      </c>
      <c r="I68" s="44">
        <f t="shared" si="1"/>
        <v>-3.9682539682539542E-3</v>
      </c>
    </row>
    <row r="69" spans="1:9" x14ac:dyDescent="0.3">
      <c r="A69" t="s">
        <v>876</v>
      </c>
      <c r="B69" s="598">
        <v>73660</v>
      </c>
      <c r="C69" s="598">
        <v>74000</v>
      </c>
      <c r="D69" s="598">
        <v>265</v>
      </c>
      <c r="E69" s="598">
        <v>74140</v>
      </c>
      <c r="F69" s="598">
        <v>73760</v>
      </c>
      <c r="G69" s="598">
        <v>1378</v>
      </c>
      <c r="H69" s="44">
        <f t="shared" si="0"/>
        <v>-6.4742379282438645E-3</v>
      </c>
      <c r="I69" s="44">
        <f t="shared" si="1"/>
        <v>9.800796812749013E-2</v>
      </c>
    </row>
    <row r="70" spans="1:9" x14ac:dyDescent="0.3">
      <c r="A70" t="s">
        <v>878</v>
      </c>
      <c r="B70" s="600">
        <v>72840</v>
      </c>
      <c r="C70" s="600">
        <v>73660</v>
      </c>
      <c r="D70" s="600">
        <v>280</v>
      </c>
      <c r="E70" s="600">
        <v>73780</v>
      </c>
      <c r="F70" s="600">
        <v>73640</v>
      </c>
      <c r="G70" s="600">
        <v>1433</v>
      </c>
      <c r="H70" s="44">
        <f t="shared" si="0"/>
        <v>-1.2740580103008936E-2</v>
      </c>
      <c r="I70" s="44">
        <f t="shared" si="1"/>
        <v>3.9912917271407888E-2</v>
      </c>
    </row>
    <row r="71" spans="1:9" x14ac:dyDescent="0.3">
      <c r="A71" t="s">
        <v>879</v>
      </c>
      <c r="B71" s="602">
        <v>73360</v>
      </c>
      <c r="C71" s="602">
        <v>72840</v>
      </c>
      <c r="D71" s="602">
        <v>268</v>
      </c>
      <c r="E71" s="602">
        <v>73680</v>
      </c>
      <c r="F71" s="602">
        <v>73440</v>
      </c>
      <c r="G71" s="602">
        <v>1479</v>
      </c>
      <c r="H71" s="44">
        <f t="shared" si="0"/>
        <v>-4.3431053203040193E-3</v>
      </c>
      <c r="I71" s="44">
        <f t="shared" si="1"/>
        <v>3.2100488485694356E-2</v>
      </c>
    </row>
    <row r="72" spans="1:9" x14ac:dyDescent="0.3">
      <c r="A72" t="s">
        <v>880</v>
      </c>
      <c r="B72" s="606">
        <v>71960</v>
      </c>
      <c r="C72" s="606">
        <v>73020</v>
      </c>
      <c r="D72" s="606">
        <v>446</v>
      </c>
      <c r="E72" s="606">
        <v>72860</v>
      </c>
      <c r="F72" s="606">
        <v>73220</v>
      </c>
      <c r="G72" s="606">
        <v>1619</v>
      </c>
      <c r="H72" s="44">
        <f t="shared" si="0"/>
        <v>-1.2352456766401287E-2</v>
      </c>
      <c r="I72" s="44">
        <f t="shared" si="1"/>
        <v>9.4658553076403029E-2</v>
      </c>
    </row>
    <row r="73" spans="1:9" x14ac:dyDescent="0.3">
      <c r="A73" t="s">
        <v>881</v>
      </c>
      <c r="B73" s="607">
        <v>70620</v>
      </c>
      <c r="C73" s="607">
        <v>71960</v>
      </c>
      <c r="D73" s="607">
        <v>367</v>
      </c>
      <c r="E73" s="607">
        <v>71920</v>
      </c>
      <c r="F73" s="607">
        <v>71620</v>
      </c>
      <c r="G73" s="607">
        <v>1633</v>
      </c>
      <c r="H73" s="44">
        <f t="shared" si="0"/>
        <v>-1.8075639599555049E-2</v>
      </c>
      <c r="I73" s="44">
        <f t="shared" si="1"/>
        <v>8.6473131562692096E-3</v>
      </c>
    </row>
    <row r="74" spans="1:9" x14ac:dyDescent="0.3">
      <c r="A74" t="s">
        <v>882</v>
      </c>
      <c r="B74" s="609">
        <v>71520</v>
      </c>
      <c r="C74" s="609">
        <v>70620</v>
      </c>
      <c r="D74" s="609">
        <v>361</v>
      </c>
      <c r="E74" s="609">
        <v>71020</v>
      </c>
      <c r="F74" s="609">
        <v>70960</v>
      </c>
      <c r="G74" s="609">
        <v>1682</v>
      </c>
      <c r="H74" s="44">
        <f t="shared" si="0"/>
        <v>7.0402703463812166E-3</v>
      </c>
      <c r="I74" s="44">
        <f t="shared" si="1"/>
        <v>3.0006123698713916E-2</v>
      </c>
    </row>
    <row r="75" spans="1:9" x14ac:dyDescent="0.3">
      <c r="A75" t="s">
        <v>883</v>
      </c>
      <c r="B75" s="611">
        <v>70860</v>
      </c>
      <c r="C75" s="611">
        <v>71520</v>
      </c>
      <c r="D75" s="611">
        <v>136</v>
      </c>
      <c r="E75" s="611">
        <v>71060</v>
      </c>
      <c r="F75" s="611">
        <v>71400</v>
      </c>
      <c r="G75" s="611">
        <v>1703</v>
      </c>
      <c r="H75" s="44">
        <f t="shared" si="0"/>
        <v>-2.8145229383619297E-3</v>
      </c>
      <c r="I75" s="44">
        <f t="shared" si="1"/>
        <v>1.2485136741973824E-2</v>
      </c>
    </row>
    <row r="76" spans="1:9" x14ac:dyDescent="0.3">
      <c r="A76" t="s">
        <v>884</v>
      </c>
      <c r="B76" s="613">
        <v>70800</v>
      </c>
      <c r="C76" s="613">
        <v>70860</v>
      </c>
      <c r="D76" s="613">
        <v>316</v>
      </c>
      <c r="E76" s="613">
        <v>71000</v>
      </c>
      <c r="F76" s="613">
        <v>71060</v>
      </c>
      <c r="G76" s="613">
        <v>1803</v>
      </c>
      <c r="H76" s="44">
        <f t="shared" si="0"/>
        <v>-2.8169014084507005E-3</v>
      </c>
      <c r="I76" s="44">
        <f t="shared" si="1"/>
        <v>5.871990604815025E-2</v>
      </c>
    </row>
    <row r="77" spans="1:9" x14ac:dyDescent="0.3">
      <c r="A77" t="s">
        <v>885</v>
      </c>
      <c r="B77" s="615">
        <v>69800</v>
      </c>
      <c r="C77" s="615">
        <v>70800</v>
      </c>
      <c r="D77" s="615">
        <v>455</v>
      </c>
      <c r="E77" s="615">
        <v>70840</v>
      </c>
      <c r="F77" s="615">
        <v>70280</v>
      </c>
      <c r="G77" s="615">
        <v>1968</v>
      </c>
      <c r="H77" s="44">
        <f t="shared" si="0"/>
        <v>-1.468097120271028E-2</v>
      </c>
      <c r="I77" s="44">
        <f t="shared" si="1"/>
        <v>9.1514143094841849E-2</v>
      </c>
    </row>
    <row r="78" spans="1:9" x14ac:dyDescent="0.3">
      <c r="A78" t="s">
        <v>886</v>
      </c>
      <c r="B78" s="617">
        <v>69120</v>
      </c>
      <c r="C78" s="617">
        <v>69800</v>
      </c>
      <c r="D78" s="617">
        <v>295</v>
      </c>
      <c r="E78" s="617">
        <v>70120</v>
      </c>
      <c r="F78" s="617">
        <v>69600</v>
      </c>
      <c r="G78" s="617">
        <v>2064</v>
      </c>
      <c r="H78" s="44">
        <f t="shared" si="0"/>
        <v>-1.4261266400456329E-2</v>
      </c>
      <c r="I78" s="44">
        <f t="shared" si="1"/>
        <v>4.8780487804878092E-2</v>
      </c>
    </row>
    <row r="79" spans="1:9" x14ac:dyDescent="0.3">
      <c r="A79" t="s">
        <v>887</v>
      </c>
      <c r="B79" s="619">
        <v>68820</v>
      </c>
      <c r="C79" s="619">
        <v>69120</v>
      </c>
      <c r="D79" s="619">
        <v>412</v>
      </c>
      <c r="E79" s="619">
        <v>69280</v>
      </c>
      <c r="F79" s="619">
        <v>68780</v>
      </c>
      <c r="G79" s="619">
        <v>2090</v>
      </c>
      <c r="H79" s="44">
        <f t="shared" si="0"/>
        <v>-6.6397228637413708E-3</v>
      </c>
      <c r="I79" s="44">
        <f t="shared" si="1"/>
        <v>1.2596899224806224E-2</v>
      </c>
    </row>
    <row r="80" spans="1:9" x14ac:dyDescent="0.3">
      <c r="A80" t="s">
        <v>888</v>
      </c>
      <c r="B80" s="621">
        <v>67980</v>
      </c>
      <c r="C80" s="621">
        <v>68820</v>
      </c>
      <c r="D80" s="621">
        <v>294</v>
      </c>
      <c r="E80" s="621">
        <v>69060</v>
      </c>
      <c r="F80" s="621">
        <v>68880</v>
      </c>
      <c r="G80" s="621">
        <v>2158</v>
      </c>
      <c r="H80" s="44">
        <f t="shared" si="0"/>
        <v>-1.56385751520417E-2</v>
      </c>
      <c r="I80" s="44">
        <f t="shared" si="1"/>
        <v>3.2535885167464196E-2</v>
      </c>
    </row>
    <row r="81" spans="1:9" x14ac:dyDescent="0.3">
      <c r="A81" t="s">
        <v>889</v>
      </c>
      <c r="B81" s="623">
        <v>66920</v>
      </c>
      <c r="C81" s="623">
        <v>67980</v>
      </c>
      <c r="D81" s="623">
        <v>876</v>
      </c>
      <c r="E81" s="623">
        <v>68280</v>
      </c>
      <c r="F81" s="623">
        <v>68640</v>
      </c>
      <c r="G81" s="623">
        <v>2499</v>
      </c>
      <c r="H81" s="44">
        <f t="shared" si="0"/>
        <v>-1.991798476859985E-2</v>
      </c>
      <c r="I81" s="44">
        <f t="shared" si="1"/>
        <v>0.15801668211306774</v>
      </c>
    </row>
    <row r="82" spans="1:9" x14ac:dyDescent="0.3">
      <c r="A82" t="s">
        <v>890</v>
      </c>
      <c r="B82" s="625">
        <v>66860</v>
      </c>
      <c r="C82" s="625">
        <v>66920</v>
      </c>
      <c r="D82" s="625">
        <v>1194</v>
      </c>
      <c r="E82" s="625">
        <v>67480</v>
      </c>
      <c r="F82" s="625">
        <v>67500</v>
      </c>
      <c r="G82" s="625">
        <v>2870</v>
      </c>
      <c r="H82" s="44">
        <f t="shared" si="0"/>
        <v>-9.1879075281564582E-3</v>
      </c>
      <c r="I82" s="44">
        <f t="shared" si="1"/>
        <v>0.14845938375350132</v>
      </c>
    </row>
    <row r="83" spans="1:9" x14ac:dyDescent="0.3">
      <c r="A83" t="s">
        <v>891</v>
      </c>
      <c r="B83" s="627">
        <v>65640</v>
      </c>
      <c r="C83" s="627">
        <v>66860</v>
      </c>
      <c r="D83" s="627">
        <v>676</v>
      </c>
      <c r="E83" s="627">
        <v>66500</v>
      </c>
      <c r="F83" s="627">
        <v>66620</v>
      </c>
      <c r="G83" s="627">
        <v>3090</v>
      </c>
      <c r="H83" s="44">
        <f t="shared" si="0"/>
        <v>-1.2932330827067684E-2</v>
      </c>
      <c r="I83" s="44">
        <f t="shared" si="1"/>
        <v>7.6655052264808399E-2</v>
      </c>
    </row>
    <row r="84" spans="1:9" x14ac:dyDescent="0.3">
      <c r="A84" t="s">
        <v>892</v>
      </c>
      <c r="B84" s="629">
        <v>66500</v>
      </c>
      <c r="C84" s="629">
        <v>65640</v>
      </c>
      <c r="D84" s="629">
        <v>490</v>
      </c>
      <c r="E84" s="629">
        <v>66380</v>
      </c>
      <c r="F84" s="629">
        <v>66320</v>
      </c>
      <c r="G84" s="629">
        <v>3214</v>
      </c>
      <c r="H84" s="44">
        <f t="shared" si="0"/>
        <v>1.8077734257306854E-3</v>
      </c>
      <c r="I84" s="44">
        <f t="shared" si="1"/>
        <v>4.012944983818767E-2</v>
      </c>
    </row>
    <row r="85" spans="1:9" x14ac:dyDescent="0.3">
      <c r="A85" t="s">
        <v>893</v>
      </c>
      <c r="B85" s="631">
        <v>65720</v>
      </c>
      <c r="C85" s="631">
        <v>66500</v>
      </c>
      <c r="D85" s="631">
        <v>464</v>
      </c>
      <c r="E85" s="631">
        <v>66160</v>
      </c>
      <c r="F85" s="631">
        <v>66300</v>
      </c>
      <c r="G85" s="631">
        <v>3295</v>
      </c>
      <c r="H85" s="44">
        <f t="shared" si="0"/>
        <v>-6.6505441354293149E-3</v>
      </c>
      <c r="I85" s="44">
        <f t="shared" si="1"/>
        <v>2.5202240199128756E-2</v>
      </c>
    </row>
    <row r="86" spans="1:9" x14ac:dyDescent="0.3">
      <c r="A86" t="s">
        <v>894</v>
      </c>
      <c r="B86" s="633">
        <v>67500</v>
      </c>
      <c r="C86" s="633">
        <v>65720</v>
      </c>
      <c r="D86" s="633">
        <v>842</v>
      </c>
      <c r="E86" s="633">
        <v>65860</v>
      </c>
      <c r="F86" s="633">
        <v>66340</v>
      </c>
      <c r="G86" s="633">
        <v>3386</v>
      </c>
      <c r="H86" s="44">
        <f t="shared" ref="H86:H149" si="2">+B86/E86-1</f>
        <v>2.4901305800182127E-2</v>
      </c>
      <c r="I86" s="44">
        <f t="shared" ref="I86:I149" si="3">+G86/G85-1</f>
        <v>2.7617602427921106E-2</v>
      </c>
    </row>
    <row r="87" spans="1:9" x14ac:dyDescent="0.3">
      <c r="A87" t="s">
        <v>895</v>
      </c>
      <c r="B87" s="635">
        <v>66740</v>
      </c>
      <c r="C87" s="635">
        <v>67500</v>
      </c>
      <c r="D87" s="635">
        <v>390</v>
      </c>
      <c r="E87" s="635">
        <v>67160</v>
      </c>
      <c r="F87" s="635">
        <v>67320</v>
      </c>
      <c r="G87" s="635">
        <v>3440</v>
      </c>
      <c r="H87" s="44">
        <f t="shared" si="2"/>
        <v>-6.2537224538415925E-3</v>
      </c>
      <c r="I87" s="44">
        <f t="shared" si="3"/>
        <v>1.5948021264028389E-2</v>
      </c>
    </row>
    <row r="88" spans="1:9" x14ac:dyDescent="0.3">
      <c r="A88" t="s">
        <v>896</v>
      </c>
      <c r="B88" s="637">
        <v>64740</v>
      </c>
      <c r="C88" s="637">
        <v>66740</v>
      </c>
      <c r="D88" s="637">
        <v>1142</v>
      </c>
      <c r="E88" s="637">
        <v>67120</v>
      </c>
      <c r="F88" s="637">
        <v>66360</v>
      </c>
      <c r="G88" s="637">
        <v>3866</v>
      </c>
      <c r="H88" s="44">
        <f t="shared" si="2"/>
        <v>-3.5458879618593508E-2</v>
      </c>
      <c r="I88" s="44">
        <f t="shared" si="3"/>
        <v>0.12383720930232567</v>
      </c>
    </row>
    <row r="89" spans="1:9" x14ac:dyDescent="0.3">
      <c r="A89" t="s">
        <v>897</v>
      </c>
      <c r="B89" s="643">
        <v>64000</v>
      </c>
      <c r="C89" s="643">
        <v>64740</v>
      </c>
      <c r="D89" s="643">
        <v>626</v>
      </c>
      <c r="E89" s="643">
        <v>65380</v>
      </c>
      <c r="F89" s="643">
        <v>64700</v>
      </c>
      <c r="G89" s="643">
        <v>4079</v>
      </c>
      <c r="H89" s="44">
        <f t="shared" si="2"/>
        <v>-2.110737228510251E-2</v>
      </c>
      <c r="I89" s="44">
        <f t="shared" si="3"/>
        <v>5.5095706156233826E-2</v>
      </c>
    </row>
    <row r="90" spans="1:9" x14ac:dyDescent="0.3">
      <c r="A90" t="s">
        <v>898</v>
      </c>
      <c r="B90" s="645">
        <v>63600</v>
      </c>
      <c r="C90" s="645">
        <v>64000</v>
      </c>
      <c r="D90" s="645">
        <v>856</v>
      </c>
      <c r="E90" s="645">
        <v>64280</v>
      </c>
      <c r="F90" s="645">
        <v>63800</v>
      </c>
      <c r="G90" s="645">
        <v>4362</v>
      </c>
      <c r="H90" s="44">
        <f t="shared" si="2"/>
        <v>-1.0578718108276264E-2</v>
      </c>
      <c r="I90" s="44">
        <f t="shared" si="3"/>
        <v>6.9379749938710544E-2</v>
      </c>
    </row>
    <row r="91" spans="1:9" x14ac:dyDescent="0.3">
      <c r="A91" t="s">
        <v>899</v>
      </c>
      <c r="B91" s="647">
        <v>64620</v>
      </c>
      <c r="C91" s="647">
        <v>63920</v>
      </c>
      <c r="D91" s="647">
        <v>1296</v>
      </c>
      <c r="E91" s="647">
        <v>63880</v>
      </c>
      <c r="F91" s="647">
        <v>64020</v>
      </c>
      <c r="G91" s="647">
        <v>4644</v>
      </c>
      <c r="H91" s="44">
        <f t="shared" si="2"/>
        <v>1.1584220413274782E-2</v>
      </c>
      <c r="I91" s="44">
        <f t="shared" si="3"/>
        <v>6.4649243466299966E-2</v>
      </c>
    </row>
    <row r="92" spans="1:9" x14ac:dyDescent="0.3">
      <c r="A92" t="s">
        <v>900</v>
      </c>
      <c r="B92" s="649">
        <v>63800</v>
      </c>
      <c r="C92" s="649">
        <v>64620</v>
      </c>
      <c r="D92" s="649">
        <v>1867</v>
      </c>
      <c r="E92" s="649">
        <v>64580</v>
      </c>
      <c r="F92" s="649">
        <v>64620</v>
      </c>
      <c r="G92" s="649">
        <v>4829</v>
      </c>
      <c r="H92" s="44">
        <f t="shared" si="2"/>
        <v>-1.2078042737689643E-2</v>
      </c>
      <c r="I92" s="44">
        <f t="shared" si="3"/>
        <v>3.9836347975882758E-2</v>
      </c>
    </row>
    <row r="93" spans="1:9" x14ac:dyDescent="0.3">
      <c r="A93" t="s">
        <v>901</v>
      </c>
      <c r="B93" s="651">
        <v>62620</v>
      </c>
      <c r="C93" s="651">
        <v>63800</v>
      </c>
      <c r="D93" s="651">
        <v>838</v>
      </c>
      <c r="E93" s="651">
        <v>63900</v>
      </c>
      <c r="F93" s="651">
        <v>63740</v>
      </c>
      <c r="G93" s="651">
        <v>5020</v>
      </c>
      <c r="H93" s="44">
        <f t="shared" si="2"/>
        <v>-2.0031298904538364E-2</v>
      </c>
      <c r="I93" s="44">
        <f t="shared" si="3"/>
        <v>3.9552702422861907E-2</v>
      </c>
    </row>
    <row r="94" spans="1:9" x14ac:dyDescent="0.3">
      <c r="A94" t="s">
        <v>902</v>
      </c>
      <c r="B94" s="653">
        <v>62400</v>
      </c>
      <c r="C94" s="653">
        <v>62620</v>
      </c>
      <c r="D94" s="653">
        <v>1975</v>
      </c>
      <c r="E94" s="653">
        <v>62980</v>
      </c>
      <c r="F94" s="653">
        <v>62380</v>
      </c>
      <c r="G94" s="653">
        <v>5717</v>
      </c>
      <c r="H94" s="44">
        <f t="shared" si="2"/>
        <v>-9.2092727850111578E-3</v>
      </c>
      <c r="I94" s="44">
        <f t="shared" si="3"/>
        <v>0.13884462151394428</v>
      </c>
    </row>
    <row r="95" spans="1:9" x14ac:dyDescent="0.3">
      <c r="A95" t="s">
        <v>903</v>
      </c>
      <c r="B95" s="655">
        <v>61480</v>
      </c>
      <c r="C95" s="655">
        <v>62400</v>
      </c>
      <c r="D95" s="655">
        <v>2212</v>
      </c>
      <c r="E95" s="655">
        <v>62420</v>
      </c>
      <c r="F95" s="655">
        <v>62400</v>
      </c>
      <c r="G95" s="655">
        <v>6159</v>
      </c>
      <c r="H95" s="44">
        <f t="shared" si="2"/>
        <v>-1.5059275873117617E-2</v>
      </c>
      <c r="I95" s="44">
        <f t="shared" si="3"/>
        <v>7.7313276193808012E-2</v>
      </c>
    </row>
    <row r="96" spans="1:9" x14ac:dyDescent="0.3">
      <c r="A96" t="s">
        <v>904</v>
      </c>
      <c r="B96" s="657">
        <v>60360</v>
      </c>
      <c r="C96" s="657">
        <v>61480</v>
      </c>
      <c r="D96" s="657">
        <v>6541</v>
      </c>
      <c r="E96" s="657">
        <v>61400</v>
      </c>
      <c r="F96" s="657">
        <v>61400</v>
      </c>
      <c r="G96" s="657">
        <v>8242</v>
      </c>
      <c r="H96" s="44">
        <f t="shared" si="2"/>
        <v>-1.693811074918572E-2</v>
      </c>
      <c r="I96" s="44">
        <f t="shared" si="3"/>
        <v>0.33820425393732756</v>
      </c>
    </row>
    <row r="97" spans="1:9" x14ac:dyDescent="0.3">
      <c r="A97" t="s">
        <v>905</v>
      </c>
      <c r="B97" s="659">
        <v>60600</v>
      </c>
      <c r="C97" s="659">
        <v>60360</v>
      </c>
      <c r="D97" s="659">
        <v>2310</v>
      </c>
      <c r="E97" s="659">
        <v>60340</v>
      </c>
      <c r="F97" s="659">
        <v>60260</v>
      </c>
      <c r="G97" s="659">
        <v>8736</v>
      </c>
      <c r="H97" s="44">
        <f t="shared" si="2"/>
        <v>4.3089161418627953E-3</v>
      </c>
      <c r="I97" s="44">
        <f t="shared" si="3"/>
        <v>5.9936908517350229E-2</v>
      </c>
    </row>
    <row r="98" spans="1:9" x14ac:dyDescent="0.3">
      <c r="A98" t="s">
        <v>906</v>
      </c>
      <c r="B98" s="661">
        <v>60900</v>
      </c>
      <c r="C98" s="661">
        <v>60600</v>
      </c>
      <c r="D98" s="661">
        <v>3281</v>
      </c>
      <c r="E98" s="661">
        <v>60620</v>
      </c>
      <c r="F98" s="661">
        <v>60660</v>
      </c>
      <c r="G98" s="661">
        <v>9556</v>
      </c>
      <c r="H98" s="44">
        <f t="shared" si="2"/>
        <v>4.6189376443417363E-3</v>
      </c>
      <c r="I98" s="44">
        <f t="shared" si="3"/>
        <v>9.3864468864468975E-2</v>
      </c>
    </row>
    <row r="99" spans="1:9" x14ac:dyDescent="0.3">
      <c r="A99" t="s">
        <v>907</v>
      </c>
      <c r="B99" s="663">
        <v>61940</v>
      </c>
      <c r="C99" s="663">
        <v>60900</v>
      </c>
      <c r="D99" s="663">
        <v>3752</v>
      </c>
      <c r="E99" s="663">
        <v>60500</v>
      </c>
      <c r="F99" s="663">
        <v>60900</v>
      </c>
      <c r="G99" s="663">
        <v>9703</v>
      </c>
      <c r="H99" s="44">
        <f t="shared" si="2"/>
        <v>2.3801652892561975E-2</v>
      </c>
      <c r="I99" s="44">
        <f t="shared" si="3"/>
        <v>1.5383005441607311E-2</v>
      </c>
    </row>
    <row r="100" spans="1:9" x14ac:dyDescent="0.3">
      <c r="A100" t="s">
        <v>908</v>
      </c>
      <c r="B100" s="665">
        <v>61460</v>
      </c>
      <c r="C100" s="665">
        <v>61940</v>
      </c>
      <c r="D100" s="665">
        <v>3462</v>
      </c>
      <c r="E100" s="665">
        <v>61500</v>
      </c>
      <c r="F100" s="665">
        <v>61520</v>
      </c>
      <c r="G100" s="665">
        <v>10455</v>
      </c>
      <c r="H100" s="44">
        <f t="shared" si="2"/>
        <v>-6.5040650406500422E-4</v>
      </c>
      <c r="I100" s="44">
        <f t="shared" si="3"/>
        <v>7.7501803565907412E-2</v>
      </c>
    </row>
    <row r="101" spans="1:9" x14ac:dyDescent="0.3">
      <c r="A101" t="s">
        <v>909</v>
      </c>
      <c r="B101" s="667">
        <v>61660</v>
      </c>
      <c r="C101" s="667">
        <v>61460</v>
      </c>
      <c r="D101" s="667">
        <v>2099</v>
      </c>
      <c r="E101" s="667">
        <v>61420</v>
      </c>
      <c r="F101" s="667">
        <v>61960</v>
      </c>
      <c r="G101" s="667">
        <v>10557</v>
      </c>
      <c r="H101" s="44">
        <f t="shared" si="2"/>
        <v>3.907521979811035E-3</v>
      </c>
      <c r="I101" s="44">
        <f t="shared" si="3"/>
        <v>9.7560975609756184E-3</v>
      </c>
    </row>
    <row r="102" spans="1:9" x14ac:dyDescent="0.3">
      <c r="A102" t="s">
        <v>914</v>
      </c>
      <c r="B102" s="669">
        <v>61740</v>
      </c>
      <c r="C102" s="669">
        <v>61660</v>
      </c>
      <c r="D102" s="669">
        <v>1560</v>
      </c>
      <c r="E102" s="669">
        <v>61900</v>
      </c>
      <c r="F102" s="669">
        <v>61680</v>
      </c>
      <c r="G102" s="669">
        <v>10723</v>
      </c>
      <c r="H102" s="44">
        <f t="shared" si="2"/>
        <v>-2.5848142164781596E-3</v>
      </c>
      <c r="I102" s="44">
        <f t="shared" si="3"/>
        <v>1.5724164061760026E-2</v>
      </c>
    </row>
    <row r="103" spans="1:9" x14ac:dyDescent="0.3">
      <c r="A103" t="s">
        <v>910</v>
      </c>
      <c r="B103" s="671">
        <v>61600</v>
      </c>
      <c r="C103" s="671">
        <v>61740</v>
      </c>
      <c r="D103" s="671">
        <v>2964</v>
      </c>
      <c r="E103" s="671">
        <v>61720</v>
      </c>
      <c r="F103" s="671">
        <v>61540</v>
      </c>
      <c r="G103" s="671">
        <v>11348</v>
      </c>
      <c r="H103" s="44">
        <f t="shared" si="2"/>
        <v>-1.9442644199610948E-3</v>
      </c>
      <c r="I103" s="44">
        <f t="shared" si="3"/>
        <v>5.828592744567751E-2</v>
      </c>
    </row>
    <row r="104" spans="1:9" x14ac:dyDescent="0.3">
      <c r="A104" t="s">
        <v>915</v>
      </c>
      <c r="B104" s="673">
        <v>60980</v>
      </c>
      <c r="C104" s="673">
        <v>62100</v>
      </c>
      <c r="D104" s="673">
        <v>5448</v>
      </c>
      <c r="E104" s="673">
        <v>62120</v>
      </c>
      <c r="F104" s="673">
        <v>62120</v>
      </c>
      <c r="G104" s="673">
        <v>12584</v>
      </c>
      <c r="H104" s="44">
        <f t="shared" si="2"/>
        <v>-1.8351577591757873E-2</v>
      </c>
      <c r="I104" s="44">
        <f t="shared" si="3"/>
        <v>0.108917870990483</v>
      </c>
    </row>
    <row r="105" spans="1:9" x14ac:dyDescent="0.3">
      <c r="A105" t="s">
        <v>912</v>
      </c>
      <c r="B105" s="675">
        <v>60420</v>
      </c>
      <c r="C105" s="675">
        <v>60980</v>
      </c>
      <c r="D105" s="675">
        <v>6316</v>
      </c>
      <c r="E105" s="675">
        <v>61360</v>
      </c>
      <c r="F105" s="675">
        <v>60000</v>
      </c>
      <c r="G105" s="675">
        <v>13859</v>
      </c>
      <c r="H105" s="44">
        <f t="shared" si="2"/>
        <v>-1.5319426336375508E-2</v>
      </c>
      <c r="I105" s="44">
        <f t="shared" si="3"/>
        <v>0.10131913541004445</v>
      </c>
    </row>
    <row r="106" spans="1:9" x14ac:dyDescent="0.3">
      <c r="A106" t="s">
        <v>913</v>
      </c>
      <c r="B106" s="677">
        <v>60100</v>
      </c>
      <c r="C106" s="677">
        <v>60420</v>
      </c>
      <c r="D106" s="677">
        <v>5578</v>
      </c>
      <c r="E106" s="677">
        <v>60680</v>
      </c>
      <c r="F106" s="677">
        <v>60600</v>
      </c>
      <c r="G106" s="677">
        <v>14848</v>
      </c>
      <c r="H106" s="44">
        <f t="shared" si="2"/>
        <v>-9.558338826631485E-3</v>
      </c>
      <c r="I106" s="44">
        <f t="shared" si="3"/>
        <v>7.13615700988528E-2</v>
      </c>
    </row>
    <row r="107" spans="1:9" x14ac:dyDescent="0.3">
      <c r="A107" t="s">
        <v>916</v>
      </c>
      <c r="B107" s="679">
        <v>60020</v>
      </c>
      <c r="C107" s="679">
        <v>60100</v>
      </c>
      <c r="D107" s="679">
        <v>4953</v>
      </c>
      <c r="E107" s="679">
        <v>59960</v>
      </c>
      <c r="F107" s="679">
        <v>60080</v>
      </c>
      <c r="G107" s="679">
        <v>16042</v>
      </c>
      <c r="H107" s="44">
        <f t="shared" si="2"/>
        <v>1.0006671114075605E-3</v>
      </c>
      <c r="I107" s="44">
        <f t="shared" si="3"/>
        <v>8.0414870689655249E-2</v>
      </c>
    </row>
    <row r="108" spans="1:9" x14ac:dyDescent="0.3">
      <c r="A108" t="s">
        <v>917</v>
      </c>
      <c r="B108" s="683">
        <v>60120</v>
      </c>
      <c r="C108" s="683">
        <v>60020</v>
      </c>
      <c r="D108" s="683">
        <v>4745</v>
      </c>
      <c r="E108" s="683">
        <v>60080</v>
      </c>
      <c r="F108" s="683">
        <v>60120</v>
      </c>
      <c r="G108" s="683">
        <v>16776</v>
      </c>
      <c r="H108" s="44">
        <f t="shared" si="2"/>
        <v>6.6577896138486636E-4</v>
      </c>
      <c r="I108" s="44">
        <f t="shared" si="3"/>
        <v>4.5754893404812425E-2</v>
      </c>
    </row>
    <row r="109" spans="1:9" x14ac:dyDescent="0.3">
      <c r="A109" t="s">
        <v>918</v>
      </c>
      <c r="B109" s="684">
        <v>60320</v>
      </c>
      <c r="C109" s="684">
        <v>60120</v>
      </c>
      <c r="D109" s="684">
        <v>4501</v>
      </c>
      <c r="E109" s="684">
        <v>60360</v>
      </c>
      <c r="F109" s="684">
        <v>60180</v>
      </c>
      <c r="G109" s="684">
        <v>17560</v>
      </c>
      <c r="H109" s="44">
        <f t="shared" si="2"/>
        <v>-6.6269052352552205E-4</v>
      </c>
      <c r="I109" s="44">
        <f t="shared" si="3"/>
        <v>4.6733428707677716E-2</v>
      </c>
    </row>
    <row r="110" spans="1:9" x14ac:dyDescent="0.3">
      <c r="A110" t="s">
        <v>919</v>
      </c>
      <c r="B110" s="686">
        <v>59140</v>
      </c>
      <c r="C110" s="686">
        <v>59220</v>
      </c>
      <c r="D110" s="686">
        <v>9665</v>
      </c>
      <c r="E110" s="686">
        <v>59780</v>
      </c>
      <c r="F110" s="686">
        <v>59240</v>
      </c>
      <c r="G110" s="686">
        <v>23299</v>
      </c>
      <c r="H110" s="44">
        <f t="shared" si="2"/>
        <v>-1.0705921712947486E-2</v>
      </c>
      <c r="I110" s="44">
        <f t="shared" si="3"/>
        <v>0.32682232346241458</v>
      </c>
    </row>
    <row r="111" spans="1:9" x14ac:dyDescent="0.3">
      <c r="A111" t="s">
        <v>920</v>
      </c>
      <c r="B111" s="688">
        <v>60960</v>
      </c>
      <c r="C111" s="688">
        <v>59140</v>
      </c>
      <c r="D111" s="688">
        <v>15367</v>
      </c>
      <c r="E111" s="688">
        <v>58920</v>
      </c>
      <c r="F111" s="688">
        <v>59120</v>
      </c>
      <c r="G111" s="688">
        <v>25205</v>
      </c>
      <c r="H111" s="44">
        <f t="shared" si="2"/>
        <v>3.4623217922606919E-2</v>
      </c>
      <c r="I111" s="44">
        <f t="shared" si="3"/>
        <v>8.1806086098115793E-2</v>
      </c>
    </row>
    <row r="112" spans="1:9" x14ac:dyDescent="0.3">
      <c r="A112" t="s">
        <v>921</v>
      </c>
      <c r="B112" s="690">
        <v>61120</v>
      </c>
      <c r="C112" s="690">
        <v>60960</v>
      </c>
      <c r="D112" s="690">
        <v>5713</v>
      </c>
      <c r="E112" s="690">
        <v>60420</v>
      </c>
      <c r="F112" s="690">
        <v>60780</v>
      </c>
      <c r="G112" s="690">
        <v>26063</v>
      </c>
      <c r="H112" s="44">
        <f t="shared" si="2"/>
        <v>1.1585567692816934E-2</v>
      </c>
      <c r="I112" s="44">
        <f t="shared" si="3"/>
        <v>3.4040864907756374E-2</v>
      </c>
    </row>
    <row r="113" spans="1:9" x14ac:dyDescent="0.3">
      <c r="A113" t="s">
        <v>922</v>
      </c>
      <c r="B113" s="692">
        <v>61700</v>
      </c>
      <c r="C113" s="692">
        <v>61120</v>
      </c>
      <c r="D113" s="692">
        <v>6705</v>
      </c>
      <c r="E113" s="692">
        <v>61020</v>
      </c>
      <c r="F113" s="692">
        <v>61200</v>
      </c>
      <c r="G113" s="692">
        <v>26477</v>
      </c>
      <c r="H113" s="44">
        <f t="shared" si="2"/>
        <v>1.1143887250081974E-2</v>
      </c>
      <c r="I113" s="44">
        <f t="shared" si="3"/>
        <v>1.5884587346046031E-2</v>
      </c>
    </row>
    <row r="114" spans="1:9" x14ac:dyDescent="0.3">
      <c r="A114" t="s">
        <v>923</v>
      </c>
      <c r="B114" s="694">
        <v>63560</v>
      </c>
      <c r="C114" s="694">
        <v>61700</v>
      </c>
      <c r="D114" s="694">
        <v>15554</v>
      </c>
      <c r="E114" s="694">
        <v>61440</v>
      </c>
      <c r="F114" s="694">
        <v>61960</v>
      </c>
      <c r="G114" s="694">
        <v>25647</v>
      </c>
      <c r="H114" s="44">
        <f t="shared" si="2"/>
        <v>3.4505208333333259E-2</v>
      </c>
      <c r="I114" s="44">
        <f t="shared" si="3"/>
        <v>-3.1347962382445194E-2</v>
      </c>
    </row>
    <row r="115" spans="1:9" x14ac:dyDescent="0.3">
      <c r="A115" t="s">
        <v>924</v>
      </c>
      <c r="B115" s="696">
        <v>62560</v>
      </c>
      <c r="C115" s="696">
        <v>63560</v>
      </c>
      <c r="D115" s="696">
        <v>12274</v>
      </c>
      <c r="E115" s="696">
        <v>62940</v>
      </c>
      <c r="F115" s="696">
        <v>64200</v>
      </c>
      <c r="G115" s="696">
        <v>27426</v>
      </c>
      <c r="H115" s="44">
        <f t="shared" si="2"/>
        <v>-6.0374960279631074E-3</v>
      </c>
      <c r="I115" s="44">
        <f t="shared" si="3"/>
        <v>6.9364837992747619E-2</v>
      </c>
    </row>
    <row r="116" spans="1:9" x14ac:dyDescent="0.3">
      <c r="A116" t="s">
        <v>925</v>
      </c>
      <c r="B116" s="698">
        <v>62780</v>
      </c>
      <c r="C116" s="698">
        <v>62560</v>
      </c>
      <c r="D116" s="698">
        <v>11716</v>
      </c>
      <c r="E116" s="698">
        <v>62920</v>
      </c>
      <c r="F116" s="698">
        <v>62520</v>
      </c>
      <c r="G116" s="698">
        <v>28237</v>
      </c>
      <c r="H116" s="44">
        <f t="shared" si="2"/>
        <v>-2.225047679593084E-3</v>
      </c>
      <c r="I116" s="44">
        <f t="shared" si="3"/>
        <v>2.9570480565886292E-2</v>
      </c>
    </row>
    <row r="117" spans="1:9" x14ac:dyDescent="0.3">
      <c r="A117" t="s">
        <v>926</v>
      </c>
      <c r="B117" s="700">
        <v>63920</v>
      </c>
      <c r="C117" s="700">
        <v>62780</v>
      </c>
      <c r="D117" s="700">
        <v>14866</v>
      </c>
      <c r="E117" s="700">
        <v>62080</v>
      </c>
      <c r="F117" s="700">
        <v>62620</v>
      </c>
      <c r="G117" s="700">
        <v>30344</v>
      </c>
      <c r="H117" s="44">
        <f t="shared" si="2"/>
        <v>2.9639175257731853E-2</v>
      </c>
      <c r="I117" s="44">
        <f t="shared" si="3"/>
        <v>7.4618408471154973E-2</v>
      </c>
    </row>
    <row r="118" spans="1:9" x14ac:dyDescent="0.3">
      <c r="A118" t="s">
        <v>927</v>
      </c>
      <c r="B118" s="702">
        <v>64000</v>
      </c>
      <c r="C118" s="702">
        <v>63920</v>
      </c>
      <c r="D118" s="702">
        <v>12990</v>
      </c>
      <c r="E118" s="702">
        <v>63540</v>
      </c>
      <c r="F118" s="702">
        <v>64000</v>
      </c>
      <c r="G118" s="702">
        <v>31577</v>
      </c>
      <c r="H118" s="44">
        <f t="shared" si="2"/>
        <v>7.2395341517155209E-3</v>
      </c>
      <c r="I118" s="44">
        <f t="shared" si="3"/>
        <v>4.0634062747165745E-2</v>
      </c>
    </row>
    <row r="119" spans="1:9" x14ac:dyDescent="0.3">
      <c r="A119" t="s">
        <v>928</v>
      </c>
      <c r="B119" s="704">
        <v>63400</v>
      </c>
      <c r="C119" s="704">
        <v>64000</v>
      </c>
      <c r="D119" s="704">
        <v>9592</v>
      </c>
      <c r="E119" s="704">
        <v>63840</v>
      </c>
      <c r="F119" s="704">
        <v>64300</v>
      </c>
      <c r="G119" s="704">
        <v>32073</v>
      </c>
      <c r="H119" s="44">
        <f t="shared" si="2"/>
        <v>-6.8922305764410607E-3</v>
      </c>
      <c r="I119" s="44">
        <f t="shared" si="3"/>
        <v>1.5707635304177181E-2</v>
      </c>
    </row>
    <row r="120" spans="1:9" x14ac:dyDescent="0.3">
      <c r="A120" t="s">
        <v>929</v>
      </c>
      <c r="B120" s="706">
        <v>63680</v>
      </c>
      <c r="C120" s="706">
        <v>63400</v>
      </c>
      <c r="D120" s="706">
        <v>7031</v>
      </c>
      <c r="E120" s="706">
        <v>63780</v>
      </c>
      <c r="F120" s="706">
        <v>63500</v>
      </c>
      <c r="G120" s="706">
        <v>32314</v>
      </c>
      <c r="H120" s="44">
        <f t="shared" si="2"/>
        <v>-1.5678896205707504E-3</v>
      </c>
      <c r="I120" s="44">
        <f t="shared" si="3"/>
        <v>7.5141084401209035E-3</v>
      </c>
    </row>
    <row r="121" spans="1:9" x14ac:dyDescent="0.3">
      <c r="A121" t="s">
        <v>930</v>
      </c>
      <c r="B121" s="708">
        <v>63840</v>
      </c>
      <c r="C121" s="708">
        <v>63680</v>
      </c>
      <c r="D121" s="708">
        <v>19565</v>
      </c>
      <c r="E121" s="708">
        <v>63480</v>
      </c>
      <c r="F121" s="708">
        <v>63500</v>
      </c>
      <c r="G121" s="708">
        <v>34802</v>
      </c>
      <c r="H121" s="44">
        <f t="shared" si="2"/>
        <v>5.6710775047259521E-3</v>
      </c>
      <c r="I121" s="44">
        <f t="shared" si="3"/>
        <v>7.6994491551649391E-2</v>
      </c>
    </row>
    <row r="122" spans="1:9" x14ac:dyDescent="0.3">
      <c r="A122" t="s">
        <v>931</v>
      </c>
      <c r="B122" s="710">
        <v>64240</v>
      </c>
      <c r="C122" s="710">
        <v>63840</v>
      </c>
      <c r="D122" s="710">
        <v>11570</v>
      </c>
      <c r="E122" s="710">
        <v>64200</v>
      </c>
      <c r="F122" s="710">
        <v>64000</v>
      </c>
      <c r="G122" s="710">
        <v>35875</v>
      </c>
      <c r="H122" s="44">
        <f t="shared" si="2"/>
        <v>6.2305295950149109E-4</v>
      </c>
      <c r="I122" s="44">
        <f t="shared" si="3"/>
        <v>3.0831561404516927E-2</v>
      </c>
    </row>
    <row r="123" spans="1:9" x14ac:dyDescent="0.3">
      <c r="A123" t="s">
        <v>932</v>
      </c>
      <c r="B123" s="712">
        <v>64340</v>
      </c>
      <c r="C123" s="712">
        <v>64240</v>
      </c>
      <c r="D123" s="712">
        <v>21703</v>
      </c>
      <c r="E123" s="712">
        <v>64300</v>
      </c>
      <c r="F123" s="712">
        <v>64460</v>
      </c>
      <c r="G123" s="712">
        <v>40797</v>
      </c>
      <c r="H123" s="44">
        <f t="shared" si="2"/>
        <v>6.2208398133756226E-4</v>
      </c>
      <c r="I123" s="44">
        <f t="shared" si="3"/>
        <v>0.13719860627177694</v>
      </c>
    </row>
    <row r="124" spans="1:9" x14ac:dyDescent="0.3">
      <c r="A124" t="s">
        <v>933</v>
      </c>
      <c r="B124" s="714">
        <v>64240</v>
      </c>
      <c r="C124" s="714">
        <v>64340</v>
      </c>
      <c r="D124" s="714">
        <v>20244</v>
      </c>
      <c r="E124" s="714">
        <v>64540</v>
      </c>
      <c r="F124" s="714">
        <v>64500</v>
      </c>
      <c r="G124" s="714">
        <v>42594</v>
      </c>
      <c r="H124" s="44">
        <f t="shared" si="2"/>
        <v>-4.6482801363495474E-3</v>
      </c>
      <c r="I124" s="44">
        <f t="shared" si="3"/>
        <v>4.4047356423266404E-2</v>
      </c>
    </row>
    <row r="125" spans="1:9" x14ac:dyDescent="0.3">
      <c r="A125" t="s">
        <v>934</v>
      </c>
      <c r="B125" s="716">
        <v>66280</v>
      </c>
      <c r="C125" s="716">
        <v>64240</v>
      </c>
      <c r="D125" s="716">
        <v>43394</v>
      </c>
      <c r="E125" s="716">
        <v>64240</v>
      </c>
      <c r="F125" s="716">
        <v>64300</v>
      </c>
      <c r="G125" s="716">
        <v>46319</v>
      </c>
      <c r="H125" s="44">
        <f t="shared" si="2"/>
        <v>3.1755915317559058E-2</v>
      </c>
      <c r="I125" s="44">
        <f t="shared" si="3"/>
        <v>8.7453631966943668E-2</v>
      </c>
    </row>
    <row r="126" spans="1:9" x14ac:dyDescent="0.3">
      <c r="A126" t="s">
        <v>935</v>
      </c>
      <c r="B126" s="718">
        <v>66360</v>
      </c>
      <c r="C126" s="718">
        <v>66280</v>
      </c>
      <c r="D126" s="718">
        <v>31226</v>
      </c>
      <c r="E126" s="718">
        <v>66260</v>
      </c>
      <c r="F126" s="718">
        <v>66260</v>
      </c>
      <c r="G126" s="718">
        <v>48899</v>
      </c>
      <c r="H126" s="44">
        <f t="shared" si="2"/>
        <v>1.509206157561227E-3</v>
      </c>
      <c r="I126" s="44">
        <f t="shared" si="3"/>
        <v>5.5700684384377919E-2</v>
      </c>
    </row>
    <row r="127" spans="1:9" x14ac:dyDescent="0.3">
      <c r="A127" t="s">
        <v>936</v>
      </c>
      <c r="B127" s="720">
        <v>66040</v>
      </c>
      <c r="C127" s="720">
        <v>66360</v>
      </c>
      <c r="D127" s="720">
        <v>16505</v>
      </c>
      <c r="E127" s="720">
        <v>66000</v>
      </c>
      <c r="F127" s="720">
        <v>66460</v>
      </c>
      <c r="G127" s="720">
        <v>49615</v>
      </c>
      <c r="H127" s="44">
        <f t="shared" si="2"/>
        <v>6.0606060606049894E-4</v>
      </c>
      <c r="I127" s="44">
        <f t="shared" si="3"/>
        <v>1.4642426225485172E-2</v>
      </c>
    </row>
    <row r="128" spans="1:9" x14ac:dyDescent="0.3">
      <c r="A128" t="s">
        <v>937</v>
      </c>
      <c r="B128" s="722">
        <v>67280</v>
      </c>
      <c r="C128" s="722">
        <v>66040</v>
      </c>
      <c r="D128" s="722">
        <v>46281</v>
      </c>
      <c r="E128" s="722">
        <v>66080</v>
      </c>
      <c r="F128" s="722">
        <v>66660</v>
      </c>
      <c r="G128" s="722">
        <v>50983</v>
      </c>
      <c r="H128" s="44">
        <f t="shared" si="2"/>
        <v>1.8159806295399594E-2</v>
      </c>
      <c r="I128" s="44">
        <f t="shared" si="3"/>
        <v>2.75723067620679E-2</v>
      </c>
    </row>
    <row r="129" spans="1:9" x14ac:dyDescent="0.3">
      <c r="A129" t="s">
        <v>938</v>
      </c>
      <c r="B129" s="724">
        <v>68380</v>
      </c>
      <c r="C129" s="724">
        <v>67280</v>
      </c>
      <c r="D129" s="724">
        <v>45668</v>
      </c>
      <c r="E129" s="724">
        <v>67240</v>
      </c>
      <c r="F129" s="724">
        <v>68400</v>
      </c>
      <c r="G129" s="724">
        <v>52661</v>
      </c>
      <c r="H129" s="44">
        <f t="shared" si="2"/>
        <v>1.6954193932183115E-2</v>
      </c>
      <c r="I129" s="44">
        <f t="shared" si="3"/>
        <v>3.291293176156751E-2</v>
      </c>
    </row>
    <row r="130" spans="1:9" x14ac:dyDescent="0.3">
      <c r="A130" t="s">
        <v>939</v>
      </c>
      <c r="B130" s="726">
        <v>69980</v>
      </c>
      <c r="C130" s="726">
        <v>68380</v>
      </c>
      <c r="D130" s="726">
        <v>39112</v>
      </c>
      <c r="E130" s="726">
        <v>68240</v>
      </c>
      <c r="F130" s="726">
        <v>69500</v>
      </c>
      <c r="G130" s="726">
        <v>57241</v>
      </c>
      <c r="H130" s="44">
        <f t="shared" si="2"/>
        <v>2.5498241500586216E-2</v>
      </c>
      <c r="I130" s="44">
        <f t="shared" si="3"/>
        <v>8.6971382996904767E-2</v>
      </c>
    </row>
    <row r="131" spans="1:9" x14ac:dyDescent="0.3">
      <c r="A131" t="s">
        <v>940</v>
      </c>
      <c r="B131" s="728">
        <v>71600</v>
      </c>
      <c r="C131" s="728">
        <v>69980</v>
      </c>
      <c r="D131" s="728">
        <v>63257</v>
      </c>
      <c r="E131" s="728">
        <v>69700</v>
      </c>
      <c r="F131" s="728">
        <v>70240</v>
      </c>
      <c r="G131" s="728">
        <v>61799</v>
      </c>
      <c r="H131" s="44">
        <f t="shared" si="2"/>
        <v>2.7259684361549574E-2</v>
      </c>
      <c r="I131" s="44">
        <f t="shared" si="3"/>
        <v>7.9628238500375703E-2</v>
      </c>
    </row>
    <row r="132" spans="1:9" x14ac:dyDescent="0.3">
      <c r="A132" t="s">
        <v>941</v>
      </c>
      <c r="B132" s="730">
        <v>68640</v>
      </c>
      <c r="C132" s="730">
        <v>71600</v>
      </c>
      <c r="D132" s="730">
        <v>91983</v>
      </c>
      <c r="E132" s="730">
        <v>71100</v>
      </c>
      <c r="F132" s="730">
        <v>72000</v>
      </c>
      <c r="G132" s="730">
        <v>64479</v>
      </c>
      <c r="H132" s="44">
        <f t="shared" si="2"/>
        <v>-3.4599156118143459E-2</v>
      </c>
      <c r="I132" s="44">
        <f t="shared" si="3"/>
        <v>4.336639751452287E-2</v>
      </c>
    </row>
    <row r="133" spans="1:9" x14ac:dyDescent="0.3">
      <c r="A133" t="s">
        <v>942</v>
      </c>
      <c r="B133" s="732">
        <v>74220</v>
      </c>
      <c r="C133" s="732">
        <v>68640</v>
      </c>
      <c r="D133" s="732">
        <v>122053</v>
      </c>
      <c r="E133" s="732">
        <v>70440</v>
      </c>
      <c r="F133" s="732">
        <v>68820</v>
      </c>
      <c r="G133" s="732">
        <v>72978</v>
      </c>
      <c r="H133" s="44">
        <f t="shared" si="2"/>
        <v>5.3662691652470285E-2</v>
      </c>
      <c r="I133" s="44">
        <f t="shared" si="3"/>
        <v>0.13181035686037323</v>
      </c>
    </row>
    <row r="134" spans="1:9" x14ac:dyDescent="0.3">
      <c r="A134" t="s">
        <v>943</v>
      </c>
      <c r="B134" s="734">
        <v>78000</v>
      </c>
      <c r="C134" s="734">
        <v>74220</v>
      </c>
      <c r="D134" s="734">
        <v>85409</v>
      </c>
      <c r="E134" s="734">
        <v>73220</v>
      </c>
      <c r="F134" s="734">
        <v>75000</v>
      </c>
      <c r="G134" s="734">
        <v>74872</v>
      </c>
      <c r="H134" s="44">
        <f t="shared" si="2"/>
        <v>6.5282709642174197E-2</v>
      </c>
      <c r="I134" s="44">
        <f t="shared" si="3"/>
        <v>2.5953026939625534E-2</v>
      </c>
    </row>
    <row r="135" spans="1:9" x14ac:dyDescent="0.3">
      <c r="A135" t="s">
        <v>944</v>
      </c>
      <c r="B135" s="736">
        <v>70600</v>
      </c>
      <c r="C135" s="736">
        <v>78000</v>
      </c>
      <c r="D135" s="736">
        <v>124019</v>
      </c>
      <c r="E135" s="736">
        <v>76720</v>
      </c>
      <c r="F135" s="736">
        <v>70680</v>
      </c>
      <c r="G135" s="736">
        <v>81963</v>
      </c>
      <c r="H135" s="44">
        <f t="shared" si="2"/>
        <v>-7.9770594369134473E-2</v>
      </c>
      <c r="I135" s="44">
        <f t="shared" si="3"/>
        <v>9.4708302169035141E-2</v>
      </c>
    </row>
    <row r="136" spans="1:9" x14ac:dyDescent="0.3">
      <c r="A136" t="s">
        <v>945</v>
      </c>
      <c r="B136" s="738">
        <v>70620</v>
      </c>
      <c r="C136" s="738">
        <v>70600</v>
      </c>
      <c r="D136" s="738">
        <v>107158</v>
      </c>
      <c r="E136" s="738">
        <v>72980</v>
      </c>
      <c r="F136" s="738">
        <v>72000</v>
      </c>
      <c r="G136" s="738">
        <v>88530</v>
      </c>
      <c r="H136" s="44">
        <f t="shared" si="2"/>
        <v>-3.2337626747053982E-2</v>
      </c>
      <c r="I136" s="44">
        <f t="shared" si="3"/>
        <v>8.0121518246037748E-2</v>
      </c>
    </row>
    <row r="137" spans="1:9" x14ac:dyDescent="0.3">
      <c r="A137" t="s">
        <v>946</v>
      </c>
      <c r="B137" s="740">
        <v>70660</v>
      </c>
      <c r="C137" s="740">
        <v>70620</v>
      </c>
      <c r="D137" s="740">
        <v>140451</v>
      </c>
      <c r="E137" s="740">
        <v>69980</v>
      </c>
      <c r="F137" s="740">
        <v>73220</v>
      </c>
      <c r="G137" s="740">
        <v>98263</v>
      </c>
      <c r="H137" s="44">
        <f t="shared" si="2"/>
        <v>9.7170620177193801E-3</v>
      </c>
      <c r="I137" s="44">
        <f t="shared" si="3"/>
        <v>0.10994013328815089</v>
      </c>
    </row>
    <row r="138" spans="1:9" x14ac:dyDescent="0.3">
      <c r="A138" t="s">
        <v>947</v>
      </c>
      <c r="B138" s="742">
        <v>69140</v>
      </c>
      <c r="C138" s="742">
        <v>70660</v>
      </c>
      <c r="D138" s="742">
        <v>114443</v>
      </c>
      <c r="E138" s="742">
        <v>71680</v>
      </c>
      <c r="F138" s="742">
        <v>68660</v>
      </c>
      <c r="G138" s="742">
        <v>99705</v>
      </c>
      <c r="H138" s="44">
        <f t="shared" si="2"/>
        <v>-3.5435267857142905E-2</v>
      </c>
      <c r="I138" s="44">
        <f t="shared" si="3"/>
        <v>1.4674903066260958E-2</v>
      </c>
    </row>
    <row r="139" spans="1:9" x14ac:dyDescent="0.3">
      <c r="A139" t="s">
        <v>948</v>
      </c>
      <c r="B139" s="745">
        <v>69560</v>
      </c>
      <c r="C139" s="745">
        <v>69140</v>
      </c>
      <c r="D139" s="745">
        <v>92216</v>
      </c>
      <c r="E139" s="745">
        <v>68560</v>
      </c>
      <c r="F139" s="745">
        <v>69700</v>
      </c>
      <c r="G139" s="745">
        <v>103572</v>
      </c>
      <c r="H139" s="44">
        <f t="shared" si="2"/>
        <v>1.4585764294049008E-2</v>
      </c>
      <c r="I139" s="44">
        <f t="shared" si="3"/>
        <v>3.8784414021363123E-2</v>
      </c>
    </row>
    <row r="140" spans="1:9" x14ac:dyDescent="0.3">
      <c r="A140" t="s">
        <v>949</v>
      </c>
      <c r="B140" s="747">
        <v>69340</v>
      </c>
      <c r="C140" s="747">
        <v>69560</v>
      </c>
      <c r="D140" s="747">
        <v>68414</v>
      </c>
      <c r="E140" s="747">
        <v>69500</v>
      </c>
      <c r="F140" s="747">
        <v>69600</v>
      </c>
      <c r="G140" s="747">
        <v>108459</v>
      </c>
      <c r="H140" s="44">
        <f t="shared" si="2"/>
        <v>-2.3021582733813162E-3</v>
      </c>
      <c r="I140" s="44">
        <f t="shared" si="3"/>
        <v>4.7184567257559928E-2</v>
      </c>
    </row>
    <row r="141" spans="1:9" x14ac:dyDescent="0.3">
      <c r="A141" t="s">
        <v>950</v>
      </c>
      <c r="B141" s="749">
        <v>68240</v>
      </c>
      <c r="C141" s="749">
        <v>69340</v>
      </c>
      <c r="D141" s="749">
        <v>85312</v>
      </c>
      <c r="E141" s="749">
        <v>69640</v>
      </c>
      <c r="F141" s="749">
        <v>69000</v>
      </c>
      <c r="G141" s="749">
        <v>111221</v>
      </c>
      <c r="H141" s="44">
        <f t="shared" si="2"/>
        <v>-2.010338885697871E-2</v>
      </c>
      <c r="I141" s="44">
        <f t="shared" si="3"/>
        <v>2.5465844236070678E-2</v>
      </c>
    </row>
    <row r="142" spans="1:9" x14ac:dyDescent="0.3">
      <c r="A142" t="s">
        <v>951</v>
      </c>
      <c r="B142" s="751">
        <v>70040</v>
      </c>
      <c r="C142" s="751">
        <v>68240</v>
      </c>
      <c r="D142" s="751">
        <v>72252</v>
      </c>
      <c r="E142" s="751">
        <v>68800</v>
      </c>
      <c r="F142" s="751">
        <v>68500</v>
      </c>
      <c r="G142" s="751">
        <v>117881</v>
      </c>
      <c r="H142" s="44">
        <f t="shared" si="2"/>
        <v>1.8023255813953476E-2</v>
      </c>
      <c r="I142" s="44">
        <f t="shared" si="3"/>
        <v>5.9880777910646277E-2</v>
      </c>
    </row>
    <row r="143" spans="1:9" x14ac:dyDescent="0.3">
      <c r="A143" t="s">
        <v>952</v>
      </c>
      <c r="B143" s="753">
        <v>72600</v>
      </c>
      <c r="C143" s="753">
        <v>70040</v>
      </c>
      <c r="D143" s="753">
        <v>129077</v>
      </c>
      <c r="E143" s="753">
        <v>69040</v>
      </c>
      <c r="F143" s="753">
        <v>70500</v>
      </c>
      <c r="G143" s="753">
        <v>112441</v>
      </c>
      <c r="H143" s="44">
        <f t="shared" si="2"/>
        <v>5.1564310544611747E-2</v>
      </c>
      <c r="I143" s="44">
        <f t="shared" si="3"/>
        <v>-4.6148234236221275E-2</v>
      </c>
    </row>
    <row r="144" spans="1:9" x14ac:dyDescent="0.3">
      <c r="A144" t="s">
        <v>953</v>
      </c>
      <c r="B144" s="755">
        <v>76940</v>
      </c>
      <c r="C144" s="755">
        <v>72600</v>
      </c>
      <c r="D144" s="755">
        <v>125228</v>
      </c>
      <c r="E144" s="755">
        <v>71640</v>
      </c>
      <c r="F144" s="755">
        <v>72800</v>
      </c>
      <c r="G144" s="755">
        <v>113311</v>
      </c>
      <c r="H144" s="44">
        <f t="shared" si="2"/>
        <v>7.3981016192071536E-2</v>
      </c>
      <c r="I144" s="44">
        <f t="shared" si="3"/>
        <v>7.7373911651443805E-3</v>
      </c>
    </row>
    <row r="145" spans="1:9" x14ac:dyDescent="0.3">
      <c r="A145" t="s">
        <v>954</v>
      </c>
      <c r="B145" s="757">
        <v>80960</v>
      </c>
      <c r="C145" s="757">
        <v>76940</v>
      </c>
      <c r="D145" s="757">
        <v>8445</v>
      </c>
      <c r="E145" s="757">
        <v>74980</v>
      </c>
      <c r="F145" s="757">
        <v>80960</v>
      </c>
      <c r="G145" s="757">
        <v>111260</v>
      </c>
      <c r="H145" s="44">
        <f t="shared" si="2"/>
        <v>7.9754601226993849E-2</v>
      </c>
      <c r="I145" s="44">
        <f t="shared" si="3"/>
        <v>-1.8100625711537255E-2</v>
      </c>
    </row>
    <row r="146" spans="1:9" x14ac:dyDescent="0.3">
      <c r="A146" t="s">
        <v>955</v>
      </c>
      <c r="B146" s="759">
        <v>81320</v>
      </c>
      <c r="C146" s="759">
        <v>80960</v>
      </c>
      <c r="D146" s="759">
        <v>226389</v>
      </c>
      <c r="E146" s="759">
        <v>80960</v>
      </c>
      <c r="F146" s="759">
        <v>88000</v>
      </c>
      <c r="G146" s="759">
        <v>119898</v>
      </c>
      <c r="H146" s="44">
        <f t="shared" si="2"/>
        <v>4.4466403162055634E-3</v>
      </c>
      <c r="I146" s="44">
        <f t="shared" si="3"/>
        <v>7.7637965126730268E-2</v>
      </c>
    </row>
    <row r="147" spans="1:9" x14ac:dyDescent="0.3">
      <c r="A147" t="s">
        <v>956</v>
      </c>
      <c r="B147" s="761">
        <v>84480</v>
      </c>
      <c r="C147" s="761">
        <v>81320</v>
      </c>
      <c r="D147" s="761">
        <v>177953</v>
      </c>
      <c r="E147" s="761">
        <v>84420</v>
      </c>
      <c r="F147" s="761">
        <v>82380</v>
      </c>
      <c r="G147" s="761">
        <v>124744</v>
      </c>
      <c r="H147" s="44">
        <f t="shared" si="2"/>
        <v>7.1073205401561701E-4</v>
      </c>
      <c r="I147" s="44">
        <f t="shared" si="3"/>
        <v>4.0417688368446614E-2</v>
      </c>
    </row>
    <row r="148" spans="1:9" x14ac:dyDescent="0.3">
      <c r="A148" t="s">
        <v>957</v>
      </c>
      <c r="B148" s="763">
        <v>84740</v>
      </c>
      <c r="C148" s="763">
        <v>84480</v>
      </c>
      <c r="D148" s="763">
        <v>163060</v>
      </c>
      <c r="E148" s="763">
        <v>84160</v>
      </c>
      <c r="F148" s="763">
        <v>83300</v>
      </c>
      <c r="G148" s="763">
        <v>127881</v>
      </c>
      <c r="H148" s="44">
        <f t="shared" si="2"/>
        <v>6.891634980988659E-3</v>
      </c>
      <c r="I148" s="44">
        <f t="shared" si="3"/>
        <v>2.5147502084268636E-2</v>
      </c>
    </row>
    <row r="149" spans="1:9" x14ac:dyDescent="0.3">
      <c r="A149" t="s">
        <v>958</v>
      </c>
      <c r="B149" s="766">
        <v>89040</v>
      </c>
      <c r="C149" s="766">
        <v>86420</v>
      </c>
      <c r="D149" s="766">
        <v>156550</v>
      </c>
      <c r="E149" s="766">
        <v>84840</v>
      </c>
      <c r="F149" s="766">
        <v>87880</v>
      </c>
      <c r="G149" s="766">
        <v>144656</v>
      </c>
      <c r="H149" s="44">
        <f t="shared" si="2"/>
        <v>4.9504950495049549E-2</v>
      </c>
      <c r="I149" s="44">
        <f t="shared" si="3"/>
        <v>0.13117664078322822</v>
      </c>
    </row>
    <row r="150" spans="1:9" x14ac:dyDescent="0.3">
      <c r="A150" t="s">
        <v>959</v>
      </c>
      <c r="B150" s="768">
        <v>87000</v>
      </c>
      <c r="C150" s="768">
        <v>89040</v>
      </c>
      <c r="D150" s="768">
        <v>104581</v>
      </c>
      <c r="E150" s="768">
        <v>88800</v>
      </c>
      <c r="F150" s="768">
        <v>88640</v>
      </c>
      <c r="G150" s="768">
        <v>144368</v>
      </c>
      <c r="H150" s="44">
        <f t="shared" ref="H150:H213" si="4">+B150/E150-1</f>
        <v>-2.0270270270270285E-2</v>
      </c>
      <c r="I150" s="44">
        <f t="shared" ref="I150:I213" si="5">+G150/G149-1</f>
        <v>-1.990930206835495E-3</v>
      </c>
    </row>
    <row r="151" spans="1:9" x14ac:dyDescent="0.3">
      <c r="A151" t="s">
        <v>960</v>
      </c>
      <c r="B151" s="770">
        <v>80640</v>
      </c>
      <c r="C151" s="770">
        <v>87000</v>
      </c>
      <c r="D151" s="770">
        <v>134537</v>
      </c>
      <c r="E151" s="770">
        <v>87640</v>
      </c>
      <c r="F151" s="770">
        <v>85000</v>
      </c>
      <c r="G151" s="770">
        <v>127457</v>
      </c>
      <c r="H151" s="44">
        <f t="shared" si="4"/>
        <v>-7.9872204472843489E-2</v>
      </c>
      <c r="I151" s="44">
        <f t="shared" si="5"/>
        <v>-0.11713814695777458</v>
      </c>
    </row>
    <row r="152" spans="1:9" x14ac:dyDescent="0.3">
      <c r="A152" t="s">
        <v>961</v>
      </c>
      <c r="B152" s="772">
        <v>81640</v>
      </c>
      <c r="C152" s="772">
        <v>80640</v>
      </c>
      <c r="D152" s="772">
        <v>106044</v>
      </c>
      <c r="E152" s="772">
        <v>82340</v>
      </c>
      <c r="F152" s="772">
        <v>80880</v>
      </c>
      <c r="G152" s="772">
        <v>123512</v>
      </c>
      <c r="H152" s="44">
        <f t="shared" si="4"/>
        <v>-8.5013359242166464E-3</v>
      </c>
      <c r="I152" s="44">
        <f t="shared" si="5"/>
        <v>-3.0951615054488957E-2</v>
      </c>
    </row>
    <row r="153" spans="1:9" x14ac:dyDescent="0.3">
      <c r="A153" t="s">
        <v>962</v>
      </c>
      <c r="B153" s="774">
        <v>78200</v>
      </c>
      <c r="C153" s="774">
        <v>81640</v>
      </c>
      <c r="D153" s="774">
        <v>132638</v>
      </c>
      <c r="E153" s="774">
        <v>81680</v>
      </c>
      <c r="F153" s="774">
        <v>81360</v>
      </c>
      <c r="G153" s="774">
        <v>120489</v>
      </c>
      <c r="H153" s="44">
        <f t="shared" si="4"/>
        <v>-4.2605288932419216E-2</v>
      </c>
      <c r="I153" s="44">
        <f t="shared" si="5"/>
        <v>-2.4475354621413259E-2</v>
      </c>
    </row>
    <row r="154" spans="1:9" x14ac:dyDescent="0.3">
      <c r="A154" t="s">
        <v>963</v>
      </c>
      <c r="B154" s="776">
        <v>78700</v>
      </c>
      <c r="C154" s="776">
        <v>78200</v>
      </c>
      <c r="D154" s="776">
        <v>92979</v>
      </c>
      <c r="E154" s="776">
        <v>78820</v>
      </c>
      <c r="F154" s="776">
        <v>80000</v>
      </c>
      <c r="G154" s="776">
        <v>124469</v>
      </c>
      <c r="H154" s="44">
        <f t="shared" si="4"/>
        <v>-1.5224562293834065E-3</v>
      </c>
      <c r="I154" s="44">
        <f t="shared" si="5"/>
        <v>3.3032061018018144E-2</v>
      </c>
    </row>
    <row r="155" spans="1:9" x14ac:dyDescent="0.3">
      <c r="A155" t="s">
        <v>964</v>
      </c>
      <c r="B155" s="778">
        <v>78520</v>
      </c>
      <c r="C155" s="778">
        <v>78700</v>
      </c>
      <c r="D155" s="778">
        <v>79872</v>
      </c>
      <c r="E155" s="778">
        <v>78840</v>
      </c>
      <c r="F155" s="778">
        <v>78840</v>
      </c>
      <c r="G155" s="778">
        <v>127011</v>
      </c>
      <c r="H155" s="44">
        <f t="shared" si="4"/>
        <v>-4.0588533739218668E-3</v>
      </c>
      <c r="I155" s="44">
        <f t="shared" si="5"/>
        <v>2.042275586692277E-2</v>
      </c>
    </row>
    <row r="156" spans="1:9" x14ac:dyDescent="0.3">
      <c r="A156" t="s">
        <v>965</v>
      </c>
      <c r="B156" s="781">
        <v>78320</v>
      </c>
      <c r="C156" s="781">
        <v>78520</v>
      </c>
      <c r="D156" s="781">
        <v>85410</v>
      </c>
      <c r="E156" s="781">
        <v>78520</v>
      </c>
      <c r="F156" s="781">
        <v>78800</v>
      </c>
      <c r="G156" s="781">
        <v>128102</v>
      </c>
      <c r="H156" s="44">
        <f t="shared" si="4"/>
        <v>-2.5471217524197787E-3</v>
      </c>
      <c r="I156" s="44">
        <f t="shared" si="5"/>
        <v>8.5898071820551536E-3</v>
      </c>
    </row>
    <row r="157" spans="1:9" x14ac:dyDescent="0.3">
      <c r="A157" t="s">
        <v>966</v>
      </c>
      <c r="B157" s="783">
        <v>77420</v>
      </c>
      <c r="C157" s="783">
        <v>78320</v>
      </c>
      <c r="D157" s="783">
        <v>122837</v>
      </c>
      <c r="E157" s="783">
        <v>79320</v>
      </c>
      <c r="F157" s="783">
        <v>77100</v>
      </c>
      <c r="G157" s="783">
        <v>126915</v>
      </c>
      <c r="H157" s="44">
        <f t="shared" si="4"/>
        <v>-2.3953605648008081E-2</v>
      </c>
      <c r="I157" s="44">
        <f t="shared" si="5"/>
        <v>-9.2660536135267257E-3</v>
      </c>
    </row>
    <row r="158" spans="1:9" x14ac:dyDescent="0.3">
      <c r="A158" t="s">
        <v>967</v>
      </c>
      <c r="B158" s="785">
        <v>76640</v>
      </c>
      <c r="C158" s="785">
        <v>77420</v>
      </c>
      <c r="D158" s="785">
        <v>80007</v>
      </c>
      <c r="E158" s="785">
        <v>76140</v>
      </c>
      <c r="F158" s="785">
        <v>76860</v>
      </c>
      <c r="G158" s="785">
        <v>129207</v>
      </c>
      <c r="H158" s="44">
        <f t="shared" si="4"/>
        <v>6.5668505384817166E-3</v>
      </c>
      <c r="I158" s="44">
        <f t="shared" si="5"/>
        <v>1.8059331048339455E-2</v>
      </c>
    </row>
    <row r="159" spans="1:9" x14ac:dyDescent="0.3">
      <c r="A159" t="s">
        <v>968</v>
      </c>
      <c r="B159" s="787">
        <v>75220</v>
      </c>
      <c r="C159" s="787">
        <v>76640</v>
      </c>
      <c r="D159" s="787">
        <v>90722</v>
      </c>
      <c r="E159" s="787">
        <v>77080</v>
      </c>
      <c r="F159" s="787">
        <v>76160</v>
      </c>
      <c r="G159" s="787">
        <v>136589</v>
      </c>
      <c r="H159" s="44">
        <f t="shared" si="4"/>
        <v>-2.4130773222625801E-2</v>
      </c>
      <c r="I159" s="44">
        <f t="shared" si="5"/>
        <v>5.7133127462134503E-2</v>
      </c>
    </row>
    <row r="160" spans="1:9" x14ac:dyDescent="0.3">
      <c r="A160" t="s">
        <v>969</v>
      </c>
      <c r="B160" s="789">
        <v>72620</v>
      </c>
      <c r="C160" s="789">
        <v>75220</v>
      </c>
      <c r="D160" s="789">
        <v>113032</v>
      </c>
      <c r="E160" s="789">
        <v>75480</v>
      </c>
      <c r="F160" s="789">
        <v>75000</v>
      </c>
      <c r="G160" s="789">
        <v>146789</v>
      </c>
      <c r="H160" s="44">
        <f t="shared" si="4"/>
        <v>-3.7890832008479092E-2</v>
      </c>
      <c r="I160" s="44">
        <f t="shared" si="5"/>
        <v>7.4676584498019505E-2</v>
      </c>
    </row>
    <row r="161" spans="1:9" x14ac:dyDescent="0.3">
      <c r="A161" t="s">
        <v>970</v>
      </c>
      <c r="B161" s="791">
        <v>71980</v>
      </c>
      <c r="C161" s="791">
        <v>72620</v>
      </c>
      <c r="D161" s="791">
        <v>75205</v>
      </c>
      <c r="E161" s="791">
        <v>73920</v>
      </c>
      <c r="F161" s="791">
        <v>73360</v>
      </c>
      <c r="G161" s="791">
        <v>151397</v>
      </c>
      <c r="H161" s="44">
        <f t="shared" si="4"/>
        <v>-2.6244588744588793E-2</v>
      </c>
      <c r="I161" s="44">
        <f t="shared" si="5"/>
        <v>3.1391998038000191E-2</v>
      </c>
    </row>
    <row r="162" spans="1:9" x14ac:dyDescent="0.3">
      <c r="A162" t="s">
        <v>971</v>
      </c>
      <c r="B162" s="793">
        <v>73560</v>
      </c>
      <c r="C162" s="793">
        <v>71980</v>
      </c>
      <c r="D162" s="793">
        <v>120700</v>
      </c>
      <c r="E162" s="793">
        <v>72720</v>
      </c>
      <c r="F162" s="793">
        <v>71440</v>
      </c>
      <c r="G162" s="793">
        <v>159216</v>
      </c>
      <c r="H162" s="44">
        <f t="shared" si="4"/>
        <v>1.1551155115511635E-2</v>
      </c>
      <c r="I162" s="44">
        <f t="shared" si="5"/>
        <v>5.1645673296036199E-2</v>
      </c>
    </row>
    <row r="163" spans="1:9" x14ac:dyDescent="0.3">
      <c r="A163" t="s">
        <v>972</v>
      </c>
      <c r="B163" s="795">
        <v>74320</v>
      </c>
      <c r="C163" s="795">
        <v>73560</v>
      </c>
      <c r="D163" s="795">
        <v>138234</v>
      </c>
      <c r="E163" s="795">
        <v>73280</v>
      </c>
      <c r="F163" s="795">
        <v>73500</v>
      </c>
      <c r="G163" s="795">
        <v>171950</v>
      </c>
      <c r="H163" s="44">
        <f t="shared" si="4"/>
        <v>1.4192139737991161E-2</v>
      </c>
      <c r="I163" s="44">
        <f t="shared" si="5"/>
        <v>7.9979399055371214E-2</v>
      </c>
    </row>
    <row r="164" spans="1:9" x14ac:dyDescent="0.3">
      <c r="A164" t="s">
        <v>973</v>
      </c>
      <c r="B164" s="797">
        <v>74780</v>
      </c>
      <c r="C164" s="797">
        <v>74320</v>
      </c>
      <c r="D164" s="797">
        <v>137278</v>
      </c>
      <c r="E164" s="797">
        <v>74160</v>
      </c>
      <c r="F164" s="797">
        <v>74000</v>
      </c>
      <c r="G164" s="797">
        <v>174608</v>
      </c>
      <c r="H164" s="44">
        <f t="shared" si="4"/>
        <v>8.3603020496223479E-3</v>
      </c>
      <c r="I164" s="44">
        <f t="shared" si="5"/>
        <v>1.5457981971503276E-2</v>
      </c>
    </row>
    <row r="165" spans="1:9" x14ac:dyDescent="0.3">
      <c r="A165" t="s">
        <v>974</v>
      </c>
      <c r="B165" s="799">
        <v>72900</v>
      </c>
      <c r="C165" s="799">
        <v>74780</v>
      </c>
      <c r="D165" s="799">
        <v>114512</v>
      </c>
      <c r="E165" s="799">
        <v>74860</v>
      </c>
      <c r="F165" s="799">
        <v>74500</v>
      </c>
      <c r="G165" s="799">
        <v>178546</v>
      </c>
      <c r="H165" s="44">
        <f t="shared" si="4"/>
        <v>-2.6182206786000584E-2</v>
      </c>
      <c r="I165" s="44">
        <f t="shared" si="5"/>
        <v>2.2553376706680117E-2</v>
      </c>
    </row>
    <row r="166" spans="1:9" x14ac:dyDescent="0.3">
      <c r="A166" t="s">
        <v>975</v>
      </c>
      <c r="B166" s="801">
        <v>70800</v>
      </c>
      <c r="C166" s="801">
        <v>72900</v>
      </c>
      <c r="D166" s="801">
        <v>168470</v>
      </c>
      <c r="E166" s="801">
        <v>74380</v>
      </c>
      <c r="F166" s="801">
        <v>69000</v>
      </c>
      <c r="G166" s="801">
        <v>174101</v>
      </c>
      <c r="H166" s="44">
        <f t="shared" si="4"/>
        <v>-4.8131218069373483E-2</v>
      </c>
      <c r="I166" s="44">
        <f t="shared" si="5"/>
        <v>-2.4895545125625862E-2</v>
      </c>
    </row>
    <row r="167" spans="1:9" x14ac:dyDescent="0.3">
      <c r="A167" t="s">
        <v>976</v>
      </c>
      <c r="B167" s="804">
        <v>71280</v>
      </c>
      <c r="C167" s="804">
        <v>70800</v>
      </c>
      <c r="D167" s="804">
        <v>84950</v>
      </c>
      <c r="E167" s="804">
        <v>70240</v>
      </c>
      <c r="F167" s="804">
        <v>71300</v>
      </c>
      <c r="G167" s="804">
        <v>173476</v>
      </c>
      <c r="H167" s="44">
        <f t="shared" si="4"/>
        <v>1.4806378132118381E-2</v>
      </c>
      <c r="I167" s="44">
        <f t="shared" si="5"/>
        <v>-3.5898702477297206E-3</v>
      </c>
    </row>
    <row r="168" spans="1:9" x14ac:dyDescent="0.3">
      <c r="A168" t="s">
        <v>977</v>
      </c>
      <c r="B168" s="806">
        <v>71260</v>
      </c>
      <c r="C168" s="806">
        <v>71280</v>
      </c>
      <c r="D168" s="806">
        <v>69289</v>
      </c>
      <c r="E168" s="806">
        <v>70920</v>
      </c>
      <c r="F168" s="806">
        <v>70660</v>
      </c>
      <c r="G168" s="806">
        <v>172480</v>
      </c>
      <c r="H168" s="44">
        <f t="shared" si="4"/>
        <v>4.7941342357586958E-3</v>
      </c>
      <c r="I168" s="44">
        <f t="shared" si="5"/>
        <v>-5.7414282090894053E-3</v>
      </c>
    </row>
    <row r="169" spans="1:9" x14ac:dyDescent="0.3">
      <c r="A169" t="s">
        <v>978</v>
      </c>
      <c r="B169" s="808">
        <v>72880</v>
      </c>
      <c r="C169" s="808">
        <v>71260</v>
      </c>
      <c r="D169" s="808">
        <v>104173</v>
      </c>
      <c r="E169" s="808">
        <v>71200</v>
      </c>
      <c r="F169" s="808">
        <v>71480</v>
      </c>
      <c r="G169" s="808">
        <v>172268</v>
      </c>
      <c r="H169" s="44">
        <f t="shared" si="4"/>
        <v>2.3595505617977519E-2</v>
      </c>
      <c r="I169" s="44">
        <f t="shared" si="5"/>
        <v>-1.2291280148423178E-3</v>
      </c>
    </row>
    <row r="170" spans="1:9" x14ac:dyDescent="0.3">
      <c r="A170" t="s">
        <v>979</v>
      </c>
      <c r="B170" s="810">
        <v>73340</v>
      </c>
      <c r="C170" s="810">
        <v>72880</v>
      </c>
      <c r="D170" s="810">
        <v>110760</v>
      </c>
      <c r="E170" s="810">
        <v>72420</v>
      </c>
      <c r="F170" s="810">
        <v>74500</v>
      </c>
      <c r="G170" s="810">
        <v>173875</v>
      </c>
      <c r="H170" s="44">
        <f t="shared" si="4"/>
        <v>1.2703673018503281E-2</v>
      </c>
      <c r="I170" s="44">
        <f t="shared" si="5"/>
        <v>9.3284881695963051E-3</v>
      </c>
    </row>
    <row r="171" spans="1:9" x14ac:dyDescent="0.3">
      <c r="A171" t="s">
        <v>980</v>
      </c>
      <c r="B171" s="812">
        <v>73800</v>
      </c>
      <c r="C171" s="812">
        <v>73340</v>
      </c>
      <c r="D171" s="812">
        <v>73016</v>
      </c>
      <c r="E171" s="812">
        <v>73800</v>
      </c>
      <c r="F171" s="812">
        <v>73200</v>
      </c>
      <c r="G171" s="812">
        <v>175407</v>
      </c>
      <c r="H171" s="44">
        <f t="shared" si="4"/>
        <v>0</v>
      </c>
      <c r="I171" s="44">
        <f t="shared" si="5"/>
        <v>8.8109273903667074E-3</v>
      </c>
    </row>
    <row r="172" spans="1:9" x14ac:dyDescent="0.3">
      <c r="A172" t="s">
        <v>981</v>
      </c>
      <c r="B172" s="814">
        <v>73480</v>
      </c>
      <c r="C172" s="814">
        <v>74040</v>
      </c>
      <c r="D172" s="814">
        <v>95725</v>
      </c>
      <c r="E172" s="814">
        <v>73620</v>
      </c>
      <c r="F172" s="814">
        <v>73840</v>
      </c>
      <c r="G172" s="814">
        <v>173933</v>
      </c>
      <c r="H172" s="44">
        <f t="shared" si="4"/>
        <v>-1.901657158380865E-3</v>
      </c>
      <c r="I172" s="44">
        <f t="shared" si="5"/>
        <v>-8.4033134367499374E-3</v>
      </c>
    </row>
    <row r="173" spans="1:9" x14ac:dyDescent="0.3">
      <c r="A173" t="s">
        <v>982</v>
      </c>
      <c r="B173" s="816">
        <v>73580</v>
      </c>
      <c r="C173" s="816">
        <v>73480</v>
      </c>
      <c r="D173" s="816">
        <v>120215</v>
      </c>
      <c r="E173" s="816">
        <v>73880</v>
      </c>
      <c r="F173" s="816">
        <v>74160</v>
      </c>
      <c r="G173" s="816">
        <v>172625</v>
      </c>
      <c r="H173" s="44">
        <f t="shared" si="4"/>
        <v>-4.0606388738494426E-3</v>
      </c>
      <c r="I173" s="44">
        <f t="shared" si="5"/>
        <v>-7.5201370642719034E-3</v>
      </c>
    </row>
    <row r="174" spans="1:9" x14ac:dyDescent="0.3">
      <c r="A174" t="s">
        <v>983</v>
      </c>
      <c r="B174" s="818">
        <v>72860</v>
      </c>
      <c r="C174" s="818">
        <v>73580</v>
      </c>
      <c r="D174" s="818">
        <v>86906</v>
      </c>
      <c r="E174" s="818">
        <v>73440</v>
      </c>
      <c r="F174" s="818">
        <v>73900</v>
      </c>
      <c r="G174" s="818">
        <v>178355</v>
      </c>
      <c r="H174" s="44">
        <f t="shared" si="4"/>
        <v>-7.8976034858387889E-3</v>
      </c>
      <c r="I174" s="44">
        <f t="shared" si="5"/>
        <v>3.3193338160752983E-2</v>
      </c>
    </row>
    <row r="175" spans="1:9" x14ac:dyDescent="0.3">
      <c r="A175" t="s">
        <v>984</v>
      </c>
      <c r="B175" s="820">
        <v>74000</v>
      </c>
      <c r="C175" s="820">
        <v>72860</v>
      </c>
      <c r="D175" s="820">
        <v>85570</v>
      </c>
      <c r="E175" s="820">
        <v>73360</v>
      </c>
      <c r="F175" s="820">
        <v>72900</v>
      </c>
      <c r="G175" s="820">
        <v>178347</v>
      </c>
      <c r="H175" s="44">
        <f t="shared" si="4"/>
        <v>8.724100327153872E-3</v>
      </c>
      <c r="I175" s="44">
        <f t="shared" si="5"/>
        <v>-4.4854363488555649E-5</v>
      </c>
    </row>
    <row r="176" spans="1:9" x14ac:dyDescent="0.3">
      <c r="A176" t="s">
        <v>985</v>
      </c>
      <c r="B176" s="822">
        <v>72820</v>
      </c>
      <c r="C176" s="822">
        <v>74000</v>
      </c>
      <c r="D176" s="822">
        <v>110012</v>
      </c>
      <c r="E176" s="822">
        <v>73620</v>
      </c>
      <c r="F176" s="822">
        <v>73800</v>
      </c>
      <c r="G176" s="822">
        <v>173994</v>
      </c>
      <c r="H176" s="44">
        <f t="shared" si="4"/>
        <v>-1.0866612333604975E-2</v>
      </c>
      <c r="I176" s="44">
        <f t="shared" si="5"/>
        <v>-2.4407475314975891E-2</v>
      </c>
    </row>
    <row r="177" spans="1:9" x14ac:dyDescent="0.3">
      <c r="A177" t="s">
        <v>986</v>
      </c>
      <c r="B177" s="824">
        <v>73900</v>
      </c>
      <c r="C177" s="824">
        <v>72820</v>
      </c>
      <c r="D177" s="824">
        <v>130921</v>
      </c>
      <c r="E177" s="824">
        <v>73180</v>
      </c>
      <c r="F177" s="824">
        <v>72500</v>
      </c>
      <c r="G177" s="824">
        <v>174714</v>
      </c>
      <c r="H177" s="44">
        <f t="shared" si="4"/>
        <v>9.8387537578572548E-3</v>
      </c>
      <c r="I177" s="44">
        <f t="shared" si="5"/>
        <v>4.1380737266802914E-3</v>
      </c>
    </row>
    <row r="178" spans="1:9" x14ac:dyDescent="0.3">
      <c r="A178" t="s">
        <v>987</v>
      </c>
      <c r="B178" s="826">
        <v>72860</v>
      </c>
      <c r="C178" s="826">
        <v>73900</v>
      </c>
      <c r="D178" s="826">
        <v>80759</v>
      </c>
      <c r="E178" s="826">
        <v>73640</v>
      </c>
      <c r="F178" s="826">
        <v>73960</v>
      </c>
      <c r="G178" s="826">
        <v>175678</v>
      </c>
      <c r="H178" s="44">
        <f t="shared" si="4"/>
        <v>-1.0592069527430747E-2</v>
      </c>
      <c r="I178" s="44">
        <f t="shared" si="5"/>
        <v>5.5175887450347183E-3</v>
      </c>
    </row>
    <row r="179" spans="1:9" x14ac:dyDescent="0.3">
      <c r="A179" t="s">
        <v>988</v>
      </c>
      <c r="B179" s="831">
        <v>73440</v>
      </c>
      <c r="C179" s="831">
        <v>72860</v>
      </c>
      <c r="D179" s="831">
        <v>134679</v>
      </c>
      <c r="E179" s="831">
        <v>73160</v>
      </c>
      <c r="F179" s="831">
        <v>73500</v>
      </c>
      <c r="G179" s="831">
        <v>183404</v>
      </c>
      <c r="H179" s="44">
        <f t="shared" si="4"/>
        <v>3.8272279934390419E-3</v>
      </c>
      <c r="I179" s="44">
        <f t="shared" si="5"/>
        <v>4.3978187365520949E-2</v>
      </c>
    </row>
    <row r="180" spans="1:9" x14ac:dyDescent="0.3">
      <c r="A180" t="s">
        <v>989</v>
      </c>
      <c r="B180" s="833">
        <v>72900</v>
      </c>
      <c r="C180" s="833">
        <v>73440</v>
      </c>
      <c r="D180" s="833">
        <v>108403</v>
      </c>
      <c r="E180" s="833">
        <v>73640</v>
      </c>
      <c r="F180" s="833">
        <v>73380</v>
      </c>
      <c r="G180" s="833">
        <v>191709</v>
      </c>
      <c r="H180" s="44">
        <f t="shared" si="4"/>
        <v>-1.0048886474742003E-2</v>
      </c>
      <c r="I180" s="44">
        <f t="shared" si="5"/>
        <v>4.5282545636954552E-2</v>
      </c>
    </row>
    <row r="181" spans="1:9" x14ac:dyDescent="0.3">
      <c r="A181" t="s">
        <v>990</v>
      </c>
      <c r="B181" s="835">
        <v>72500</v>
      </c>
      <c r="C181" s="835">
        <v>72900</v>
      </c>
      <c r="D181" s="835">
        <v>107357</v>
      </c>
      <c r="E181" s="835">
        <v>73280</v>
      </c>
      <c r="F181" s="835">
        <v>72100</v>
      </c>
      <c r="G181" s="835">
        <v>201855</v>
      </c>
      <c r="H181" s="44">
        <f t="shared" si="4"/>
        <v>-1.0644104803493426E-2</v>
      </c>
      <c r="I181" s="44">
        <f t="shared" si="5"/>
        <v>5.2923962881241904E-2</v>
      </c>
    </row>
    <row r="182" spans="1:9" x14ac:dyDescent="0.3">
      <c r="A182" t="s">
        <v>991</v>
      </c>
      <c r="B182" s="837">
        <v>72760</v>
      </c>
      <c r="C182" s="837">
        <v>72500</v>
      </c>
      <c r="D182" s="837">
        <v>118981</v>
      </c>
      <c r="E182" s="837">
        <v>72520</v>
      </c>
      <c r="F182" s="837">
        <v>72600</v>
      </c>
      <c r="G182" s="837">
        <v>203570</v>
      </c>
      <c r="H182" s="44">
        <f t="shared" si="4"/>
        <v>3.309431880860414E-3</v>
      </c>
      <c r="I182" s="44">
        <f t="shared" si="5"/>
        <v>8.4961977657229681E-3</v>
      </c>
    </row>
    <row r="183" spans="1:9" x14ac:dyDescent="0.3">
      <c r="A183" t="s">
        <v>992</v>
      </c>
      <c r="B183" s="839">
        <v>72940</v>
      </c>
      <c r="C183" s="839">
        <v>72760</v>
      </c>
      <c r="D183" s="839">
        <v>99329</v>
      </c>
      <c r="E183" s="839">
        <v>73160</v>
      </c>
      <c r="F183" s="839">
        <v>73140</v>
      </c>
      <c r="G183" s="839">
        <v>212472</v>
      </c>
      <c r="H183" s="44">
        <f t="shared" si="4"/>
        <v>-3.0071077091307075E-3</v>
      </c>
      <c r="I183" s="44">
        <f t="shared" si="5"/>
        <v>4.3729429680208209E-2</v>
      </c>
    </row>
    <row r="184" spans="1:9" x14ac:dyDescent="0.3">
      <c r="A184" t="s">
        <v>993</v>
      </c>
      <c r="B184" s="841">
        <v>75080</v>
      </c>
      <c r="C184" s="841">
        <v>72940</v>
      </c>
      <c r="D184" s="841">
        <v>179492</v>
      </c>
      <c r="E184" s="841">
        <v>73200</v>
      </c>
      <c r="F184" s="841">
        <v>73200</v>
      </c>
      <c r="G184" s="841">
        <v>233905</v>
      </c>
      <c r="H184" s="44">
        <f t="shared" si="4"/>
        <v>2.5683060109289668E-2</v>
      </c>
      <c r="I184" s="44">
        <f t="shared" si="5"/>
        <v>0.10087446816521717</v>
      </c>
    </row>
    <row r="185" spans="1:9" x14ac:dyDescent="0.3">
      <c r="A185" t="s">
        <v>994</v>
      </c>
      <c r="B185" s="843">
        <v>75780</v>
      </c>
      <c r="C185" s="843">
        <v>75080</v>
      </c>
      <c r="D185" s="843">
        <v>303602</v>
      </c>
      <c r="E185" s="843">
        <v>74060</v>
      </c>
      <c r="F185" s="843">
        <v>75200</v>
      </c>
      <c r="G185" s="843">
        <v>271858</v>
      </c>
      <c r="H185" s="44">
        <f t="shared" si="4"/>
        <v>2.3224412638401359E-2</v>
      </c>
      <c r="I185" s="44">
        <f t="shared" si="5"/>
        <v>0.16225818174045026</v>
      </c>
    </row>
    <row r="186" spans="1:9" x14ac:dyDescent="0.3">
      <c r="A186" t="s">
        <v>995</v>
      </c>
      <c r="B186" s="845">
        <v>75940</v>
      </c>
      <c r="C186" s="845">
        <v>75780</v>
      </c>
      <c r="D186" s="845">
        <v>188791</v>
      </c>
      <c r="E186" s="845">
        <v>75900</v>
      </c>
      <c r="F186" s="845">
        <v>76600</v>
      </c>
      <c r="G186" s="845">
        <v>293283</v>
      </c>
      <c r="H186" s="44">
        <f t="shared" si="4"/>
        <v>5.2700922266146755E-4</v>
      </c>
      <c r="I186" s="44">
        <f t="shared" si="5"/>
        <v>7.8809525561138516E-2</v>
      </c>
    </row>
    <row r="187" spans="1:9" x14ac:dyDescent="0.3">
      <c r="A187" t="s">
        <v>996</v>
      </c>
      <c r="B187" s="847">
        <v>75980</v>
      </c>
      <c r="C187" s="847">
        <v>75940</v>
      </c>
      <c r="D187" s="847">
        <v>197979</v>
      </c>
      <c r="E187" s="847">
        <v>76180</v>
      </c>
      <c r="F187" s="847">
        <v>75920</v>
      </c>
      <c r="G187" s="847">
        <v>310199</v>
      </c>
      <c r="H187" s="44">
        <f t="shared" si="4"/>
        <v>-2.6253609871357275E-3</v>
      </c>
      <c r="I187" s="44">
        <f t="shared" si="5"/>
        <v>5.7678078852166692E-2</v>
      </c>
    </row>
    <row r="188" spans="1:9" x14ac:dyDescent="0.3">
      <c r="A188" t="s">
        <v>997</v>
      </c>
      <c r="B188" s="849">
        <v>77120</v>
      </c>
      <c r="C188" s="849">
        <v>75980</v>
      </c>
      <c r="D188" s="849">
        <v>376449</v>
      </c>
      <c r="E188" s="849">
        <v>75880</v>
      </c>
      <c r="F188" s="849">
        <v>76000</v>
      </c>
      <c r="G188" s="849">
        <v>353231</v>
      </c>
      <c r="H188" s="44">
        <f t="shared" si="4"/>
        <v>1.6341591987348414E-2</v>
      </c>
      <c r="I188" s="44">
        <f t="shared" si="5"/>
        <v>0.13872385146309307</v>
      </c>
    </row>
    <row r="189" spans="1:9" x14ac:dyDescent="0.3">
      <c r="A189" t="s">
        <v>998</v>
      </c>
      <c r="B189" s="851">
        <v>79940</v>
      </c>
      <c r="C189" s="851">
        <v>77120</v>
      </c>
      <c r="D189" s="851">
        <v>490920</v>
      </c>
      <c r="E189" s="851">
        <v>76740</v>
      </c>
      <c r="F189" s="851">
        <v>77140</v>
      </c>
      <c r="G189" s="851">
        <v>419147</v>
      </c>
      <c r="H189" s="44">
        <f t="shared" si="4"/>
        <v>4.1699244201198749E-2</v>
      </c>
      <c r="I189" s="44">
        <f t="shared" si="5"/>
        <v>0.18660876310403118</v>
      </c>
    </row>
    <row r="190" spans="1:9" x14ac:dyDescent="0.3">
      <c r="A190" t="s">
        <v>999</v>
      </c>
      <c r="B190" s="853">
        <v>79520</v>
      </c>
      <c r="C190" s="853">
        <v>79940</v>
      </c>
      <c r="D190" s="853">
        <v>613476</v>
      </c>
      <c r="E190" s="853">
        <v>78480</v>
      </c>
      <c r="F190" s="853">
        <v>79500</v>
      </c>
      <c r="G190" s="853">
        <v>431174</v>
      </c>
      <c r="H190" s="44">
        <f t="shared" si="4"/>
        <v>1.3251783893985625E-2</v>
      </c>
      <c r="I190" s="44">
        <f t="shared" si="5"/>
        <v>2.8693990413864334E-2</v>
      </c>
    </row>
    <row r="191" spans="1:9" x14ac:dyDescent="0.3">
      <c r="A191" t="s">
        <v>1000</v>
      </c>
      <c r="B191" s="855">
        <v>81900</v>
      </c>
      <c r="C191" s="855">
        <v>79520</v>
      </c>
      <c r="D191" s="855">
        <v>514455</v>
      </c>
      <c r="E191" s="855">
        <v>79880</v>
      </c>
      <c r="F191" s="855">
        <v>80000</v>
      </c>
      <c r="G191" s="855">
        <v>483478</v>
      </c>
      <c r="H191" s="44">
        <f t="shared" si="4"/>
        <v>2.5287931897846727E-2</v>
      </c>
      <c r="I191" s="44">
        <f t="shared" si="5"/>
        <v>0.12130601566884835</v>
      </c>
    </row>
    <row r="192" spans="1:9" x14ac:dyDescent="0.3">
      <c r="A192" t="s">
        <v>1001</v>
      </c>
      <c r="B192" s="857">
        <v>81640</v>
      </c>
      <c r="C192" s="857">
        <v>81900</v>
      </c>
      <c r="D192" s="857">
        <v>729307</v>
      </c>
      <c r="E192" s="857">
        <v>81080</v>
      </c>
      <c r="F192" s="857">
        <v>81600</v>
      </c>
      <c r="G192" s="857">
        <v>488803</v>
      </c>
      <c r="H192" s="44">
        <f t="shared" si="4"/>
        <v>6.9067587567834821E-3</v>
      </c>
      <c r="I192" s="44">
        <f t="shared" si="5"/>
        <v>1.1013944791696817E-2</v>
      </c>
    </row>
    <row r="193" spans="1:9" x14ac:dyDescent="0.3">
      <c r="A193" t="s">
        <v>1002</v>
      </c>
      <c r="B193" s="859">
        <v>82900</v>
      </c>
      <c r="C193" s="859">
        <v>81640</v>
      </c>
      <c r="D193" s="859">
        <v>659421</v>
      </c>
      <c r="E193" s="859">
        <v>82240</v>
      </c>
      <c r="F193" s="859">
        <v>82240</v>
      </c>
      <c r="G193" s="859">
        <v>506882</v>
      </c>
      <c r="H193" s="44">
        <f t="shared" si="4"/>
        <v>8.0252918287937458E-3</v>
      </c>
      <c r="I193" s="44">
        <f t="shared" si="5"/>
        <v>3.6986270542529454E-2</v>
      </c>
    </row>
    <row r="194" spans="1:9" x14ac:dyDescent="0.3">
      <c r="A194" t="s">
        <v>1003</v>
      </c>
      <c r="B194" s="861">
        <v>83400</v>
      </c>
      <c r="C194" s="861">
        <v>82900</v>
      </c>
      <c r="D194" s="861">
        <v>829117</v>
      </c>
      <c r="E194" s="861">
        <v>82420</v>
      </c>
      <c r="F194" s="861">
        <v>83120</v>
      </c>
      <c r="G194" s="861">
        <v>532871</v>
      </c>
      <c r="H194" s="44">
        <f t="shared" si="4"/>
        <v>1.1890317884008628E-2</v>
      </c>
      <c r="I194" s="44">
        <f t="shared" si="5"/>
        <v>5.1272288224872842E-2</v>
      </c>
    </row>
    <row r="195" spans="1:9" x14ac:dyDescent="0.3">
      <c r="A195" t="s">
        <v>1004</v>
      </c>
      <c r="B195" s="863">
        <v>82280</v>
      </c>
      <c r="C195" s="863">
        <v>80780</v>
      </c>
      <c r="D195" s="863">
        <v>586668</v>
      </c>
      <c r="E195" s="863">
        <v>82360</v>
      </c>
      <c r="F195" s="863">
        <v>81260</v>
      </c>
      <c r="G195" s="863">
        <v>525184</v>
      </c>
      <c r="H195" s="44">
        <f t="shared" si="4"/>
        <v>-9.7134531325882012E-4</v>
      </c>
      <c r="I195" s="44">
        <f t="shared" si="5"/>
        <v>-1.4425630218195429E-2</v>
      </c>
    </row>
    <row r="196" spans="1:9" x14ac:dyDescent="0.3">
      <c r="A196" t="s">
        <v>1005</v>
      </c>
      <c r="B196" s="865">
        <v>78560</v>
      </c>
      <c r="C196" s="865">
        <v>82280</v>
      </c>
      <c r="D196" s="865">
        <v>975978</v>
      </c>
      <c r="E196" s="865">
        <v>82120</v>
      </c>
      <c r="F196" s="865">
        <v>82700</v>
      </c>
      <c r="G196" s="865">
        <v>457374</v>
      </c>
      <c r="H196" s="44">
        <f t="shared" si="4"/>
        <v>-4.3351193375547936E-2</v>
      </c>
      <c r="I196" s="44">
        <f t="shared" si="5"/>
        <v>-0.12911665244942727</v>
      </c>
    </row>
    <row r="197" spans="1:9" x14ac:dyDescent="0.3">
      <c r="A197" t="s">
        <v>1006</v>
      </c>
      <c r="B197" s="867">
        <v>80500</v>
      </c>
      <c r="C197" s="867">
        <v>79140</v>
      </c>
      <c r="D197" s="867">
        <v>582033</v>
      </c>
      <c r="E197" s="867">
        <v>78960</v>
      </c>
      <c r="F197" s="867">
        <v>79480</v>
      </c>
      <c r="G197" s="867">
        <v>471983</v>
      </c>
      <c r="H197" s="44">
        <f t="shared" si="4"/>
        <v>1.9503546099290725E-2</v>
      </c>
      <c r="I197" s="44">
        <f t="shared" si="5"/>
        <v>3.194103731300868E-2</v>
      </c>
    </row>
    <row r="198" spans="1:9" x14ac:dyDescent="0.3">
      <c r="A198" t="s">
        <v>1007</v>
      </c>
      <c r="B198" s="870">
        <v>82300</v>
      </c>
      <c r="C198" s="870">
        <v>80500</v>
      </c>
      <c r="D198" s="870">
        <v>810655</v>
      </c>
      <c r="E198" s="870">
        <v>79720</v>
      </c>
      <c r="F198" s="870">
        <v>79440</v>
      </c>
      <c r="G198" s="870">
        <v>490951</v>
      </c>
      <c r="H198" s="44">
        <f t="shared" si="4"/>
        <v>3.2363271450075226E-2</v>
      </c>
      <c r="I198" s="44">
        <f t="shared" si="5"/>
        <v>4.0187888123089266E-2</v>
      </c>
    </row>
    <row r="199" spans="1:9" x14ac:dyDescent="0.3">
      <c r="A199" t="s">
        <v>1008</v>
      </c>
      <c r="B199" s="871">
        <v>87240</v>
      </c>
      <c r="C199" s="871">
        <v>82300</v>
      </c>
      <c r="D199" s="871">
        <v>986569</v>
      </c>
      <c r="E199" s="871">
        <v>81260</v>
      </c>
      <c r="F199" s="871">
        <v>82600</v>
      </c>
      <c r="G199" s="871">
        <v>534483</v>
      </c>
      <c r="H199" s="44">
        <f t="shared" si="4"/>
        <v>7.3590942653211977E-2</v>
      </c>
      <c r="I199" s="44">
        <f t="shared" si="5"/>
        <v>8.8668726614264948E-2</v>
      </c>
    </row>
    <row r="200" spans="1:9" x14ac:dyDescent="0.3">
      <c r="A200" t="s">
        <v>1009</v>
      </c>
      <c r="B200" s="873">
        <v>86540</v>
      </c>
      <c r="C200" s="873">
        <v>87240</v>
      </c>
      <c r="D200" s="873">
        <v>902490</v>
      </c>
      <c r="E200" s="873">
        <v>85360</v>
      </c>
      <c r="F200" s="873">
        <v>87700</v>
      </c>
      <c r="G200" s="873">
        <v>526493</v>
      </c>
      <c r="H200" s="44">
        <f t="shared" si="4"/>
        <v>1.3823805060918515E-2</v>
      </c>
      <c r="I200" s="44">
        <f t="shared" si="5"/>
        <v>-1.49490255068917E-2</v>
      </c>
    </row>
    <row r="201" spans="1:9" x14ac:dyDescent="0.3">
      <c r="A201" t="s">
        <v>1010</v>
      </c>
      <c r="B201" s="875">
        <v>86580</v>
      </c>
      <c r="C201" s="875">
        <v>86540</v>
      </c>
      <c r="D201" s="875">
        <v>86760</v>
      </c>
      <c r="E201" s="153">
        <v>86760</v>
      </c>
      <c r="F201" s="153">
        <v>86760</v>
      </c>
      <c r="G201" s="153">
        <v>528966</v>
      </c>
      <c r="H201" s="44">
        <f t="shared" si="4"/>
        <v>-2.0746887966804906E-3</v>
      </c>
      <c r="I201" s="44">
        <f t="shared" si="5"/>
        <v>4.6971184802078181E-3</v>
      </c>
    </row>
    <row r="202" spans="1:9" x14ac:dyDescent="0.3">
      <c r="A202" t="s">
        <v>1011</v>
      </c>
      <c r="B202" s="877">
        <v>87840</v>
      </c>
      <c r="C202" s="877">
        <v>86580</v>
      </c>
      <c r="D202" s="877">
        <v>1106011</v>
      </c>
      <c r="E202" s="877">
        <v>86640</v>
      </c>
      <c r="F202" s="877">
        <v>86500</v>
      </c>
      <c r="G202" s="877">
        <v>536514</v>
      </c>
      <c r="H202" s="44">
        <f t="shared" si="4"/>
        <v>1.3850415512465464E-2</v>
      </c>
      <c r="I202" s="44">
        <f t="shared" si="5"/>
        <v>1.4269348124454018E-2</v>
      </c>
    </row>
    <row r="203" spans="1:9" x14ac:dyDescent="0.3">
      <c r="A203" t="s">
        <v>1012</v>
      </c>
      <c r="B203" s="879">
        <v>87360</v>
      </c>
      <c r="C203" s="879">
        <v>87840</v>
      </c>
      <c r="D203" s="879">
        <v>757432</v>
      </c>
      <c r="E203" s="879">
        <v>88360</v>
      </c>
      <c r="F203" s="879">
        <v>87500</v>
      </c>
      <c r="G203" s="879">
        <v>516778</v>
      </c>
      <c r="H203" s="44">
        <f t="shared" si="4"/>
        <v>-1.1317338162064261E-2</v>
      </c>
      <c r="I203" s="44">
        <f t="shared" si="5"/>
        <v>-3.6785619760155375E-2</v>
      </c>
    </row>
    <row r="204" spans="1:9" x14ac:dyDescent="0.3">
      <c r="A204" t="s">
        <v>1013</v>
      </c>
      <c r="B204" s="881">
        <v>95200</v>
      </c>
      <c r="C204" s="881">
        <v>87360</v>
      </c>
      <c r="D204" s="881">
        <v>1366919</v>
      </c>
      <c r="E204" s="881">
        <v>87340</v>
      </c>
      <c r="F204" s="881">
        <v>87700</v>
      </c>
      <c r="G204" s="883">
        <v>562954</v>
      </c>
      <c r="H204" s="44">
        <f t="shared" si="4"/>
        <v>8.999313029539735E-2</v>
      </c>
      <c r="I204" s="44">
        <f t="shared" si="5"/>
        <v>8.9353648955644349E-2</v>
      </c>
    </row>
    <row r="205" spans="1:9" x14ac:dyDescent="0.3">
      <c r="A205" t="s">
        <v>1014</v>
      </c>
      <c r="B205" s="884">
        <v>93520</v>
      </c>
      <c r="C205" s="884">
        <v>95200</v>
      </c>
      <c r="D205" s="884">
        <v>1487724</v>
      </c>
      <c r="E205" s="884">
        <v>92660</v>
      </c>
      <c r="F205" s="884">
        <v>96200</v>
      </c>
      <c r="G205" s="886">
        <v>484357</v>
      </c>
      <c r="H205" s="44">
        <f t="shared" si="4"/>
        <v>9.2812432549105317E-3</v>
      </c>
      <c r="I205" s="44">
        <f t="shared" si="5"/>
        <v>-0.13961531492804036</v>
      </c>
    </row>
    <row r="206" spans="1:9" x14ac:dyDescent="0.3">
      <c r="A206" t="s">
        <v>1015</v>
      </c>
      <c r="B206" s="888">
        <v>99300</v>
      </c>
      <c r="C206" s="888">
        <v>93520</v>
      </c>
      <c r="D206" s="888">
        <v>1767428</v>
      </c>
      <c r="E206" s="888">
        <v>94600</v>
      </c>
      <c r="F206" s="888">
        <v>93800</v>
      </c>
      <c r="G206" s="888">
        <v>503132</v>
      </c>
      <c r="H206" s="44">
        <f t="shared" si="4"/>
        <v>4.9682875264270621E-2</v>
      </c>
      <c r="I206" s="44">
        <f t="shared" si="5"/>
        <v>3.8762730795673495E-2</v>
      </c>
    </row>
    <row r="207" spans="1:9" x14ac:dyDescent="0.3">
      <c r="A207" t="s">
        <v>1016</v>
      </c>
      <c r="B207" s="891">
        <v>98980</v>
      </c>
      <c r="C207" s="891">
        <v>99300</v>
      </c>
      <c r="D207" s="891">
        <v>1595646</v>
      </c>
      <c r="E207" s="891">
        <v>98160</v>
      </c>
      <c r="F207" s="891">
        <v>99780</v>
      </c>
      <c r="G207" s="891">
        <v>479602</v>
      </c>
      <c r="H207" s="44">
        <f t="shared" si="4"/>
        <v>8.3537082314588673E-3</v>
      </c>
      <c r="I207" s="44">
        <f t="shared" si="5"/>
        <v>-4.6767051191337505E-2</v>
      </c>
    </row>
    <row r="208" spans="1:9" x14ac:dyDescent="0.3">
      <c r="A208" t="s">
        <v>1017</v>
      </c>
      <c r="B208" s="892">
        <v>91020</v>
      </c>
      <c r="C208" s="892">
        <v>98980</v>
      </c>
      <c r="D208" s="892">
        <v>1137824</v>
      </c>
      <c r="E208" s="892">
        <v>100020</v>
      </c>
      <c r="F208" s="892">
        <v>94020</v>
      </c>
      <c r="G208" s="892">
        <v>411327</v>
      </c>
      <c r="H208" s="44">
        <f t="shared" si="4"/>
        <v>-8.9982003599280103E-2</v>
      </c>
      <c r="I208" s="44">
        <f t="shared" si="5"/>
        <v>-0.14235762152785014</v>
      </c>
    </row>
    <row r="209" spans="1:9" x14ac:dyDescent="0.3">
      <c r="A209" t="s">
        <v>1018</v>
      </c>
      <c r="B209" s="894">
        <v>90480</v>
      </c>
      <c r="C209" s="894">
        <v>91020</v>
      </c>
      <c r="D209" s="894">
        <v>454612</v>
      </c>
      <c r="E209" s="894">
        <v>93160</v>
      </c>
      <c r="F209" s="894">
        <v>91820</v>
      </c>
      <c r="G209" s="894">
        <v>365078</v>
      </c>
      <c r="H209" s="44">
        <f t="shared" si="4"/>
        <v>-2.8767711464147694E-2</v>
      </c>
      <c r="I209" s="44">
        <f t="shared" si="5"/>
        <v>-0.11243852214904448</v>
      </c>
    </row>
    <row r="210" spans="1:9" x14ac:dyDescent="0.3">
      <c r="A210" t="s">
        <v>1019</v>
      </c>
      <c r="B210" s="896">
        <v>95400</v>
      </c>
      <c r="C210" s="896">
        <v>90480</v>
      </c>
      <c r="D210" s="896">
        <v>511279</v>
      </c>
      <c r="E210" s="896">
        <v>91320</v>
      </c>
      <c r="F210" s="896">
        <v>91000</v>
      </c>
      <c r="G210" s="896">
        <v>343199</v>
      </c>
      <c r="H210" s="44">
        <f t="shared" si="4"/>
        <v>4.4678055190538801E-2</v>
      </c>
      <c r="I210" s="44">
        <f t="shared" si="5"/>
        <v>-5.9929658867420077E-2</v>
      </c>
    </row>
    <row r="211" spans="1:9" x14ac:dyDescent="0.3">
      <c r="A211" t="s">
        <v>1020</v>
      </c>
      <c r="B211" s="898">
        <v>94500</v>
      </c>
      <c r="C211" s="898">
        <v>95400</v>
      </c>
      <c r="D211" s="898">
        <v>362655</v>
      </c>
      <c r="E211" s="898">
        <v>93220</v>
      </c>
      <c r="F211" s="898">
        <v>95640</v>
      </c>
      <c r="G211" s="898">
        <v>302702</v>
      </c>
      <c r="H211" s="44">
        <f t="shared" si="4"/>
        <v>1.3730959021669209E-2</v>
      </c>
      <c r="I211" s="44">
        <f t="shared" si="5"/>
        <v>-0.11799859556700343</v>
      </c>
    </row>
    <row r="212" spans="1:9" x14ac:dyDescent="0.3">
      <c r="A212" t="s">
        <v>1021</v>
      </c>
      <c r="B212" s="900">
        <v>94000</v>
      </c>
      <c r="C212" s="900">
        <v>94500</v>
      </c>
      <c r="D212" s="900">
        <v>216915</v>
      </c>
      <c r="E212" s="900">
        <v>95500</v>
      </c>
      <c r="F212" s="900">
        <v>94720</v>
      </c>
      <c r="G212" s="900">
        <v>280208</v>
      </c>
      <c r="H212" s="44">
        <f t="shared" si="4"/>
        <v>-1.5706806282722474E-2</v>
      </c>
      <c r="I212" s="44">
        <f t="shared" si="5"/>
        <v>-7.4310708221286936E-2</v>
      </c>
    </row>
    <row r="213" spans="1:9" x14ac:dyDescent="0.3">
      <c r="A213" t="s">
        <v>1022</v>
      </c>
      <c r="B213" s="902">
        <v>94640</v>
      </c>
      <c r="C213" s="902">
        <v>94000</v>
      </c>
      <c r="D213" s="902">
        <v>143267</v>
      </c>
      <c r="E213" s="902">
        <v>94980</v>
      </c>
      <c r="F213" s="902">
        <v>92760</v>
      </c>
      <c r="G213" s="902">
        <v>263704</v>
      </c>
      <c r="H213" s="44">
        <f t="shared" si="4"/>
        <v>-3.5797009896820775E-3</v>
      </c>
      <c r="I213" s="44">
        <f t="shared" si="5"/>
        <v>-5.8899103523097129E-2</v>
      </c>
    </row>
    <row r="214" spans="1:9" x14ac:dyDescent="0.3">
      <c r="A214" t="s">
        <v>1023</v>
      </c>
      <c r="B214" s="904">
        <v>95120</v>
      </c>
      <c r="C214" s="904">
        <v>94640</v>
      </c>
      <c r="D214" s="904">
        <v>123883</v>
      </c>
      <c r="E214" s="904">
        <v>94420</v>
      </c>
      <c r="F214" s="904">
        <v>94900</v>
      </c>
      <c r="G214" s="904">
        <v>249187</v>
      </c>
      <c r="H214" s="44">
        <f t="shared" ref="H214:H238" si="6">+B214/E214-1</f>
        <v>7.4136835416225288E-3</v>
      </c>
      <c r="I214" s="44">
        <f t="shared" ref="I214:I238" si="7">+G214/G213-1</f>
        <v>-5.5050359493978074E-2</v>
      </c>
    </row>
    <row r="215" spans="1:9" x14ac:dyDescent="0.3">
      <c r="A215" t="s">
        <v>1024</v>
      </c>
      <c r="B215" s="906">
        <v>94860</v>
      </c>
      <c r="C215" s="906">
        <v>95120</v>
      </c>
      <c r="D215" s="906">
        <v>73196</v>
      </c>
      <c r="E215" s="906">
        <v>95400</v>
      </c>
      <c r="F215" s="906">
        <v>95000</v>
      </c>
      <c r="G215" s="906">
        <v>237382</v>
      </c>
      <c r="H215" s="44">
        <f t="shared" si="6"/>
        <v>-5.6603773584905648E-3</v>
      </c>
      <c r="I215" s="44">
        <f t="shared" si="7"/>
        <v>-4.7374060444565713E-2</v>
      </c>
    </row>
    <row r="216" spans="1:9" x14ac:dyDescent="0.3">
      <c r="A216" t="s">
        <v>1025</v>
      </c>
      <c r="B216" s="908">
        <v>92060</v>
      </c>
      <c r="C216" s="908">
        <v>94860</v>
      </c>
      <c r="D216" s="908">
        <v>113357</v>
      </c>
      <c r="E216" s="908">
        <v>94520</v>
      </c>
      <c r="F216" s="908">
        <v>94040</v>
      </c>
      <c r="G216" s="908">
        <v>216232</v>
      </c>
      <c r="H216" s="44">
        <f t="shared" si="6"/>
        <v>-2.6026237833262855E-2</v>
      </c>
      <c r="I216" s="44">
        <f t="shared" si="7"/>
        <v>-8.9096898669654867E-2</v>
      </c>
    </row>
    <row r="217" spans="1:9" x14ac:dyDescent="0.3">
      <c r="A217" t="s">
        <v>1026</v>
      </c>
      <c r="B217" s="910">
        <v>92260</v>
      </c>
      <c r="C217" s="910">
        <v>92060</v>
      </c>
      <c r="D217" s="910">
        <v>101978</v>
      </c>
      <c r="E217" s="910">
        <v>93240</v>
      </c>
      <c r="F217" s="910">
        <v>92400</v>
      </c>
      <c r="G217" s="910">
        <v>203219</v>
      </c>
      <c r="H217" s="44">
        <f t="shared" si="6"/>
        <v>-1.0510510510510551E-2</v>
      </c>
      <c r="I217" s="44">
        <f t="shared" si="7"/>
        <v>-6.0180731806578125E-2</v>
      </c>
    </row>
    <row r="218" spans="1:9" x14ac:dyDescent="0.3">
      <c r="A218" t="s">
        <v>1027</v>
      </c>
      <c r="B218" s="912">
        <v>90760</v>
      </c>
      <c r="C218" s="912">
        <v>92260</v>
      </c>
      <c r="D218" s="912">
        <v>97060</v>
      </c>
      <c r="E218" s="912">
        <v>91780</v>
      </c>
      <c r="F218" s="912">
        <v>91780</v>
      </c>
      <c r="G218" s="912">
        <v>208282</v>
      </c>
      <c r="H218" s="44">
        <f t="shared" si="6"/>
        <v>-1.1113532359991241E-2</v>
      </c>
      <c r="I218" s="44">
        <f t="shared" si="7"/>
        <v>2.4914009024746608E-2</v>
      </c>
    </row>
    <row r="219" spans="1:9" x14ac:dyDescent="0.3">
      <c r="A219" t="s">
        <v>1028</v>
      </c>
      <c r="B219" s="914">
        <v>93060</v>
      </c>
      <c r="C219" s="914">
        <v>90760</v>
      </c>
      <c r="D219" s="914">
        <v>94060</v>
      </c>
      <c r="E219" s="914">
        <v>91580</v>
      </c>
      <c r="F219" s="914">
        <v>90000</v>
      </c>
      <c r="G219" s="914">
        <v>170433</v>
      </c>
      <c r="H219" s="44">
        <f t="shared" si="6"/>
        <v>1.6160733784669201E-2</v>
      </c>
      <c r="I219" s="44">
        <f t="shared" si="7"/>
        <v>-0.18171997580203758</v>
      </c>
    </row>
    <row r="220" spans="1:9" x14ac:dyDescent="0.3">
      <c r="A220" t="s">
        <v>1029</v>
      </c>
      <c r="B220" s="916">
        <v>91000</v>
      </c>
      <c r="C220" s="916">
        <v>93060</v>
      </c>
      <c r="D220" s="916">
        <v>55384</v>
      </c>
      <c r="E220" s="916">
        <v>91940</v>
      </c>
      <c r="F220" s="916">
        <v>92860</v>
      </c>
      <c r="G220" s="916">
        <v>150660</v>
      </c>
      <c r="H220" s="44">
        <f t="shared" si="6"/>
        <v>-1.0224059169023247E-2</v>
      </c>
      <c r="I220" s="44">
        <f t="shared" si="7"/>
        <v>-0.11601626445582724</v>
      </c>
    </row>
    <row r="221" spans="1:9" x14ac:dyDescent="0.3">
      <c r="A221" t="s">
        <v>1030</v>
      </c>
      <c r="B221" s="918">
        <v>94080</v>
      </c>
      <c r="C221" s="918">
        <v>91000</v>
      </c>
      <c r="D221" s="918">
        <v>58030</v>
      </c>
      <c r="E221" s="918">
        <v>91860</v>
      </c>
      <c r="F221" s="918">
        <v>91000</v>
      </c>
      <c r="G221" s="918">
        <v>130924</v>
      </c>
      <c r="H221" s="44">
        <f t="shared" si="6"/>
        <v>2.4167210973220055E-2</v>
      </c>
      <c r="I221" s="44">
        <f t="shared" si="7"/>
        <v>-0.13099694676755613</v>
      </c>
    </row>
    <row r="222" spans="1:9" x14ac:dyDescent="0.3">
      <c r="A222" t="s">
        <v>1031</v>
      </c>
      <c r="B222" s="920">
        <v>96980</v>
      </c>
      <c r="C222" s="920">
        <v>94080</v>
      </c>
      <c r="D222" s="920">
        <v>55198</v>
      </c>
      <c r="E222" s="920">
        <v>93120</v>
      </c>
      <c r="F222" s="920">
        <v>94800</v>
      </c>
      <c r="G222" s="920">
        <v>118737</v>
      </c>
      <c r="H222" s="44">
        <f t="shared" si="6"/>
        <v>4.1451890034364336E-2</v>
      </c>
      <c r="I222" s="44">
        <f t="shared" si="7"/>
        <v>-9.3084537594329553E-2</v>
      </c>
    </row>
    <row r="223" spans="1:9" x14ac:dyDescent="0.3">
      <c r="A223" t="s">
        <v>1032</v>
      </c>
      <c r="B223" s="922">
        <v>95920</v>
      </c>
      <c r="C223" s="922">
        <v>96980</v>
      </c>
      <c r="D223" s="922">
        <v>47866</v>
      </c>
      <c r="E223" s="922">
        <v>96000</v>
      </c>
      <c r="F223" s="922">
        <v>98280</v>
      </c>
      <c r="G223" s="922">
        <v>105756</v>
      </c>
      <c r="H223" s="44">
        <f t="shared" si="6"/>
        <v>-8.3333333333335258E-4</v>
      </c>
      <c r="I223" s="44">
        <f t="shared" si="7"/>
        <v>-0.10932565249248338</v>
      </c>
    </row>
    <row r="224" spans="1:9" x14ac:dyDescent="0.3">
      <c r="A224" t="s">
        <v>1033</v>
      </c>
      <c r="B224" s="924">
        <v>99100</v>
      </c>
      <c r="C224" s="924">
        <v>95920</v>
      </c>
      <c r="D224" s="924">
        <v>33951</v>
      </c>
      <c r="E224" s="924">
        <v>97900</v>
      </c>
      <c r="F224" s="924">
        <v>95500</v>
      </c>
      <c r="G224" s="924">
        <v>98299</v>
      </c>
      <c r="H224" s="44">
        <f t="shared" si="6"/>
        <v>1.2257405515832431E-2</v>
      </c>
      <c r="I224" s="44">
        <f t="shared" si="7"/>
        <v>-7.0511365785392743E-2</v>
      </c>
    </row>
    <row r="225" spans="1:9" x14ac:dyDescent="0.3">
      <c r="A225" t="s">
        <v>1034</v>
      </c>
      <c r="B225" s="926">
        <v>98740</v>
      </c>
      <c r="C225" s="926">
        <v>99100</v>
      </c>
      <c r="D225" s="926">
        <v>23802</v>
      </c>
      <c r="E225" s="926">
        <v>97420</v>
      </c>
      <c r="F225" s="926">
        <v>99000</v>
      </c>
      <c r="G225" s="926">
        <v>92657</v>
      </c>
      <c r="H225" s="44">
        <f t="shared" si="6"/>
        <v>1.3549579141860058E-2</v>
      </c>
      <c r="I225" s="44">
        <f t="shared" si="7"/>
        <v>-5.7396311254438004E-2</v>
      </c>
    </row>
    <row r="226" spans="1:9" x14ac:dyDescent="0.3">
      <c r="A226" t="s">
        <v>1035</v>
      </c>
      <c r="B226" s="928">
        <v>106820</v>
      </c>
      <c r="C226" s="928">
        <v>98740</v>
      </c>
      <c r="D226" s="928">
        <v>56079</v>
      </c>
      <c r="E226" s="928">
        <v>99100</v>
      </c>
      <c r="F226" s="928">
        <v>100740</v>
      </c>
      <c r="G226" s="928">
        <v>79454</v>
      </c>
      <c r="H226" s="44">
        <f t="shared" si="6"/>
        <v>7.7901109989909179E-2</v>
      </c>
      <c r="I226" s="44">
        <f t="shared" si="7"/>
        <v>-0.14249328167326802</v>
      </c>
    </row>
    <row r="227" spans="1:9" x14ac:dyDescent="0.3">
      <c r="A227" t="s">
        <v>1036</v>
      </c>
      <c r="B227" s="930">
        <v>104440</v>
      </c>
      <c r="C227" s="930">
        <v>106820</v>
      </c>
      <c r="D227" s="930">
        <v>37631</v>
      </c>
      <c r="E227" s="930">
        <v>105080</v>
      </c>
      <c r="F227" s="930">
        <v>108100</v>
      </c>
      <c r="G227" s="930">
        <v>68869</v>
      </c>
      <c r="H227" s="44">
        <f t="shared" si="6"/>
        <v>-6.0905976398933914E-3</v>
      </c>
      <c r="I227" s="44">
        <f t="shared" si="7"/>
        <v>-0.13322173836433659</v>
      </c>
    </row>
    <row r="228" spans="1:9" x14ac:dyDescent="0.3">
      <c r="A228" t="s">
        <v>1037</v>
      </c>
      <c r="B228" s="932">
        <v>109720</v>
      </c>
      <c r="C228" s="932">
        <v>104440</v>
      </c>
      <c r="D228" s="932">
        <v>33894</v>
      </c>
      <c r="E228" s="932">
        <v>105580</v>
      </c>
      <c r="F228" s="932">
        <v>104440</v>
      </c>
      <c r="G228" s="932">
        <v>57834</v>
      </c>
      <c r="H228" s="44">
        <f t="shared" si="6"/>
        <v>3.9211971964387304E-2</v>
      </c>
      <c r="I228" s="44">
        <f t="shared" si="7"/>
        <v>-0.16023174432618448</v>
      </c>
    </row>
    <row r="229" spans="1:9" x14ac:dyDescent="0.3">
      <c r="A229" t="s">
        <v>1038</v>
      </c>
      <c r="B229" s="934">
        <v>112480</v>
      </c>
      <c r="C229" s="934">
        <v>109720</v>
      </c>
      <c r="D229" s="934">
        <v>31568</v>
      </c>
      <c r="E229" s="934">
        <v>108200</v>
      </c>
      <c r="F229" s="934">
        <v>109020</v>
      </c>
      <c r="G229" s="934">
        <v>50525</v>
      </c>
      <c r="H229" s="44">
        <f t="shared" si="6"/>
        <v>3.9556377079482452E-2</v>
      </c>
      <c r="I229" s="44">
        <f t="shared" si="7"/>
        <v>-0.12637894664038452</v>
      </c>
    </row>
    <row r="230" spans="1:9" x14ac:dyDescent="0.3">
      <c r="A230" t="s">
        <v>1039</v>
      </c>
      <c r="B230" s="936">
        <v>118440</v>
      </c>
      <c r="C230" s="936">
        <v>112480</v>
      </c>
      <c r="D230" s="936">
        <v>22393</v>
      </c>
      <c r="E230" s="936">
        <v>111780</v>
      </c>
      <c r="F230" s="936">
        <v>110000</v>
      </c>
      <c r="G230" s="936">
        <v>45342</v>
      </c>
      <c r="H230" s="44">
        <f t="shared" si="6"/>
        <v>5.9581320450885711E-2</v>
      </c>
      <c r="I230" s="44">
        <f t="shared" si="7"/>
        <v>-0.10258287976249381</v>
      </c>
    </row>
    <row r="231" spans="1:9" x14ac:dyDescent="0.3">
      <c r="A231" t="s">
        <v>1040</v>
      </c>
      <c r="B231" s="938">
        <v>122760</v>
      </c>
      <c r="C231" s="938">
        <v>118440</v>
      </c>
      <c r="D231" s="938">
        <v>30388</v>
      </c>
      <c r="E231" s="938">
        <v>115640</v>
      </c>
      <c r="F231" s="938">
        <v>120000</v>
      </c>
      <c r="G231" s="938">
        <v>38001</v>
      </c>
      <c r="H231" s="44">
        <f t="shared" si="6"/>
        <v>6.15703908682117E-2</v>
      </c>
      <c r="I231" s="44">
        <f t="shared" si="7"/>
        <v>-0.16190287150985838</v>
      </c>
    </row>
    <row r="232" spans="1:9" x14ac:dyDescent="0.3">
      <c r="A232" t="s">
        <v>1041</v>
      </c>
      <c r="B232" s="940">
        <v>127800</v>
      </c>
      <c r="C232" s="940">
        <v>121540</v>
      </c>
      <c r="D232" s="940">
        <v>12772</v>
      </c>
      <c r="E232" s="940">
        <v>118980</v>
      </c>
      <c r="F232" s="940">
        <v>125520</v>
      </c>
      <c r="G232" s="940">
        <v>21877</v>
      </c>
      <c r="H232" s="44">
        <f t="shared" si="6"/>
        <v>7.4130105900151344E-2</v>
      </c>
      <c r="I232" s="44">
        <f t="shared" si="7"/>
        <v>-0.42430462356253784</v>
      </c>
    </row>
    <row r="233" spans="1:9" x14ac:dyDescent="0.3">
      <c r="A233" t="s">
        <v>1042</v>
      </c>
      <c r="B233" s="942">
        <v>117980</v>
      </c>
      <c r="C233" s="942">
        <v>127800</v>
      </c>
      <c r="D233" s="942">
        <v>18938</v>
      </c>
      <c r="E233" s="942">
        <v>126760</v>
      </c>
      <c r="F233" s="942">
        <v>132300</v>
      </c>
      <c r="G233" s="942">
        <v>18871</v>
      </c>
      <c r="H233" s="44">
        <f t="shared" si="6"/>
        <v>-6.9264752287787945E-2</v>
      </c>
      <c r="I233" s="44">
        <f t="shared" si="7"/>
        <v>-0.13740458015267176</v>
      </c>
    </row>
    <row r="234" spans="1:9" x14ac:dyDescent="0.3">
      <c r="A234" t="s">
        <v>1043</v>
      </c>
      <c r="B234" s="944">
        <v>119540</v>
      </c>
      <c r="C234" s="944">
        <v>117980</v>
      </c>
      <c r="D234" s="944">
        <v>9368</v>
      </c>
      <c r="E234" s="944">
        <v>126440</v>
      </c>
      <c r="F234" s="944">
        <v>117480</v>
      </c>
      <c r="G234" s="944">
        <v>15739</v>
      </c>
      <c r="H234" s="44">
        <f t="shared" si="6"/>
        <v>-5.4571338184118967E-2</v>
      </c>
      <c r="I234" s="44">
        <f t="shared" si="7"/>
        <v>-0.1659689470616289</v>
      </c>
    </row>
    <row r="235" spans="1:9" x14ac:dyDescent="0.3">
      <c r="A235" t="s">
        <v>1044</v>
      </c>
      <c r="B235" s="946">
        <v>127000</v>
      </c>
      <c r="C235" s="946">
        <v>120000</v>
      </c>
      <c r="D235" s="946">
        <v>2806</v>
      </c>
      <c r="E235" s="946">
        <v>119160</v>
      </c>
      <c r="F235" s="946">
        <v>123000</v>
      </c>
      <c r="G235" s="946">
        <v>7060</v>
      </c>
      <c r="H235" s="44">
        <f t="shared" si="6"/>
        <v>6.5793890567304558E-2</v>
      </c>
      <c r="I235" s="44">
        <f t="shared" si="7"/>
        <v>-0.55143274668022113</v>
      </c>
    </row>
    <row r="236" spans="1:9" x14ac:dyDescent="0.3">
      <c r="A236" t="s">
        <v>1045</v>
      </c>
      <c r="B236" s="949">
        <v>134360</v>
      </c>
      <c r="C236" s="949">
        <v>127000</v>
      </c>
      <c r="D236" s="949">
        <v>508</v>
      </c>
      <c r="E236" s="949">
        <v>123400</v>
      </c>
      <c r="F236" s="949">
        <v>128000</v>
      </c>
      <c r="G236" s="949">
        <v>4795</v>
      </c>
      <c r="H236" s="44">
        <f t="shared" si="6"/>
        <v>8.8816855753646617E-2</v>
      </c>
      <c r="I236" s="44">
        <f t="shared" si="7"/>
        <v>-0.32082152974504252</v>
      </c>
    </row>
    <row r="237" spans="1:9" x14ac:dyDescent="0.3">
      <c r="A237" t="s">
        <v>1046</v>
      </c>
      <c r="B237" s="951">
        <v>139960</v>
      </c>
      <c r="C237" s="951">
        <v>134360</v>
      </c>
      <c r="D237" s="951">
        <v>718</v>
      </c>
      <c r="E237" s="951">
        <v>132640</v>
      </c>
      <c r="F237" s="951">
        <v>140000</v>
      </c>
      <c r="G237" s="951">
        <v>4412</v>
      </c>
      <c r="H237" s="44">
        <f t="shared" si="6"/>
        <v>5.5186972255729883E-2</v>
      </c>
      <c r="I237" s="44">
        <f t="shared" si="7"/>
        <v>-7.9874869655891523E-2</v>
      </c>
    </row>
    <row r="238" spans="1:9" x14ac:dyDescent="0.3">
      <c r="A238" t="s">
        <v>1047</v>
      </c>
      <c r="B238" s="954">
        <v>137000</v>
      </c>
      <c r="C238" s="954">
        <v>139960</v>
      </c>
      <c r="D238" s="954">
        <v>654</v>
      </c>
      <c r="E238" s="954">
        <v>139600</v>
      </c>
      <c r="F238" s="954">
        <v>141000</v>
      </c>
      <c r="G238" s="954">
        <v>3676</v>
      </c>
      <c r="H238" s="44">
        <f t="shared" si="6"/>
        <v>-1.8624641833810851E-2</v>
      </c>
      <c r="I238" s="44">
        <f t="shared" si="7"/>
        <v>-0.16681776971894835</v>
      </c>
    </row>
    <row r="239" spans="1:9" x14ac:dyDescent="0.3">
      <c r="A239" t="s">
        <v>1048</v>
      </c>
      <c r="B239" s="956">
        <v>138700</v>
      </c>
      <c r="C239" s="956">
        <v>137000</v>
      </c>
      <c r="D239" s="956">
        <v>331</v>
      </c>
      <c r="E239" s="956">
        <v>140580</v>
      </c>
      <c r="F239" s="956">
        <v>140580</v>
      </c>
      <c r="G239" s="956">
        <v>2374</v>
      </c>
    </row>
    <row r="240" spans="1:9" x14ac:dyDescent="0.3">
      <c r="A240" t="s">
        <v>1049</v>
      </c>
      <c r="B240" s="958">
        <v>146000</v>
      </c>
      <c r="C240" s="958">
        <v>138700</v>
      </c>
      <c r="D240" s="958">
        <v>50</v>
      </c>
      <c r="E240" s="958">
        <v>140460</v>
      </c>
      <c r="F240" s="958">
        <v>146000</v>
      </c>
      <c r="G240" s="958">
        <v>2351</v>
      </c>
    </row>
    <row r="241" spans="1:8" x14ac:dyDescent="0.3">
      <c r="A241" t="s">
        <v>1049</v>
      </c>
      <c r="B241" s="959">
        <v>146000</v>
      </c>
      <c r="C241" s="959">
        <v>138700</v>
      </c>
      <c r="D241" s="959">
        <v>50</v>
      </c>
      <c r="E241" s="959">
        <v>140460</v>
      </c>
      <c r="F241" s="959">
        <v>146000</v>
      </c>
      <c r="G241" s="959">
        <v>2351</v>
      </c>
    </row>
    <row r="242" spans="1:8" x14ac:dyDescent="0.3">
      <c r="A242" t="s">
        <v>1049</v>
      </c>
      <c r="B242" s="960">
        <v>146000</v>
      </c>
      <c r="C242" s="960">
        <v>138700</v>
      </c>
      <c r="D242" s="960">
        <v>50</v>
      </c>
      <c r="E242" s="960">
        <v>140460</v>
      </c>
      <c r="F242" s="960">
        <v>146000</v>
      </c>
      <c r="G242" s="960">
        <v>2351</v>
      </c>
    </row>
    <row r="243" spans="1:8" x14ac:dyDescent="0.3">
      <c r="A243" t="s">
        <v>1050</v>
      </c>
      <c r="B243" s="962">
        <v>162800</v>
      </c>
      <c r="C243" s="962">
        <v>146000</v>
      </c>
      <c r="D243" s="962">
        <v>67</v>
      </c>
      <c r="E243" s="962">
        <v>146000</v>
      </c>
      <c r="F243" s="962">
        <v>162000</v>
      </c>
      <c r="G243" s="962">
        <v>1755</v>
      </c>
    </row>
    <row r="244" spans="1:8" x14ac:dyDescent="0.3">
      <c r="A244" t="s">
        <v>1051</v>
      </c>
      <c r="B244" s="964">
        <v>166340</v>
      </c>
      <c r="C244" s="964">
        <v>162800</v>
      </c>
      <c r="D244" s="964">
        <v>60</v>
      </c>
      <c r="E244" s="964">
        <v>163020</v>
      </c>
      <c r="F244" s="964">
        <v>166340</v>
      </c>
      <c r="G244" s="964">
        <v>465</v>
      </c>
    </row>
    <row r="245" spans="1:8" x14ac:dyDescent="0.3">
      <c r="A245" t="s">
        <v>1051</v>
      </c>
      <c r="B245" s="965">
        <v>166340</v>
      </c>
      <c r="C245" s="965">
        <v>162800</v>
      </c>
      <c r="D245" s="965">
        <v>60</v>
      </c>
      <c r="E245" s="965">
        <v>163020</v>
      </c>
      <c r="F245" s="965">
        <v>166340</v>
      </c>
      <c r="G245" s="965">
        <v>465</v>
      </c>
    </row>
    <row r="246" spans="1:8" x14ac:dyDescent="0.3">
      <c r="A246" t="s">
        <v>1052</v>
      </c>
      <c r="B246" s="967">
        <v>0</v>
      </c>
      <c r="C246" s="967">
        <v>166340</v>
      </c>
      <c r="D246" s="967">
        <v>0</v>
      </c>
      <c r="E246" s="967">
        <v>166680</v>
      </c>
      <c r="F246" s="967">
        <v>0</v>
      </c>
      <c r="G246" s="967">
        <v>0</v>
      </c>
      <c r="H246">
        <v>95</v>
      </c>
    </row>
    <row r="247" spans="1:8" x14ac:dyDescent="0.3">
      <c r="A247" t="s">
        <v>1053</v>
      </c>
      <c r="B247" s="969">
        <v>156300</v>
      </c>
      <c r="C247" s="969">
        <v>161900</v>
      </c>
      <c r="D247" s="969">
        <v>40</v>
      </c>
      <c r="E247" s="969">
        <v>161900</v>
      </c>
      <c r="F247" s="969">
        <v>162520</v>
      </c>
      <c r="G247" s="969">
        <v>0</v>
      </c>
    </row>
  </sheetData>
  <conditionalFormatting sqref="H1:I1048576">
    <cfRule type="cellIs" dxfId="33" priority="1" operator="lessThan">
      <formula>0</formula>
    </cfRule>
  </conditionalFormatting>
  <conditionalFormatting sqref="H2:I1048576">
    <cfRule type="cellIs" dxfId="32" priority="2" operator="greaterThan">
      <formula>0</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238"/>
  <sheetViews>
    <sheetView showGridLines="0" topLeftCell="A215" workbookViewId="0">
      <selection activeCell="A238" sqref="A238:XFD238"/>
    </sheetView>
  </sheetViews>
  <sheetFormatPr defaultColWidth="10.44140625" defaultRowHeight="14.4" x14ac:dyDescent="0.3"/>
  <cols>
    <col min="1" max="1" width="19.5546875" bestFit="1" customWidth="1"/>
    <col min="2" max="4" width="10" bestFit="1" customWidth="1"/>
    <col min="5" max="5" width="10.21875" bestFit="1" customWidth="1"/>
    <col min="6" max="6" width="10" bestFit="1" customWidth="1"/>
    <col min="7" max="7" width="12.5546875" bestFit="1" customWidth="1"/>
    <col min="8" max="8" width="8.44140625" bestFit="1" customWidth="1"/>
    <col min="9" max="9" width="12.44140625" bestFit="1" customWidth="1"/>
  </cols>
  <sheetData>
    <row r="1" spans="1:9" x14ac:dyDescent="0.3">
      <c r="A1" s="8" t="s">
        <v>558</v>
      </c>
      <c r="B1" s="8" t="s">
        <v>559</v>
      </c>
      <c r="C1" s="8" t="s">
        <v>560</v>
      </c>
      <c r="D1" s="8" t="s">
        <v>3</v>
      </c>
      <c r="E1" s="8" t="s">
        <v>561</v>
      </c>
      <c r="F1" s="8" t="s">
        <v>562</v>
      </c>
      <c r="G1" s="8" t="s">
        <v>563</v>
      </c>
      <c r="H1" s="68" t="s">
        <v>614</v>
      </c>
      <c r="I1" s="68"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1:9" hidden="1" x14ac:dyDescent="0.3">
      <c r="B17" s="490"/>
      <c r="C17" s="490"/>
      <c r="D17" s="490"/>
      <c r="E17" s="490"/>
      <c r="F17" s="490"/>
      <c r="G17" s="490"/>
      <c r="H17" s="480"/>
      <c r="I17" s="480"/>
    </row>
    <row r="18" spans="1:9" hidden="1" x14ac:dyDescent="0.3">
      <c r="B18" s="492"/>
      <c r="C18" s="492"/>
      <c r="D18" s="492"/>
      <c r="E18" s="492"/>
      <c r="F18" s="492"/>
      <c r="G18" s="492"/>
      <c r="H18" s="480"/>
      <c r="I18" s="480"/>
    </row>
    <row r="19" spans="1:9" hidden="1" x14ac:dyDescent="0.3">
      <c r="B19" s="494"/>
      <c r="C19" s="494"/>
      <c r="D19" s="494"/>
      <c r="E19" s="494"/>
      <c r="F19" s="494"/>
      <c r="G19" s="494"/>
      <c r="H19" s="480"/>
      <c r="I19" s="480"/>
    </row>
    <row r="20" spans="1:9" hidden="1" x14ac:dyDescent="0.3">
      <c r="B20" s="496"/>
      <c r="C20" s="496"/>
      <c r="D20" s="496"/>
      <c r="E20" s="496"/>
      <c r="F20" s="496"/>
      <c r="G20" s="496"/>
      <c r="H20" s="480"/>
      <c r="I20" s="480"/>
    </row>
    <row r="21" spans="1:9" x14ac:dyDescent="0.3">
      <c r="A21" t="s">
        <v>829</v>
      </c>
      <c r="B21" s="498">
        <v>82580</v>
      </c>
      <c r="C21" s="498">
        <v>82660</v>
      </c>
      <c r="D21" s="498">
        <v>16</v>
      </c>
      <c r="E21" s="498">
        <v>82660</v>
      </c>
      <c r="F21" s="498">
        <v>82760</v>
      </c>
      <c r="G21" s="498">
        <v>16</v>
      </c>
    </row>
    <row r="22" spans="1:9" x14ac:dyDescent="0.3">
      <c r="A22" t="s">
        <v>830</v>
      </c>
      <c r="B22" s="500">
        <v>82940</v>
      </c>
      <c r="C22" s="500">
        <v>82580</v>
      </c>
      <c r="D22" s="500">
        <v>15</v>
      </c>
      <c r="E22" s="500">
        <v>82620</v>
      </c>
      <c r="F22" s="500">
        <v>83260</v>
      </c>
      <c r="G22" s="500">
        <v>26</v>
      </c>
      <c r="H22" s="44">
        <v>3.87315419995149E-3</v>
      </c>
      <c r="I22" s="44">
        <v>0.625</v>
      </c>
    </row>
    <row r="23" spans="1:9" x14ac:dyDescent="0.3">
      <c r="A23" t="s">
        <v>831</v>
      </c>
      <c r="B23" s="502">
        <v>83000</v>
      </c>
      <c r="C23" s="502">
        <v>82940</v>
      </c>
      <c r="D23" s="502">
        <v>17</v>
      </c>
      <c r="E23" s="502">
        <v>83080</v>
      </c>
      <c r="F23" s="502">
        <v>83100</v>
      </c>
      <c r="G23" s="502">
        <v>38</v>
      </c>
      <c r="H23" s="44">
        <v>-9.6292729898894702E-4</v>
      </c>
      <c r="I23" s="44">
        <v>0.46153846153846151</v>
      </c>
    </row>
    <row r="24" spans="1:9" x14ac:dyDescent="0.3">
      <c r="A24" t="s">
        <v>832</v>
      </c>
      <c r="B24" s="504">
        <v>81420</v>
      </c>
      <c r="C24" s="504">
        <v>83000</v>
      </c>
      <c r="D24" s="504">
        <v>70</v>
      </c>
      <c r="E24" s="504">
        <v>83080</v>
      </c>
      <c r="F24" s="504">
        <v>83500</v>
      </c>
      <c r="G24" s="504">
        <v>86</v>
      </c>
      <c r="H24" s="44">
        <v>-1.9980741454020179E-2</v>
      </c>
      <c r="I24" s="44">
        <v>1.263157894736842</v>
      </c>
    </row>
    <row r="25" spans="1:9" x14ac:dyDescent="0.3">
      <c r="A25" t="s">
        <v>833</v>
      </c>
      <c r="B25" s="506">
        <v>81860</v>
      </c>
      <c r="C25" s="506">
        <v>81420</v>
      </c>
      <c r="D25" s="506">
        <v>3</v>
      </c>
      <c r="E25" s="506">
        <v>82520</v>
      </c>
      <c r="F25" s="506">
        <v>81800</v>
      </c>
      <c r="G25" s="506">
        <v>245420</v>
      </c>
      <c r="H25" s="44">
        <v>-7.9980610761027915E-3</v>
      </c>
      <c r="I25" s="44">
        <v>2852.7209302325582</v>
      </c>
    </row>
    <row r="26" spans="1:9" x14ac:dyDescent="0.3">
      <c r="A26" t="s">
        <v>834</v>
      </c>
      <c r="B26" s="508">
        <v>81980</v>
      </c>
      <c r="C26" s="508">
        <v>81860</v>
      </c>
      <c r="D26" s="508">
        <v>30</v>
      </c>
      <c r="E26" s="508">
        <v>81800</v>
      </c>
      <c r="F26" s="508">
        <v>82240</v>
      </c>
      <c r="G26" s="508">
        <v>109</v>
      </c>
      <c r="H26" s="44">
        <v>2.200488997555095E-3</v>
      </c>
      <c r="I26" s="44">
        <v>-0.99955586341781433</v>
      </c>
    </row>
    <row r="27" spans="1:9" x14ac:dyDescent="0.3">
      <c r="A27" t="s">
        <v>835</v>
      </c>
      <c r="B27" s="510">
        <v>82160</v>
      </c>
      <c r="C27" s="510">
        <v>81980</v>
      </c>
      <c r="D27" s="510">
        <v>5</v>
      </c>
      <c r="E27" s="510">
        <v>82180</v>
      </c>
      <c r="F27" s="510">
        <v>81740</v>
      </c>
      <c r="G27" s="510">
        <v>410040</v>
      </c>
      <c r="H27" s="44">
        <v>-2.4336821611092849E-4</v>
      </c>
      <c r="I27" s="44">
        <v>3760.8348623853208</v>
      </c>
    </row>
    <row r="28" spans="1:9" x14ac:dyDescent="0.3">
      <c r="A28" t="s">
        <v>836</v>
      </c>
      <c r="B28" s="512">
        <v>82320</v>
      </c>
      <c r="C28" s="512">
        <v>82160</v>
      </c>
      <c r="D28" s="512">
        <v>14</v>
      </c>
      <c r="E28" s="512">
        <v>82000</v>
      </c>
      <c r="F28" s="512">
        <v>81680</v>
      </c>
      <c r="G28" s="512">
        <v>113</v>
      </c>
      <c r="H28" s="44">
        <v>3.9024390243902469E-3</v>
      </c>
      <c r="I28" s="44">
        <v>-0.99972441713003612</v>
      </c>
    </row>
    <row r="29" spans="1:9" x14ac:dyDescent="0.3">
      <c r="A29" t="s">
        <v>837</v>
      </c>
      <c r="B29" s="516">
        <v>81460</v>
      </c>
      <c r="C29" s="516">
        <v>81760</v>
      </c>
      <c r="D29" s="516">
        <v>8</v>
      </c>
      <c r="E29" s="516">
        <v>81580</v>
      </c>
      <c r="F29" s="516">
        <v>81260</v>
      </c>
      <c r="G29" s="516">
        <v>651060</v>
      </c>
      <c r="H29" s="44">
        <v>-1.4709487619514179E-3</v>
      </c>
      <c r="I29" s="44">
        <v>5760.5929203539827</v>
      </c>
    </row>
    <row r="30" spans="1:9" x14ac:dyDescent="0.3">
      <c r="A30" t="s">
        <v>838</v>
      </c>
      <c r="B30" s="518">
        <v>81660</v>
      </c>
      <c r="C30" s="518">
        <v>81460</v>
      </c>
      <c r="D30" s="518">
        <v>11</v>
      </c>
      <c r="E30" s="518">
        <v>81380</v>
      </c>
      <c r="F30" s="518">
        <v>81760</v>
      </c>
      <c r="G30" s="518">
        <v>899580</v>
      </c>
      <c r="H30" s="44">
        <v>3.4406488080609421E-3</v>
      </c>
      <c r="I30" s="44">
        <v>0.38171597087825998</v>
      </c>
    </row>
    <row r="31" spans="1:9" x14ac:dyDescent="0.3">
      <c r="A31" t="s">
        <v>839</v>
      </c>
      <c r="B31" s="520">
        <v>82120</v>
      </c>
      <c r="C31" s="520">
        <v>81660</v>
      </c>
      <c r="D31" s="520">
        <v>28</v>
      </c>
      <c r="E31" s="520">
        <v>81780</v>
      </c>
      <c r="F31" s="520">
        <v>81600</v>
      </c>
      <c r="G31" s="520">
        <v>152</v>
      </c>
      <c r="H31" s="44">
        <v>4.1574957202250573E-3</v>
      </c>
      <c r="I31" s="44">
        <v>-0.99983103225949888</v>
      </c>
    </row>
    <row r="32" spans="1:9" x14ac:dyDescent="0.3">
      <c r="A32" t="s">
        <v>840</v>
      </c>
      <c r="B32" s="522">
        <v>81640</v>
      </c>
      <c r="C32" s="522">
        <v>82120</v>
      </c>
      <c r="D32" s="522">
        <v>52</v>
      </c>
      <c r="E32" s="522">
        <v>82040</v>
      </c>
      <c r="F32" s="522">
        <v>81640</v>
      </c>
      <c r="G32" s="522">
        <v>180</v>
      </c>
      <c r="H32" s="44">
        <v>-4.875670404680621E-3</v>
      </c>
      <c r="I32" s="44">
        <v>0.18421052631578941</v>
      </c>
    </row>
    <row r="33" spans="1:9" x14ac:dyDescent="0.3">
      <c r="A33" t="s">
        <v>843</v>
      </c>
      <c r="B33" s="524">
        <v>81820</v>
      </c>
      <c r="C33" s="524">
        <v>81640</v>
      </c>
      <c r="D33" s="524">
        <v>30</v>
      </c>
      <c r="E33" s="524">
        <v>81660</v>
      </c>
      <c r="F33" s="524">
        <v>83000</v>
      </c>
      <c r="G33" s="524">
        <v>196</v>
      </c>
      <c r="H33" s="44">
        <v>1.9593436198872549E-3</v>
      </c>
      <c r="I33" s="44">
        <v>8.8888888888888795E-2</v>
      </c>
    </row>
    <row r="34" spans="1:9" x14ac:dyDescent="0.3">
      <c r="A34" t="s">
        <v>841</v>
      </c>
      <c r="B34" s="526">
        <v>81740</v>
      </c>
      <c r="C34" s="526">
        <v>81820</v>
      </c>
      <c r="D34" s="526">
        <v>10</v>
      </c>
      <c r="E34" s="526">
        <v>81940</v>
      </c>
      <c r="F34" s="526">
        <v>81860</v>
      </c>
      <c r="G34" s="526">
        <v>816820</v>
      </c>
      <c r="H34" s="44">
        <v>-2.4408103490358708E-3</v>
      </c>
      <c r="I34" s="44">
        <v>4166.4489795918371</v>
      </c>
    </row>
    <row r="35" spans="1:9" x14ac:dyDescent="0.3">
      <c r="A35" t="s">
        <v>844</v>
      </c>
      <c r="B35" s="528">
        <v>81480</v>
      </c>
      <c r="C35" s="528">
        <v>81740</v>
      </c>
      <c r="D35" s="528">
        <v>14</v>
      </c>
      <c r="E35" s="528">
        <v>81680</v>
      </c>
      <c r="F35" s="528">
        <v>81540</v>
      </c>
      <c r="G35" s="528">
        <v>205</v>
      </c>
      <c r="H35" s="44">
        <v>-2.4485798237022789E-3</v>
      </c>
      <c r="I35" s="44">
        <v>-0.99974902671335175</v>
      </c>
    </row>
    <row r="36" spans="1:9" x14ac:dyDescent="0.3">
      <c r="A36" t="s">
        <v>842</v>
      </c>
      <c r="B36" s="530">
        <v>81360</v>
      </c>
      <c r="C36" s="530">
        <v>81480</v>
      </c>
      <c r="D36" s="530">
        <v>12</v>
      </c>
      <c r="E36" s="530">
        <v>81380</v>
      </c>
      <c r="F36" s="530">
        <v>81400</v>
      </c>
      <c r="G36" s="530">
        <v>977540</v>
      </c>
      <c r="H36" s="44">
        <v>-2.4576062914716262E-4</v>
      </c>
      <c r="I36" s="44">
        <v>4767.4878048780483</v>
      </c>
    </row>
    <row r="37" spans="1:9" x14ac:dyDescent="0.3">
      <c r="A37" t="s">
        <v>845</v>
      </c>
      <c r="B37" s="532">
        <v>81180</v>
      </c>
      <c r="C37" s="532">
        <v>81360</v>
      </c>
      <c r="D37" s="532">
        <v>15</v>
      </c>
      <c r="E37" s="532">
        <v>81460</v>
      </c>
      <c r="F37" s="532">
        <v>81860</v>
      </c>
      <c r="G37" s="532">
        <v>217</v>
      </c>
      <c r="H37" s="44">
        <v>-3.4372698256812662E-3</v>
      </c>
      <c r="I37" s="44">
        <v>-0.99977801419890744</v>
      </c>
    </row>
    <row r="38" spans="1:9" x14ac:dyDescent="0.3">
      <c r="A38" t="s">
        <v>846</v>
      </c>
      <c r="B38" s="534">
        <v>81140</v>
      </c>
      <c r="C38" s="534">
        <v>81180</v>
      </c>
      <c r="D38" s="534">
        <v>95</v>
      </c>
      <c r="E38" s="534">
        <v>81560</v>
      </c>
      <c r="F38" s="534">
        <v>81260</v>
      </c>
      <c r="G38" s="534">
        <v>245</v>
      </c>
      <c r="H38" s="44">
        <v>-5.1495831289848359E-3</v>
      </c>
      <c r="I38" s="44">
        <v>0.12903225806451621</v>
      </c>
    </row>
    <row r="39" spans="1:9" x14ac:dyDescent="0.3">
      <c r="A39" t="s">
        <v>847</v>
      </c>
      <c r="B39" s="536">
        <v>81260</v>
      </c>
      <c r="C39" s="536">
        <v>81140</v>
      </c>
      <c r="D39" s="536">
        <v>13</v>
      </c>
      <c r="E39" s="536">
        <v>81180</v>
      </c>
      <c r="F39" s="536">
        <v>81120</v>
      </c>
      <c r="G39" s="536">
        <v>251</v>
      </c>
      <c r="H39" s="44">
        <v>9.8546440009861236E-4</v>
      </c>
      <c r="I39" s="44">
        <v>2.4489795918367419E-2</v>
      </c>
    </row>
    <row r="40" spans="1:9" x14ac:dyDescent="0.3">
      <c r="A40" t="s">
        <v>848</v>
      </c>
      <c r="B40" s="540">
        <v>81120</v>
      </c>
      <c r="C40" s="540">
        <v>81260</v>
      </c>
      <c r="D40" s="540">
        <v>14</v>
      </c>
      <c r="E40" s="540">
        <v>81260</v>
      </c>
      <c r="F40" s="540">
        <v>81000</v>
      </c>
      <c r="G40" s="540">
        <v>253</v>
      </c>
      <c r="H40" s="44">
        <v>-1.722864878168862E-3</v>
      </c>
      <c r="I40" s="44">
        <v>7.9681274900398336E-3</v>
      </c>
    </row>
    <row r="41" spans="1:9" x14ac:dyDescent="0.3">
      <c r="A41" t="s">
        <v>849</v>
      </c>
      <c r="B41" s="541">
        <v>80380</v>
      </c>
      <c r="C41" s="541">
        <v>80620</v>
      </c>
      <c r="D41" s="541">
        <v>45</v>
      </c>
      <c r="E41" s="541">
        <v>80640</v>
      </c>
      <c r="F41" s="541">
        <v>80680</v>
      </c>
      <c r="G41" s="541">
        <v>281</v>
      </c>
      <c r="H41" s="44">
        <v>-3.2242063492063928E-3</v>
      </c>
      <c r="I41" s="44">
        <v>0.11067193675889329</v>
      </c>
    </row>
    <row r="42" spans="1:9" x14ac:dyDescent="0.3">
      <c r="A42" t="s">
        <v>850</v>
      </c>
      <c r="B42" s="543">
        <v>80400</v>
      </c>
      <c r="C42" s="543">
        <v>80380</v>
      </c>
      <c r="D42" s="543">
        <v>24</v>
      </c>
      <c r="E42" s="543">
        <v>80480</v>
      </c>
      <c r="F42" s="543">
        <v>80340</v>
      </c>
      <c r="G42" s="543">
        <v>282</v>
      </c>
      <c r="H42" s="44">
        <v>-9.9403578528822756E-4</v>
      </c>
      <c r="I42" s="44">
        <v>3.558718861210064E-3</v>
      </c>
    </row>
    <row r="43" spans="1:9" x14ac:dyDescent="0.3">
      <c r="A43" t="s">
        <v>851</v>
      </c>
      <c r="B43" s="545">
        <v>80960</v>
      </c>
      <c r="C43" s="545">
        <v>80400</v>
      </c>
      <c r="D43" s="545">
        <v>60</v>
      </c>
      <c r="E43" s="545">
        <v>80460</v>
      </c>
      <c r="F43" s="545">
        <v>80420</v>
      </c>
      <c r="G43" s="545">
        <v>291</v>
      </c>
      <c r="H43" s="44">
        <v>6.2142679592342986E-3</v>
      </c>
      <c r="I43" s="44">
        <v>3.1914893617021267E-2</v>
      </c>
    </row>
    <row r="44" spans="1:9" x14ac:dyDescent="0.3">
      <c r="A44" t="s">
        <v>852</v>
      </c>
      <c r="B44" s="547">
        <v>80760</v>
      </c>
      <c r="C44" s="547">
        <v>80960</v>
      </c>
      <c r="D44" s="547">
        <v>43</v>
      </c>
      <c r="E44" s="547">
        <v>80760</v>
      </c>
      <c r="F44" s="547">
        <v>81160</v>
      </c>
      <c r="G44" s="547">
        <v>304</v>
      </c>
      <c r="H44" s="44">
        <v>0</v>
      </c>
      <c r="I44" s="44">
        <v>4.4673539518900407E-2</v>
      </c>
    </row>
    <row r="45" spans="1:9" x14ac:dyDescent="0.3">
      <c r="A45" t="s">
        <v>853</v>
      </c>
      <c r="B45" s="549">
        <v>80540</v>
      </c>
      <c r="C45" s="549">
        <v>80760</v>
      </c>
      <c r="D45" s="549">
        <v>67</v>
      </c>
      <c r="E45" s="549">
        <v>80900</v>
      </c>
      <c r="F45" s="549">
        <v>80580</v>
      </c>
      <c r="G45" s="549">
        <v>315</v>
      </c>
      <c r="H45" s="44">
        <v>-4.4499381953028161E-3</v>
      </c>
      <c r="I45" s="44">
        <v>3.6184210526315708E-2</v>
      </c>
    </row>
    <row r="46" spans="1:9" x14ac:dyDescent="0.3">
      <c r="A46" t="s">
        <v>854</v>
      </c>
      <c r="B46" s="551">
        <v>80540</v>
      </c>
      <c r="C46" s="551">
        <v>80540</v>
      </c>
      <c r="D46" s="551">
        <v>16</v>
      </c>
      <c r="E46" s="551">
        <v>80560</v>
      </c>
      <c r="F46" s="551">
        <v>80420</v>
      </c>
      <c r="G46" s="551">
        <v>311</v>
      </c>
      <c r="H46" s="44">
        <v>-2.4826216484608032E-4</v>
      </c>
      <c r="I46" s="44">
        <v>-1.269841269841265E-2</v>
      </c>
    </row>
    <row r="47" spans="1:9" x14ac:dyDescent="0.3">
      <c r="A47" t="s">
        <v>855</v>
      </c>
      <c r="B47" s="553">
        <v>80180</v>
      </c>
      <c r="C47" s="553">
        <v>80540</v>
      </c>
      <c r="D47" s="553">
        <v>89</v>
      </c>
      <c r="E47" s="553">
        <v>80440</v>
      </c>
      <c r="F47" s="553">
        <v>80480</v>
      </c>
      <c r="G47" s="553">
        <v>323</v>
      </c>
      <c r="H47" s="44">
        <v>-3.232222774738891E-3</v>
      </c>
      <c r="I47" s="44">
        <v>3.8585209003215493E-2</v>
      </c>
    </row>
    <row r="48" spans="1:9" x14ac:dyDescent="0.3">
      <c r="A48" t="s">
        <v>856</v>
      </c>
      <c r="B48" s="555">
        <v>79860</v>
      </c>
      <c r="C48" s="555">
        <v>80180</v>
      </c>
      <c r="D48" s="555">
        <v>20</v>
      </c>
      <c r="E48" s="555">
        <v>80400</v>
      </c>
      <c r="F48" s="555">
        <v>80480</v>
      </c>
      <c r="G48" s="555">
        <v>335</v>
      </c>
      <c r="H48" s="44">
        <v>-6.7164179104477473E-3</v>
      </c>
      <c r="I48" s="44">
        <v>3.7151702786377687E-2</v>
      </c>
    </row>
    <row r="49" spans="1:9" x14ac:dyDescent="0.3">
      <c r="A49" t="s">
        <v>857</v>
      </c>
      <c r="B49" s="557">
        <v>80120</v>
      </c>
      <c r="C49" s="557">
        <v>79860</v>
      </c>
      <c r="D49" s="557">
        <v>51</v>
      </c>
      <c r="E49" s="557">
        <v>80020</v>
      </c>
      <c r="F49" s="557">
        <v>80320</v>
      </c>
      <c r="G49" s="557">
        <v>334</v>
      </c>
      <c r="H49" s="44">
        <v>1.249687578105396E-3</v>
      </c>
      <c r="I49" s="44">
        <v>-2.985074626865702E-3</v>
      </c>
    </row>
    <row r="50" spans="1:9" x14ac:dyDescent="0.3">
      <c r="A50" t="s">
        <v>858</v>
      </c>
      <c r="B50" s="559">
        <v>80260</v>
      </c>
      <c r="C50" s="559">
        <v>80120</v>
      </c>
      <c r="D50" s="559">
        <v>64</v>
      </c>
      <c r="E50" s="559">
        <v>80100</v>
      </c>
      <c r="F50" s="559">
        <v>80540</v>
      </c>
      <c r="G50" s="559">
        <v>359</v>
      </c>
      <c r="H50" s="44">
        <v>1.9975031210985872E-3</v>
      </c>
      <c r="I50" s="44">
        <v>7.4850299401197695E-2</v>
      </c>
    </row>
    <row r="51" spans="1:9" x14ac:dyDescent="0.3">
      <c r="A51" t="s">
        <v>859</v>
      </c>
      <c r="B51" s="561">
        <v>79500</v>
      </c>
      <c r="C51" s="561">
        <v>80260</v>
      </c>
      <c r="D51" s="561">
        <v>175</v>
      </c>
      <c r="E51" s="561">
        <v>80140</v>
      </c>
      <c r="F51" s="561">
        <v>80380</v>
      </c>
      <c r="G51" s="561">
        <v>431</v>
      </c>
      <c r="H51" s="44">
        <v>-7.9860244571998695E-3</v>
      </c>
      <c r="I51" s="44">
        <v>0.20055710306406691</v>
      </c>
    </row>
    <row r="52" spans="1:9" x14ac:dyDescent="0.3">
      <c r="A52" t="s">
        <v>860</v>
      </c>
      <c r="B52" s="563">
        <v>79300</v>
      </c>
      <c r="C52" s="563">
        <v>79500</v>
      </c>
      <c r="D52" s="563">
        <v>188</v>
      </c>
      <c r="E52" s="563">
        <v>79660</v>
      </c>
      <c r="F52" s="563">
        <v>79740</v>
      </c>
      <c r="G52" s="563">
        <v>543</v>
      </c>
      <c r="H52" s="44">
        <v>-4.5192066281697363E-3</v>
      </c>
      <c r="I52" s="44">
        <v>0.25986078886310898</v>
      </c>
    </row>
    <row r="53" spans="1:9" x14ac:dyDescent="0.3">
      <c r="A53" t="s">
        <v>861</v>
      </c>
      <c r="B53" s="565">
        <v>77700</v>
      </c>
      <c r="C53" s="565">
        <v>79300</v>
      </c>
      <c r="D53" s="565">
        <v>332</v>
      </c>
      <c r="E53" s="565">
        <v>79440</v>
      </c>
      <c r="F53" s="565">
        <v>79000</v>
      </c>
      <c r="G53" s="565">
        <v>668</v>
      </c>
      <c r="H53" s="44">
        <v>-2.1903323262839839E-2</v>
      </c>
      <c r="I53" s="44">
        <v>0.23020257826887661</v>
      </c>
    </row>
    <row r="54" spans="1:9" x14ac:dyDescent="0.3">
      <c r="A54" t="s">
        <v>862</v>
      </c>
      <c r="B54" s="567">
        <v>77240</v>
      </c>
      <c r="C54" s="567">
        <v>77700</v>
      </c>
      <c r="D54" s="567">
        <v>330</v>
      </c>
      <c r="E54" s="567">
        <v>78060</v>
      </c>
      <c r="F54" s="567">
        <v>77600</v>
      </c>
      <c r="G54" s="567">
        <v>794</v>
      </c>
      <c r="H54" s="44">
        <v>-1.05047399436331E-2</v>
      </c>
      <c r="I54" s="44">
        <v>0.18862275449101801</v>
      </c>
    </row>
    <row r="55" spans="1:9" x14ac:dyDescent="0.3">
      <c r="A55" t="s">
        <v>863</v>
      </c>
      <c r="B55" s="569">
        <v>77860</v>
      </c>
      <c r="C55" s="569">
        <v>77240</v>
      </c>
      <c r="D55" s="569">
        <v>128</v>
      </c>
      <c r="E55" s="569">
        <v>77380</v>
      </c>
      <c r="F55" s="569">
        <v>77240</v>
      </c>
      <c r="G55" s="569">
        <v>784</v>
      </c>
      <c r="H55" s="44">
        <v>6.203153269578765E-3</v>
      </c>
      <c r="I55" s="44">
        <v>-1.25944584382871E-2</v>
      </c>
    </row>
    <row r="56" spans="1:9" x14ac:dyDescent="0.3">
      <c r="A56" t="s">
        <v>864</v>
      </c>
      <c r="B56" s="572">
        <v>77480</v>
      </c>
      <c r="C56" s="572">
        <v>77860</v>
      </c>
      <c r="D56" s="572">
        <v>134</v>
      </c>
      <c r="E56" s="572">
        <v>77600</v>
      </c>
      <c r="F56" s="572">
        <v>77860</v>
      </c>
      <c r="G56" s="572">
        <v>808</v>
      </c>
      <c r="H56" s="44">
        <v>-1.5463917525773141E-3</v>
      </c>
      <c r="I56" s="44">
        <v>3.061224489795911E-2</v>
      </c>
    </row>
    <row r="57" spans="1:9" x14ac:dyDescent="0.3">
      <c r="A57" t="s">
        <v>865</v>
      </c>
      <c r="B57" s="574">
        <v>77800</v>
      </c>
      <c r="C57" s="574">
        <v>77480</v>
      </c>
      <c r="D57" s="574">
        <v>257</v>
      </c>
      <c r="E57" s="574">
        <v>77960</v>
      </c>
      <c r="F57" s="574">
        <v>77460</v>
      </c>
      <c r="G57" s="574">
        <v>926</v>
      </c>
      <c r="H57" s="44">
        <v>-2.0523345305284439E-3</v>
      </c>
      <c r="I57" s="44">
        <v>0.14603960396039589</v>
      </c>
    </row>
    <row r="58" spans="1:9" x14ac:dyDescent="0.3">
      <c r="A58" t="s">
        <v>866</v>
      </c>
      <c r="B58" s="576">
        <v>77640</v>
      </c>
      <c r="C58" s="576">
        <v>77800</v>
      </c>
      <c r="D58" s="576">
        <v>113</v>
      </c>
      <c r="E58" s="576">
        <v>77740</v>
      </c>
      <c r="F58" s="576">
        <v>77660</v>
      </c>
      <c r="G58" s="576">
        <v>980</v>
      </c>
      <c r="H58" s="44">
        <v>-1.2863390789812361E-3</v>
      </c>
      <c r="I58" s="44">
        <v>5.8315334773218153E-2</v>
      </c>
    </row>
    <row r="59" spans="1:9" x14ac:dyDescent="0.3">
      <c r="A59" t="s">
        <v>867</v>
      </c>
      <c r="B59" s="578">
        <v>77720</v>
      </c>
      <c r="C59" s="578">
        <v>77640</v>
      </c>
      <c r="D59" s="578">
        <v>161</v>
      </c>
      <c r="E59" s="578">
        <v>77880</v>
      </c>
      <c r="F59" s="578">
        <v>77760</v>
      </c>
      <c r="G59" s="578">
        <v>1023</v>
      </c>
      <c r="H59" s="44">
        <v>-2.054442732408845E-3</v>
      </c>
      <c r="I59" s="44">
        <v>4.3877551020408127E-2</v>
      </c>
    </row>
    <row r="60" spans="1:9" x14ac:dyDescent="0.3">
      <c r="A60" t="s">
        <v>868</v>
      </c>
      <c r="B60" s="580">
        <v>77480</v>
      </c>
      <c r="C60" s="580">
        <v>77600</v>
      </c>
      <c r="D60" s="580">
        <v>139</v>
      </c>
      <c r="E60" s="580">
        <v>77560</v>
      </c>
      <c r="F60" s="580">
        <v>77780</v>
      </c>
      <c r="G60" s="580">
        <v>1094</v>
      </c>
      <c r="H60" s="44">
        <v>-1.0314595152139949E-3</v>
      </c>
      <c r="I60" s="44">
        <v>6.9403714565004826E-2</v>
      </c>
    </row>
    <row r="61" spans="1:9" x14ac:dyDescent="0.3">
      <c r="A61" t="s">
        <v>869</v>
      </c>
      <c r="B61" s="582">
        <v>77000</v>
      </c>
      <c r="C61" s="582">
        <v>77480</v>
      </c>
      <c r="D61" s="582">
        <v>78</v>
      </c>
      <c r="E61" s="582">
        <v>77720</v>
      </c>
      <c r="F61" s="582">
        <v>77600</v>
      </c>
      <c r="G61" s="582">
        <v>1111</v>
      </c>
      <c r="H61" s="44">
        <v>-9.264024704065843E-3</v>
      </c>
      <c r="I61" s="44">
        <v>1.5539305301645269E-2</v>
      </c>
    </row>
    <row r="62" spans="1:9" x14ac:dyDescent="0.3">
      <c r="A62" t="s">
        <v>870</v>
      </c>
      <c r="B62" s="584">
        <v>76660</v>
      </c>
      <c r="C62" s="584">
        <v>77000</v>
      </c>
      <c r="D62" s="584">
        <v>127</v>
      </c>
      <c r="E62" s="584">
        <v>77140</v>
      </c>
      <c r="F62" s="584">
        <v>76900</v>
      </c>
      <c r="G62" s="584">
        <v>1146</v>
      </c>
      <c r="H62" s="44">
        <v>-6.2224526834326888E-3</v>
      </c>
      <c r="I62" s="44">
        <v>3.1503150315031592E-2</v>
      </c>
    </row>
    <row r="63" spans="1:9" x14ac:dyDescent="0.3">
      <c r="A63" t="s">
        <v>871</v>
      </c>
      <c r="B63" s="586">
        <v>74640</v>
      </c>
      <c r="C63" s="586">
        <v>76660</v>
      </c>
      <c r="D63" s="586">
        <v>416</v>
      </c>
      <c r="E63" s="586">
        <v>76820</v>
      </c>
      <c r="F63" s="586">
        <v>76160</v>
      </c>
      <c r="G63" s="586">
        <v>1174</v>
      </c>
      <c r="H63" s="44">
        <v>-2.837802655558452E-2</v>
      </c>
      <c r="I63" s="44">
        <v>2.4432809773123901E-2</v>
      </c>
    </row>
    <row r="64" spans="1:9" x14ac:dyDescent="0.3">
      <c r="A64" t="s">
        <v>872</v>
      </c>
      <c r="B64" s="588">
        <v>73780</v>
      </c>
      <c r="C64" s="588">
        <v>74640</v>
      </c>
      <c r="D64" s="588">
        <v>290</v>
      </c>
      <c r="E64" s="588">
        <v>74640</v>
      </c>
      <c r="F64" s="588">
        <v>75160</v>
      </c>
      <c r="G64" s="588">
        <v>1138</v>
      </c>
      <c r="H64" s="44">
        <v>-1.152197213290462E-2</v>
      </c>
      <c r="I64" s="44">
        <v>-3.0664395229982992E-2</v>
      </c>
    </row>
    <row r="65" spans="1:9" x14ac:dyDescent="0.3">
      <c r="A65" t="s">
        <v>873</v>
      </c>
      <c r="B65" s="590">
        <v>72980</v>
      </c>
      <c r="C65" s="590">
        <v>73780</v>
      </c>
      <c r="D65" s="590">
        <v>398</v>
      </c>
      <c r="E65" s="590">
        <v>74000</v>
      </c>
      <c r="F65" s="590">
        <v>73000</v>
      </c>
      <c r="G65" s="590">
        <v>1240</v>
      </c>
      <c r="H65" s="44">
        <v>-1.3783783783783751E-2</v>
      </c>
      <c r="I65" s="44">
        <v>8.9630931458699381E-2</v>
      </c>
    </row>
    <row r="66" spans="1:9" x14ac:dyDescent="0.3">
      <c r="A66" t="s">
        <v>874</v>
      </c>
      <c r="B66" s="592">
        <v>74000</v>
      </c>
      <c r="C66" s="592">
        <v>72980</v>
      </c>
      <c r="D66" s="592">
        <v>170</v>
      </c>
      <c r="E66" s="592">
        <v>72800</v>
      </c>
      <c r="F66" s="592">
        <v>73940</v>
      </c>
      <c r="G66" s="592">
        <v>1257</v>
      </c>
      <c r="H66" s="44">
        <v>1.6483516483516421E-2</v>
      </c>
      <c r="I66" s="44">
        <v>1.3709677419354801E-2</v>
      </c>
    </row>
    <row r="67" spans="1:9" x14ac:dyDescent="0.3">
      <c r="A67" t="s">
        <v>877</v>
      </c>
      <c r="B67" s="594">
        <v>73700</v>
      </c>
      <c r="C67" s="594">
        <v>74000</v>
      </c>
      <c r="D67" s="594">
        <v>68</v>
      </c>
      <c r="E67" s="594">
        <v>73900</v>
      </c>
      <c r="F67" s="594">
        <v>73840</v>
      </c>
      <c r="G67" s="594">
        <v>1260</v>
      </c>
      <c r="H67" s="44">
        <v>-2.706359945872761E-3</v>
      </c>
      <c r="I67" s="44">
        <v>2.386634844868674E-3</v>
      </c>
    </row>
    <row r="68" spans="1:9" x14ac:dyDescent="0.3">
      <c r="A68" t="s">
        <v>875</v>
      </c>
      <c r="B68" s="596">
        <v>74000</v>
      </c>
      <c r="C68" s="596">
        <v>73700</v>
      </c>
      <c r="D68" s="596">
        <v>78</v>
      </c>
      <c r="E68" s="596">
        <v>73580</v>
      </c>
      <c r="F68" s="596">
        <v>74340</v>
      </c>
      <c r="G68" s="596">
        <v>1255</v>
      </c>
      <c r="H68" s="44">
        <v>5.7080728458820404E-3</v>
      </c>
      <c r="I68" s="44">
        <v>-3.9682539682539542E-3</v>
      </c>
    </row>
    <row r="69" spans="1:9" x14ac:dyDescent="0.3">
      <c r="A69" t="s">
        <v>876</v>
      </c>
      <c r="B69" s="598">
        <v>73660</v>
      </c>
      <c r="C69" s="598">
        <v>74000</v>
      </c>
      <c r="D69" s="598">
        <v>265</v>
      </c>
      <c r="E69" s="598">
        <v>74140</v>
      </c>
      <c r="F69" s="598">
        <v>73760</v>
      </c>
      <c r="G69" s="598">
        <v>1378</v>
      </c>
      <c r="H69" s="44">
        <v>-6.4742379282438636E-3</v>
      </c>
      <c r="I69" s="44">
        <v>9.800796812749013E-2</v>
      </c>
    </row>
    <row r="70" spans="1:9" x14ac:dyDescent="0.3">
      <c r="A70" t="s">
        <v>878</v>
      </c>
      <c r="B70" s="600">
        <v>72840</v>
      </c>
      <c r="C70" s="600">
        <v>73660</v>
      </c>
      <c r="D70" s="600">
        <v>280</v>
      </c>
      <c r="E70" s="600">
        <v>73780</v>
      </c>
      <c r="F70" s="600">
        <v>73640</v>
      </c>
      <c r="G70" s="600">
        <v>1433</v>
      </c>
      <c r="H70" s="44">
        <v>-1.274058010300894E-2</v>
      </c>
      <c r="I70" s="44">
        <v>3.9912917271407888E-2</v>
      </c>
    </row>
    <row r="71" spans="1:9" x14ac:dyDescent="0.3">
      <c r="A71" t="s">
        <v>879</v>
      </c>
      <c r="B71" s="602">
        <v>73360</v>
      </c>
      <c r="C71" s="602">
        <v>72840</v>
      </c>
      <c r="D71" s="602">
        <v>268</v>
      </c>
      <c r="E71" s="602">
        <v>73680</v>
      </c>
      <c r="F71" s="602">
        <v>73440</v>
      </c>
      <c r="G71" s="602">
        <v>1479</v>
      </c>
      <c r="H71" s="44">
        <v>-4.3431053203040193E-3</v>
      </c>
      <c r="I71" s="44">
        <v>3.2100488485694363E-2</v>
      </c>
    </row>
    <row r="72" spans="1:9" x14ac:dyDescent="0.3">
      <c r="A72" t="s">
        <v>880</v>
      </c>
      <c r="B72" s="606">
        <v>71960</v>
      </c>
      <c r="C72" s="606">
        <v>73020</v>
      </c>
      <c r="D72" s="606">
        <v>446</v>
      </c>
      <c r="E72" s="606">
        <v>72860</v>
      </c>
      <c r="F72" s="606">
        <v>73220</v>
      </c>
      <c r="G72" s="606">
        <v>1619</v>
      </c>
      <c r="H72" s="44">
        <v>-1.2352456766401289E-2</v>
      </c>
      <c r="I72" s="44">
        <v>9.4658553076403029E-2</v>
      </c>
    </row>
    <row r="73" spans="1:9" x14ac:dyDescent="0.3">
      <c r="A73" t="s">
        <v>881</v>
      </c>
      <c r="B73" s="607">
        <v>70620</v>
      </c>
      <c r="C73" s="607">
        <v>71960</v>
      </c>
      <c r="D73" s="607">
        <v>367</v>
      </c>
      <c r="E73" s="607">
        <v>71920</v>
      </c>
      <c r="F73" s="607">
        <v>71620</v>
      </c>
      <c r="G73" s="607">
        <v>1633</v>
      </c>
      <c r="H73" s="44">
        <v>-1.8075639599555049E-2</v>
      </c>
      <c r="I73" s="44">
        <v>8.6473131562692096E-3</v>
      </c>
    </row>
    <row r="74" spans="1:9" x14ac:dyDescent="0.3">
      <c r="A74" t="s">
        <v>882</v>
      </c>
      <c r="B74" s="609">
        <v>71520</v>
      </c>
      <c r="C74" s="609">
        <v>70620</v>
      </c>
      <c r="D74" s="609">
        <v>361</v>
      </c>
      <c r="E74" s="609">
        <v>71020</v>
      </c>
      <c r="F74" s="609">
        <v>70960</v>
      </c>
      <c r="G74" s="609">
        <v>1682</v>
      </c>
      <c r="H74" s="44">
        <v>7.0402703463812166E-3</v>
      </c>
      <c r="I74" s="44">
        <v>3.0006123698713919E-2</v>
      </c>
    </row>
    <row r="75" spans="1:9" x14ac:dyDescent="0.3">
      <c r="A75" t="s">
        <v>883</v>
      </c>
      <c r="B75" s="611">
        <v>70860</v>
      </c>
      <c r="C75" s="611">
        <v>71520</v>
      </c>
      <c r="D75" s="611">
        <v>136</v>
      </c>
      <c r="E75" s="611">
        <v>71060</v>
      </c>
      <c r="F75" s="611">
        <v>71400</v>
      </c>
      <c r="G75" s="611">
        <v>1703</v>
      </c>
      <c r="H75" s="44">
        <v>-2.8145229383619301E-3</v>
      </c>
      <c r="I75" s="44">
        <v>1.248513674197382E-2</v>
      </c>
    </row>
    <row r="76" spans="1:9" x14ac:dyDescent="0.3">
      <c r="A76" t="s">
        <v>884</v>
      </c>
      <c r="B76" s="613">
        <v>70800</v>
      </c>
      <c r="C76" s="613">
        <v>70860</v>
      </c>
      <c r="D76" s="613">
        <v>316</v>
      </c>
      <c r="E76" s="613">
        <v>71000</v>
      </c>
      <c r="F76" s="613">
        <v>71060</v>
      </c>
      <c r="G76" s="613">
        <v>1803</v>
      </c>
      <c r="H76" s="44">
        <v>-2.8169014084507E-3</v>
      </c>
      <c r="I76" s="44">
        <v>5.871990604815025E-2</v>
      </c>
    </row>
    <row r="77" spans="1:9" x14ac:dyDescent="0.3">
      <c r="A77" t="s">
        <v>885</v>
      </c>
      <c r="B77" s="615">
        <v>69800</v>
      </c>
      <c r="C77" s="615">
        <v>70800</v>
      </c>
      <c r="D77" s="615">
        <v>455</v>
      </c>
      <c r="E77" s="615">
        <v>70840</v>
      </c>
      <c r="F77" s="615">
        <v>70280</v>
      </c>
      <c r="G77" s="615">
        <v>1968</v>
      </c>
      <c r="H77" s="44">
        <v>-1.468097120271028E-2</v>
      </c>
      <c r="I77" s="44">
        <v>9.1514143094841849E-2</v>
      </c>
    </row>
    <row r="78" spans="1:9" x14ac:dyDescent="0.3">
      <c r="A78" t="s">
        <v>886</v>
      </c>
      <c r="B78" s="617">
        <v>69120</v>
      </c>
      <c r="C78" s="617">
        <v>69800</v>
      </c>
      <c r="D78" s="617">
        <v>295</v>
      </c>
      <c r="E78" s="617">
        <v>70120</v>
      </c>
      <c r="F78" s="617">
        <v>69600</v>
      </c>
      <c r="G78" s="617">
        <v>2064</v>
      </c>
      <c r="H78" s="44">
        <v>-1.4261266400456329E-2</v>
      </c>
      <c r="I78" s="44">
        <v>4.8780487804878092E-2</v>
      </c>
    </row>
    <row r="79" spans="1:9" x14ac:dyDescent="0.3">
      <c r="A79" t="s">
        <v>887</v>
      </c>
      <c r="B79" s="619">
        <v>68820</v>
      </c>
      <c r="C79" s="619">
        <v>69120</v>
      </c>
      <c r="D79" s="619">
        <v>412</v>
      </c>
      <c r="E79" s="619">
        <v>69280</v>
      </c>
      <c r="F79" s="619">
        <v>68780</v>
      </c>
      <c r="G79" s="619">
        <v>2090</v>
      </c>
      <c r="H79" s="44">
        <v>-6.6397228637413708E-3</v>
      </c>
      <c r="I79" s="44">
        <v>1.259689922480622E-2</v>
      </c>
    </row>
    <row r="80" spans="1:9" x14ac:dyDescent="0.3">
      <c r="A80" t="s">
        <v>888</v>
      </c>
      <c r="B80" s="621">
        <v>67980</v>
      </c>
      <c r="C80" s="621">
        <v>68820</v>
      </c>
      <c r="D80" s="621">
        <v>294</v>
      </c>
      <c r="E80" s="621">
        <v>69060</v>
      </c>
      <c r="F80" s="621">
        <v>68880</v>
      </c>
      <c r="G80" s="621">
        <v>2158</v>
      </c>
      <c r="H80" s="44">
        <v>-1.56385751520417E-2</v>
      </c>
      <c r="I80" s="44">
        <v>3.2535885167464203E-2</v>
      </c>
    </row>
    <row r="81" spans="1:9" x14ac:dyDescent="0.3">
      <c r="A81" t="s">
        <v>889</v>
      </c>
      <c r="B81" s="623">
        <v>66920</v>
      </c>
      <c r="C81" s="623">
        <v>67980</v>
      </c>
      <c r="D81" s="623">
        <v>876</v>
      </c>
      <c r="E81" s="623">
        <v>68280</v>
      </c>
      <c r="F81" s="623">
        <v>68640</v>
      </c>
      <c r="G81" s="623">
        <v>2499</v>
      </c>
      <c r="H81" s="44">
        <v>-1.991798476859985E-2</v>
      </c>
      <c r="I81" s="44">
        <v>0.15801668211306771</v>
      </c>
    </row>
    <row r="82" spans="1:9" x14ac:dyDescent="0.3">
      <c r="A82" t="s">
        <v>890</v>
      </c>
      <c r="B82" s="625">
        <v>66860</v>
      </c>
      <c r="C82" s="625">
        <v>66920</v>
      </c>
      <c r="D82" s="625">
        <v>1194</v>
      </c>
      <c r="E82" s="625">
        <v>67480</v>
      </c>
      <c r="F82" s="625">
        <v>67500</v>
      </c>
      <c r="G82" s="625">
        <v>2870</v>
      </c>
      <c r="H82" s="44">
        <v>-9.1879075281564582E-3</v>
      </c>
      <c r="I82" s="44">
        <v>0.14845938375350129</v>
      </c>
    </row>
    <row r="83" spans="1:9" x14ac:dyDescent="0.3">
      <c r="A83" t="s">
        <v>891</v>
      </c>
      <c r="B83" s="627">
        <v>65640</v>
      </c>
      <c r="C83" s="627">
        <v>66860</v>
      </c>
      <c r="D83" s="627">
        <v>676</v>
      </c>
      <c r="E83" s="627">
        <v>66500</v>
      </c>
      <c r="F83" s="627">
        <v>66620</v>
      </c>
      <c r="G83" s="627">
        <v>3090</v>
      </c>
      <c r="H83" s="44">
        <v>-1.2932330827067681E-2</v>
      </c>
      <c r="I83" s="44">
        <v>7.6655052264808399E-2</v>
      </c>
    </row>
    <row r="84" spans="1:9" x14ac:dyDescent="0.3">
      <c r="A84" t="s">
        <v>892</v>
      </c>
      <c r="B84" s="629">
        <v>66500</v>
      </c>
      <c r="C84" s="629">
        <v>65640</v>
      </c>
      <c r="D84" s="629">
        <v>490</v>
      </c>
      <c r="E84" s="629">
        <v>66380</v>
      </c>
      <c r="F84" s="629">
        <v>66320</v>
      </c>
      <c r="G84" s="629">
        <v>3214</v>
      </c>
      <c r="H84" s="44">
        <v>1.807773425730685E-3</v>
      </c>
      <c r="I84" s="44">
        <v>4.012944983818767E-2</v>
      </c>
    </row>
    <row r="85" spans="1:9" x14ac:dyDescent="0.3">
      <c r="A85" t="s">
        <v>893</v>
      </c>
      <c r="B85" s="631">
        <v>65720</v>
      </c>
      <c r="C85" s="631">
        <v>66500</v>
      </c>
      <c r="D85" s="631">
        <v>464</v>
      </c>
      <c r="E85" s="631">
        <v>66160</v>
      </c>
      <c r="F85" s="631">
        <v>66300</v>
      </c>
      <c r="G85" s="631">
        <v>3295</v>
      </c>
      <c r="H85" s="44">
        <v>-6.6505441354293149E-3</v>
      </c>
      <c r="I85" s="44">
        <v>2.5202240199128759E-2</v>
      </c>
    </row>
    <row r="86" spans="1:9" x14ac:dyDescent="0.3">
      <c r="A86" t="s">
        <v>894</v>
      </c>
      <c r="B86" s="633">
        <v>67500</v>
      </c>
      <c r="C86" s="633">
        <v>65720</v>
      </c>
      <c r="D86" s="633">
        <v>842</v>
      </c>
      <c r="E86" s="633">
        <v>65860</v>
      </c>
      <c r="F86" s="633">
        <v>66340</v>
      </c>
      <c r="G86" s="633">
        <v>3386</v>
      </c>
      <c r="H86" s="44">
        <v>2.4901305800182131E-2</v>
      </c>
      <c r="I86" s="44">
        <v>2.761760242792111E-2</v>
      </c>
    </row>
    <row r="87" spans="1:9" x14ac:dyDescent="0.3">
      <c r="A87" t="s">
        <v>895</v>
      </c>
      <c r="B87" s="635">
        <v>66740</v>
      </c>
      <c r="C87" s="635">
        <v>67500</v>
      </c>
      <c r="D87" s="635">
        <v>390</v>
      </c>
      <c r="E87" s="635">
        <v>67160</v>
      </c>
      <c r="F87" s="635">
        <v>67320</v>
      </c>
      <c r="G87" s="635">
        <v>3440</v>
      </c>
      <c r="H87" s="44">
        <v>-6.2537224538415934E-3</v>
      </c>
      <c r="I87" s="44">
        <v>1.5948021264028389E-2</v>
      </c>
    </row>
    <row r="88" spans="1:9" x14ac:dyDescent="0.3">
      <c r="A88" t="s">
        <v>896</v>
      </c>
      <c r="B88" s="637">
        <v>64740</v>
      </c>
      <c r="C88" s="637">
        <v>66740</v>
      </c>
      <c r="D88" s="637">
        <v>1142</v>
      </c>
      <c r="E88" s="637">
        <v>67120</v>
      </c>
      <c r="F88" s="637">
        <v>66360</v>
      </c>
      <c r="G88" s="637">
        <v>3866</v>
      </c>
      <c r="H88" s="44">
        <v>-3.5458879618593508E-2</v>
      </c>
      <c r="I88" s="44">
        <v>0.1238372093023257</v>
      </c>
    </row>
    <row r="89" spans="1:9" x14ac:dyDescent="0.3">
      <c r="A89" t="s">
        <v>897</v>
      </c>
      <c r="B89" s="643">
        <v>64000</v>
      </c>
      <c r="C89" s="643">
        <v>64740</v>
      </c>
      <c r="D89" s="643">
        <v>626</v>
      </c>
      <c r="E89" s="643">
        <v>65380</v>
      </c>
      <c r="F89" s="643">
        <v>64700</v>
      </c>
      <c r="G89" s="643">
        <v>4079</v>
      </c>
      <c r="H89" s="44">
        <v>-2.110737228510251E-2</v>
      </c>
      <c r="I89" s="44">
        <v>5.5095706156233833E-2</v>
      </c>
    </row>
    <row r="90" spans="1:9" x14ac:dyDescent="0.3">
      <c r="A90" t="s">
        <v>898</v>
      </c>
      <c r="B90" s="645">
        <v>63600</v>
      </c>
      <c r="C90" s="645">
        <v>64000</v>
      </c>
      <c r="D90" s="645">
        <v>856</v>
      </c>
      <c r="E90" s="645">
        <v>64280</v>
      </c>
      <c r="F90" s="645">
        <v>63800</v>
      </c>
      <c r="G90" s="645">
        <v>4362</v>
      </c>
      <c r="H90" s="44">
        <v>-1.057871810827626E-2</v>
      </c>
      <c r="I90" s="44">
        <v>6.9379749938710544E-2</v>
      </c>
    </row>
    <row r="91" spans="1:9" x14ac:dyDescent="0.3">
      <c r="A91" t="s">
        <v>899</v>
      </c>
      <c r="B91" s="647">
        <v>64620</v>
      </c>
      <c r="C91" s="647">
        <v>63920</v>
      </c>
      <c r="D91" s="647">
        <v>1296</v>
      </c>
      <c r="E91" s="647">
        <v>63880</v>
      </c>
      <c r="F91" s="647">
        <v>64020</v>
      </c>
      <c r="G91" s="647">
        <v>4644</v>
      </c>
      <c r="H91" s="44">
        <v>1.158422041327478E-2</v>
      </c>
      <c r="I91" s="44">
        <v>6.4649243466299966E-2</v>
      </c>
    </row>
    <row r="92" spans="1:9" x14ac:dyDescent="0.3">
      <c r="A92" t="s">
        <v>900</v>
      </c>
      <c r="B92" s="649">
        <v>63800</v>
      </c>
      <c r="C92" s="649">
        <v>64620</v>
      </c>
      <c r="D92" s="649">
        <v>1867</v>
      </c>
      <c r="E92" s="649">
        <v>64580</v>
      </c>
      <c r="F92" s="649">
        <v>64620</v>
      </c>
      <c r="G92" s="649">
        <v>4829</v>
      </c>
      <c r="H92" s="44">
        <v>-1.2078042737689639E-2</v>
      </c>
      <c r="I92" s="44">
        <v>3.9836347975882758E-2</v>
      </c>
    </row>
    <row r="93" spans="1:9" x14ac:dyDescent="0.3">
      <c r="A93" t="s">
        <v>901</v>
      </c>
      <c r="B93" s="651">
        <v>62620</v>
      </c>
      <c r="C93" s="651">
        <v>63800</v>
      </c>
      <c r="D93" s="651">
        <v>838</v>
      </c>
      <c r="E93" s="651">
        <v>63900</v>
      </c>
      <c r="F93" s="651">
        <v>63740</v>
      </c>
      <c r="G93" s="651">
        <v>5020</v>
      </c>
      <c r="H93" s="44">
        <v>-2.003129890453836E-2</v>
      </c>
      <c r="I93" s="44">
        <v>3.9552702422861907E-2</v>
      </c>
    </row>
    <row r="94" spans="1:9" x14ac:dyDescent="0.3">
      <c r="A94" t="s">
        <v>902</v>
      </c>
      <c r="B94" s="653">
        <v>62400</v>
      </c>
      <c r="C94" s="653">
        <v>62620</v>
      </c>
      <c r="D94" s="653">
        <v>1975</v>
      </c>
      <c r="E94" s="653">
        <v>62980</v>
      </c>
      <c r="F94" s="653">
        <v>62380</v>
      </c>
      <c r="G94" s="653">
        <v>5717</v>
      </c>
      <c r="H94" s="44">
        <v>-9.2092727850111578E-3</v>
      </c>
      <c r="I94" s="44">
        <v>0.13884462151394431</v>
      </c>
    </row>
    <row r="95" spans="1:9" x14ac:dyDescent="0.3">
      <c r="A95" t="s">
        <v>903</v>
      </c>
      <c r="B95" s="655">
        <v>61480</v>
      </c>
      <c r="C95" s="655">
        <v>62400</v>
      </c>
      <c r="D95" s="655">
        <v>2212</v>
      </c>
      <c r="E95" s="655">
        <v>62420</v>
      </c>
      <c r="F95" s="655">
        <v>62400</v>
      </c>
      <c r="G95" s="655">
        <v>6159</v>
      </c>
      <c r="H95" s="44">
        <v>-1.505927587311762E-2</v>
      </c>
      <c r="I95" s="44">
        <v>7.7313276193808012E-2</v>
      </c>
    </row>
    <row r="96" spans="1:9" x14ac:dyDescent="0.3">
      <c r="A96" t="s">
        <v>904</v>
      </c>
      <c r="B96" s="657">
        <v>60360</v>
      </c>
      <c r="C96" s="657">
        <v>61480</v>
      </c>
      <c r="D96" s="657">
        <v>6541</v>
      </c>
      <c r="E96" s="657">
        <v>61400</v>
      </c>
      <c r="F96" s="657">
        <v>61400</v>
      </c>
      <c r="G96" s="657">
        <v>8242</v>
      </c>
      <c r="H96" s="44">
        <v>-1.693811074918572E-2</v>
      </c>
      <c r="I96" s="44">
        <v>0.33820425393732761</v>
      </c>
    </row>
    <row r="97" spans="1:9" x14ac:dyDescent="0.3">
      <c r="A97" t="s">
        <v>905</v>
      </c>
      <c r="B97" s="659">
        <v>60600</v>
      </c>
      <c r="C97" s="659">
        <v>60360</v>
      </c>
      <c r="D97" s="659">
        <v>2310</v>
      </c>
      <c r="E97" s="659">
        <v>60340</v>
      </c>
      <c r="F97" s="659">
        <v>60260</v>
      </c>
      <c r="G97" s="659">
        <v>8736</v>
      </c>
      <c r="H97" s="44">
        <v>4.3089161418627953E-3</v>
      </c>
      <c r="I97" s="44">
        <v>5.9936908517350229E-2</v>
      </c>
    </row>
    <row r="98" spans="1:9" x14ac:dyDescent="0.3">
      <c r="A98" t="s">
        <v>906</v>
      </c>
      <c r="B98" s="661">
        <v>60900</v>
      </c>
      <c r="C98" s="661">
        <v>60600</v>
      </c>
      <c r="D98" s="661">
        <v>3281</v>
      </c>
      <c r="E98" s="661">
        <v>60620</v>
      </c>
      <c r="F98" s="661">
        <v>60660</v>
      </c>
      <c r="G98" s="661">
        <v>9556</v>
      </c>
      <c r="H98" s="44">
        <v>4.6189376443417363E-3</v>
      </c>
      <c r="I98" s="44">
        <v>9.3864468864468975E-2</v>
      </c>
    </row>
    <row r="99" spans="1:9" x14ac:dyDescent="0.3">
      <c r="A99" t="s">
        <v>907</v>
      </c>
      <c r="B99" s="663">
        <v>61940</v>
      </c>
      <c r="C99" s="663">
        <v>60900</v>
      </c>
      <c r="D99" s="663">
        <v>3752</v>
      </c>
      <c r="E99" s="663">
        <v>60500</v>
      </c>
      <c r="F99" s="663">
        <v>60900</v>
      </c>
      <c r="G99" s="663">
        <v>9703</v>
      </c>
      <c r="H99" s="44">
        <v>2.3801652892561979E-2</v>
      </c>
      <c r="I99" s="44">
        <v>1.538300544160731E-2</v>
      </c>
    </row>
    <row r="100" spans="1:9" x14ac:dyDescent="0.3">
      <c r="A100" t="s">
        <v>908</v>
      </c>
      <c r="B100" s="665">
        <v>61460</v>
      </c>
      <c r="C100" s="665">
        <v>61940</v>
      </c>
      <c r="D100" s="665">
        <v>3462</v>
      </c>
      <c r="E100" s="665">
        <v>61500</v>
      </c>
      <c r="F100" s="665">
        <v>61520</v>
      </c>
      <c r="G100" s="665">
        <v>10455</v>
      </c>
      <c r="H100" s="44">
        <v>-6.5040650406500422E-4</v>
      </c>
      <c r="I100" s="44">
        <v>7.7501803565907412E-2</v>
      </c>
    </row>
    <row r="101" spans="1:9" x14ac:dyDescent="0.3">
      <c r="A101" t="s">
        <v>909</v>
      </c>
      <c r="B101" s="667">
        <v>61660</v>
      </c>
      <c r="C101" s="667">
        <v>61460</v>
      </c>
      <c r="D101" s="667">
        <v>2099</v>
      </c>
      <c r="E101" s="667">
        <v>61420</v>
      </c>
      <c r="F101" s="667">
        <v>61960</v>
      </c>
      <c r="G101" s="667">
        <v>10557</v>
      </c>
      <c r="H101" s="44">
        <v>3.907521979811035E-3</v>
      </c>
      <c r="I101" s="44">
        <v>9.7560975609756184E-3</v>
      </c>
    </row>
    <row r="102" spans="1:9" x14ac:dyDescent="0.3">
      <c r="A102" t="s">
        <v>914</v>
      </c>
      <c r="B102" s="669">
        <v>61740</v>
      </c>
      <c r="C102" s="669">
        <v>61660</v>
      </c>
      <c r="D102" s="669">
        <v>1560</v>
      </c>
      <c r="E102" s="669">
        <v>61900</v>
      </c>
      <c r="F102" s="669">
        <v>61680</v>
      </c>
      <c r="G102" s="669">
        <v>10723</v>
      </c>
      <c r="H102" s="44">
        <v>-2.58481421647816E-3</v>
      </c>
      <c r="I102" s="44">
        <v>1.572416406176003E-2</v>
      </c>
    </row>
    <row r="103" spans="1:9" x14ac:dyDescent="0.3">
      <c r="A103" t="s">
        <v>910</v>
      </c>
      <c r="B103" s="671">
        <v>61600</v>
      </c>
      <c r="C103" s="671">
        <v>61740</v>
      </c>
      <c r="D103" s="671">
        <v>2964</v>
      </c>
      <c r="E103" s="671">
        <v>61720</v>
      </c>
      <c r="F103" s="671">
        <v>61540</v>
      </c>
      <c r="G103" s="671">
        <v>11348</v>
      </c>
      <c r="H103" s="44">
        <v>-1.944264419961095E-3</v>
      </c>
      <c r="I103" s="44">
        <v>5.828592744567751E-2</v>
      </c>
    </row>
    <row r="104" spans="1:9" x14ac:dyDescent="0.3">
      <c r="A104" t="s">
        <v>915</v>
      </c>
      <c r="B104" s="673">
        <v>60980</v>
      </c>
      <c r="C104" s="673">
        <v>62100</v>
      </c>
      <c r="D104" s="673">
        <v>5448</v>
      </c>
      <c r="E104" s="673">
        <v>62120</v>
      </c>
      <c r="F104" s="673">
        <v>62120</v>
      </c>
      <c r="G104" s="673">
        <v>12584</v>
      </c>
      <c r="H104" s="44">
        <v>-1.8351577591757869E-2</v>
      </c>
      <c r="I104" s="44">
        <v>0.108917870990483</v>
      </c>
    </row>
    <row r="105" spans="1:9" x14ac:dyDescent="0.3">
      <c r="A105" t="s">
        <v>912</v>
      </c>
      <c r="B105" s="675">
        <v>60420</v>
      </c>
      <c r="C105" s="675">
        <v>60980</v>
      </c>
      <c r="D105" s="675">
        <v>6316</v>
      </c>
      <c r="E105" s="675">
        <v>61360</v>
      </c>
      <c r="F105" s="675">
        <v>60000</v>
      </c>
      <c r="G105" s="675">
        <v>13859</v>
      </c>
      <c r="H105" s="44">
        <v>-1.531942633637551E-2</v>
      </c>
      <c r="I105" s="44">
        <v>0.10131913541004441</v>
      </c>
    </row>
    <row r="106" spans="1:9" x14ac:dyDescent="0.3">
      <c r="A106" t="s">
        <v>913</v>
      </c>
      <c r="B106" s="677">
        <v>60100</v>
      </c>
      <c r="C106" s="677">
        <v>60420</v>
      </c>
      <c r="D106" s="677">
        <v>5578</v>
      </c>
      <c r="E106" s="677">
        <v>60680</v>
      </c>
      <c r="F106" s="677">
        <v>60600</v>
      </c>
      <c r="G106" s="677">
        <v>14848</v>
      </c>
      <c r="H106" s="44">
        <v>-9.558338826631485E-3</v>
      </c>
      <c r="I106" s="44">
        <v>7.13615700988528E-2</v>
      </c>
    </row>
    <row r="107" spans="1:9" x14ac:dyDescent="0.3">
      <c r="A107" t="s">
        <v>916</v>
      </c>
      <c r="B107" s="679">
        <v>60020</v>
      </c>
      <c r="C107" s="679">
        <v>60100</v>
      </c>
      <c r="D107" s="679">
        <v>4953</v>
      </c>
      <c r="E107" s="679">
        <v>59960</v>
      </c>
      <c r="F107" s="679">
        <v>60080</v>
      </c>
      <c r="G107" s="679">
        <v>16042</v>
      </c>
      <c r="H107" s="44">
        <v>1.00066711140756E-3</v>
      </c>
      <c r="I107" s="44">
        <v>8.0414870689655249E-2</v>
      </c>
    </row>
    <row r="108" spans="1:9" x14ac:dyDescent="0.3">
      <c r="A108" t="s">
        <v>917</v>
      </c>
      <c r="B108" s="683">
        <v>60120</v>
      </c>
      <c r="C108" s="683">
        <v>60020</v>
      </c>
      <c r="D108" s="683">
        <v>4745</v>
      </c>
      <c r="E108" s="683">
        <v>60080</v>
      </c>
      <c r="F108" s="683">
        <v>60120</v>
      </c>
      <c r="G108" s="683">
        <v>16776</v>
      </c>
      <c r="H108" s="44">
        <v>6.6577896138486636E-4</v>
      </c>
      <c r="I108" s="44">
        <v>4.5754893404812418E-2</v>
      </c>
    </row>
    <row r="109" spans="1:9" x14ac:dyDescent="0.3">
      <c r="A109" t="s">
        <v>918</v>
      </c>
      <c r="B109" s="684">
        <v>60320</v>
      </c>
      <c r="C109" s="684">
        <v>60120</v>
      </c>
      <c r="D109" s="684">
        <v>4501</v>
      </c>
      <c r="E109" s="684">
        <v>60360</v>
      </c>
      <c r="F109" s="684">
        <v>60180</v>
      </c>
      <c r="G109" s="684">
        <v>17560</v>
      </c>
      <c r="H109" s="44">
        <v>-6.6269052352552205E-4</v>
      </c>
      <c r="I109" s="44">
        <v>4.6733428707677722E-2</v>
      </c>
    </row>
    <row r="110" spans="1:9" x14ac:dyDescent="0.3">
      <c r="A110" t="s">
        <v>919</v>
      </c>
      <c r="B110" s="686">
        <v>59140</v>
      </c>
      <c r="C110" s="686">
        <v>59220</v>
      </c>
      <c r="D110" s="686">
        <v>9665</v>
      </c>
      <c r="E110" s="686">
        <v>59780</v>
      </c>
      <c r="F110" s="686">
        <v>59240</v>
      </c>
      <c r="G110" s="686">
        <v>23299</v>
      </c>
      <c r="H110" s="44">
        <v>-1.0705921712947489E-2</v>
      </c>
      <c r="I110" s="44">
        <v>0.32682232346241458</v>
      </c>
    </row>
    <row r="111" spans="1:9" x14ac:dyDescent="0.3">
      <c r="A111" t="s">
        <v>920</v>
      </c>
      <c r="B111" s="688">
        <v>60960</v>
      </c>
      <c r="C111" s="688">
        <v>59140</v>
      </c>
      <c r="D111" s="688">
        <v>15367</v>
      </c>
      <c r="E111" s="688">
        <v>58920</v>
      </c>
      <c r="F111" s="688">
        <v>59120</v>
      </c>
      <c r="G111" s="688">
        <v>25205</v>
      </c>
      <c r="H111" s="44">
        <v>3.4623217922606919E-2</v>
      </c>
      <c r="I111" s="44">
        <v>8.1806086098115793E-2</v>
      </c>
    </row>
    <row r="112" spans="1:9" x14ac:dyDescent="0.3">
      <c r="A112" t="s">
        <v>921</v>
      </c>
      <c r="B112" s="690">
        <v>61120</v>
      </c>
      <c r="C112" s="690">
        <v>60960</v>
      </c>
      <c r="D112" s="690">
        <v>5713</v>
      </c>
      <c r="E112" s="690">
        <v>60420</v>
      </c>
      <c r="F112" s="690">
        <v>60780</v>
      </c>
      <c r="G112" s="690">
        <v>26063</v>
      </c>
      <c r="H112" s="44">
        <v>1.158556769281693E-2</v>
      </c>
      <c r="I112" s="44">
        <v>3.4040864907756367E-2</v>
      </c>
    </row>
    <row r="113" spans="1:9" x14ac:dyDescent="0.3">
      <c r="A113" t="s">
        <v>922</v>
      </c>
      <c r="B113" s="692">
        <v>61700</v>
      </c>
      <c r="C113" s="692">
        <v>61120</v>
      </c>
      <c r="D113" s="692">
        <v>6705</v>
      </c>
      <c r="E113" s="692">
        <v>61020</v>
      </c>
      <c r="F113" s="692">
        <v>61200</v>
      </c>
      <c r="G113" s="692">
        <v>26477</v>
      </c>
      <c r="H113" s="44">
        <v>1.1143887250081971E-2</v>
      </c>
      <c r="I113" s="44">
        <v>1.5884587346046031E-2</v>
      </c>
    </row>
    <row r="114" spans="1:9" x14ac:dyDescent="0.3">
      <c r="A114" t="s">
        <v>923</v>
      </c>
      <c r="B114" s="694">
        <v>63560</v>
      </c>
      <c r="C114" s="694">
        <v>61700</v>
      </c>
      <c r="D114" s="694">
        <v>15554</v>
      </c>
      <c r="E114" s="694">
        <v>61440</v>
      </c>
      <c r="F114" s="694">
        <v>61960</v>
      </c>
      <c r="G114" s="694">
        <v>25647</v>
      </c>
      <c r="H114" s="44">
        <v>3.4505208333333259E-2</v>
      </c>
      <c r="I114" s="44">
        <v>-3.1347962382445187E-2</v>
      </c>
    </row>
    <row r="115" spans="1:9" x14ac:dyDescent="0.3">
      <c r="A115" t="s">
        <v>924</v>
      </c>
      <c r="B115" s="696">
        <v>62560</v>
      </c>
      <c r="C115" s="696">
        <v>63560</v>
      </c>
      <c r="D115" s="696">
        <v>12274</v>
      </c>
      <c r="E115" s="696">
        <v>62940</v>
      </c>
      <c r="F115" s="696">
        <v>64200</v>
      </c>
      <c r="G115" s="696">
        <v>27426</v>
      </c>
      <c r="H115" s="44">
        <v>-6.0374960279631074E-3</v>
      </c>
      <c r="I115" s="44">
        <v>6.9364837992747619E-2</v>
      </c>
    </row>
    <row r="116" spans="1:9" x14ac:dyDescent="0.3">
      <c r="A116" t="s">
        <v>925</v>
      </c>
      <c r="B116" s="698">
        <v>62780</v>
      </c>
      <c r="C116" s="698">
        <v>62560</v>
      </c>
      <c r="D116" s="698">
        <v>11716</v>
      </c>
      <c r="E116" s="698">
        <v>62920</v>
      </c>
      <c r="F116" s="698">
        <v>62520</v>
      </c>
      <c r="G116" s="698">
        <v>28237</v>
      </c>
      <c r="H116" s="44">
        <v>-2.225047679593084E-3</v>
      </c>
      <c r="I116" s="44">
        <v>2.9570480565886289E-2</v>
      </c>
    </row>
    <row r="117" spans="1:9" x14ac:dyDescent="0.3">
      <c r="A117" t="s">
        <v>926</v>
      </c>
      <c r="B117" s="700">
        <v>63920</v>
      </c>
      <c r="C117" s="700">
        <v>62780</v>
      </c>
      <c r="D117" s="700">
        <v>14866</v>
      </c>
      <c r="E117" s="700">
        <v>62080</v>
      </c>
      <c r="F117" s="700">
        <v>62620</v>
      </c>
      <c r="G117" s="700">
        <v>30344</v>
      </c>
      <c r="H117" s="44">
        <v>2.963917525773185E-2</v>
      </c>
      <c r="I117" s="44">
        <v>7.4618408471154973E-2</v>
      </c>
    </row>
    <row r="118" spans="1:9" x14ac:dyDescent="0.3">
      <c r="A118" t="s">
        <v>927</v>
      </c>
      <c r="B118" s="702">
        <v>64000</v>
      </c>
      <c r="C118" s="702">
        <v>63920</v>
      </c>
      <c r="D118" s="702">
        <v>12990</v>
      </c>
      <c r="E118" s="702">
        <v>63540</v>
      </c>
      <c r="F118" s="702">
        <v>64000</v>
      </c>
      <c r="G118" s="702">
        <v>31577</v>
      </c>
      <c r="H118" s="44">
        <v>7.2395341517155209E-3</v>
      </c>
      <c r="I118" s="44">
        <v>4.0634062747165738E-2</v>
      </c>
    </row>
    <row r="119" spans="1:9" x14ac:dyDescent="0.3">
      <c r="A119" t="s">
        <v>928</v>
      </c>
      <c r="B119" s="704">
        <v>63400</v>
      </c>
      <c r="C119" s="704">
        <v>64000</v>
      </c>
      <c r="D119" s="704">
        <v>9592</v>
      </c>
      <c r="E119" s="704">
        <v>63840</v>
      </c>
      <c r="F119" s="704">
        <v>64300</v>
      </c>
      <c r="G119" s="704">
        <v>32073</v>
      </c>
      <c r="H119" s="44">
        <v>-6.8922305764410607E-3</v>
      </c>
      <c r="I119" s="44">
        <v>1.5707635304177181E-2</v>
      </c>
    </row>
    <row r="120" spans="1:9" x14ac:dyDescent="0.3">
      <c r="A120" t="s">
        <v>929</v>
      </c>
      <c r="B120" s="706">
        <v>63680</v>
      </c>
      <c r="C120" s="706">
        <v>63400</v>
      </c>
      <c r="D120" s="706">
        <v>7031</v>
      </c>
      <c r="E120" s="706">
        <v>63780</v>
      </c>
      <c r="F120" s="706">
        <v>63500</v>
      </c>
      <c r="G120" s="706">
        <v>32314</v>
      </c>
      <c r="H120" s="44">
        <v>-1.56788962057075E-3</v>
      </c>
      <c r="I120" s="44">
        <v>7.5141084401209044E-3</v>
      </c>
    </row>
    <row r="121" spans="1:9" x14ac:dyDescent="0.3">
      <c r="A121" t="s">
        <v>930</v>
      </c>
      <c r="B121" s="708">
        <v>63840</v>
      </c>
      <c r="C121" s="708">
        <v>63680</v>
      </c>
      <c r="D121" s="708">
        <v>19565</v>
      </c>
      <c r="E121" s="708">
        <v>63480</v>
      </c>
      <c r="F121" s="708">
        <v>63500</v>
      </c>
      <c r="G121" s="708">
        <v>34802</v>
      </c>
      <c r="H121" s="44">
        <v>5.6710775047259521E-3</v>
      </c>
      <c r="I121" s="44">
        <v>7.6994491551649391E-2</v>
      </c>
    </row>
    <row r="122" spans="1:9" x14ac:dyDescent="0.3">
      <c r="A122" t="s">
        <v>931</v>
      </c>
      <c r="B122" s="710">
        <v>64240</v>
      </c>
      <c r="C122" s="710">
        <v>63840</v>
      </c>
      <c r="D122" s="710">
        <v>11570</v>
      </c>
      <c r="E122" s="710">
        <v>64200</v>
      </c>
      <c r="F122" s="710">
        <v>64000</v>
      </c>
      <c r="G122" s="710">
        <v>35875</v>
      </c>
      <c r="H122" s="44">
        <v>6.2305295950149109E-4</v>
      </c>
      <c r="I122" s="44">
        <v>3.0831561404516931E-2</v>
      </c>
    </row>
    <row r="123" spans="1:9" x14ac:dyDescent="0.3">
      <c r="A123" t="s">
        <v>932</v>
      </c>
      <c r="B123" s="712">
        <v>64340</v>
      </c>
      <c r="C123" s="712">
        <v>64240</v>
      </c>
      <c r="D123" s="712">
        <v>21703</v>
      </c>
      <c r="E123" s="712">
        <v>64300</v>
      </c>
      <c r="F123" s="712">
        <v>64460</v>
      </c>
      <c r="G123" s="712">
        <v>40797</v>
      </c>
      <c r="H123" s="44">
        <v>6.2208398133756226E-4</v>
      </c>
      <c r="I123" s="44">
        <v>0.13719860627177691</v>
      </c>
    </row>
    <row r="124" spans="1:9" x14ac:dyDescent="0.3">
      <c r="A124" t="s">
        <v>933</v>
      </c>
      <c r="B124" s="714">
        <v>64240</v>
      </c>
      <c r="C124" s="714">
        <v>64340</v>
      </c>
      <c r="D124" s="714">
        <v>20244</v>
      </c>
      <c r="E124" s="714">
        <v>64540</v>
      </c>
      <c r="F124" s="714">
        <v>64500</v>
      </c>
      <c r="G124" s="714">
        <v>42594</v>
      </c>
      <c r="H124" s="44">
        <v>-4.6482801363495474E-3</v>
      </c>
      <c r="I124" s="44">
        <v>4.4047356423266397E-2</v>
      </c>
    </row>
    <row r="125" spans="1:9" x14ac:dyDescent="0.3">
      <c r="A125" t="s">
        <v>934</v>
      </c>
      <c r="B125" s="716">
        <v>66280</v>
      </c>
      <c r="C125" s="716">
        <v>64240</v>
      </c>
      <c r="D125" s="716">
        <v>43394</v>
      </c>
      <c r="E125" s="716">
        <v>64240</v>
      </c>
      <c r="F125" s="716">
        <v>64300</v>
      </c>
      <c r="G125" s="716">
        <v>46319</v>
      </c>
      <c r="H125" s="44">
        <v>3.1755915317559058E-2</v>
      </c>
      <c r="I125" s="44">
        <v>8.7453631966943668E-2</v>
      </c>
    </row>
    <row r="126" spans="1:9" x14ac:dyDescent="0.3">
      <c r="A126" t="s">
        <v>935</v>
      </c>
      <c r="B126" s="718">
        <v>66360</v>
      </c>
      <c r="C126" s="718">
        <v>66280</v>
      </c>
      <c r="D126" s="718">
        <v>31226</v>
      </c>
      <c r="E126" s="718">
        <v>66260</v>
      </c>
      <c r="F126" s="718">
        <v>66260</v>
      </c>
      <c r="G126" s="718">
        <v>48899</v>
      </c>
      <c r="H126" s="44">
        <v>1.509206157561227E-3</v>
      </c>
      <c r="I126" s="44">
        <v>5.5700684384377919E-2</v>
      </c>
    </row>
    <row r="127" spans="1:9" x14ac:dyDescent="0.3">
      <c r="A127" t="s">
        <v>936</v>
      </c>
      <c r="B127" s="720">
        <v>66040</v>
      </c>
      <c r="C127" s="720">
        <v>66360</v>
      </c>
      <c r="D127" s="720">
        <v>16505</v>
      </c>
      <c r="E127" s="720">
        <v>66000</v>
      </c>
      <c r="F127" s="720">
        <v>66460</v>
      </c>
      <c r="G127" s="720">
        <v>49615</v>
      </c>
      <c r="H127" s="44">
        <v>6.0606060606049894E-4</v>
      </c>
      <c r="I127" s="44">
        <v>1.4642426225485171E-2</v>
      </c>
    </row>
    <row r="128" spans="1:9" x14ac:dyDescent="0.3">
      <c r="A128" t="s">
        <v>937</v>
      </c>
      <c r="B128" s="722">
        <v>67280</v>
      </c>
      <c r="C128" s="722">
        <v>66040</v>
      </c>
      <c r="D128" s="722">
        <v>46281</v>
      </c>
      <c r="E128" s="722">
        <v>66080</v>
      </c>
      <c r="F128" s="722">
        <v>66660</v>
      </c>
      <c r="G128" s="722">
        <v>50983</v>
      </c>
      <c r="H128" s="44">
        <v>1.8159806295399591E-2</v>
      </c>
      <c r="I128" s="44">
        <v>2.75723067620679E-2</v>
      </c>
    </row>
    <row r="129" spans="1:9" x14ac:dyDescent="0.3">
      <c r="A129" t="s">
        <v>938</v>
      </c>
      <c r="B129" s="724">
        <v>68380</v>
      </c>
      <c r="C129" s="724">
        <v>67280</v>
      </c>
      <c r="D129" s="724">
        <v>45668</v>
      </c>
      <c r="E129" s="724">
        <v>67240</v>
      </c>
      <c r="F129" s="724">
        <v>68400</v>
      </c>
      <c r="G129" s="724">
        <v>52661</v>
      </c>
      <c r="H129" s="44">
        <v>1.6954193932183111E-2</v>
      </c>
      <c r="I129" s="44">
        <v>3.291293176156751E-2</v>
      </c>
    </row>
    <row r="130" spans="1:9" x14ac:dyDescent="0.3">
      <c r="A130" t="s">
        <v>939</v>
      </c>
      <c r="B130" s="726">
        <v>69980</v>
      </c>
      <c r="C130" s="726">
        <v>68380</v>
      </c>
      <c r="D130" s="726">
        <v>39112</v>
      </c>
      <c r="E130" s="726">
        <v>68240</v>
      </c>
      <c r="F130" s="726">
        <v>69500</v>
      </c>
      <c r="G130" s="726">
        <v>57241</v>
      </c>
      <c r="H130" s="44">
        <v>2.549824150058622E-2</v>
      </c>
      <c r="I130" s="44">
        <v>8.6971382996904767E-2</v>
      </c>
    </row>
    <row r="131" spans="1:9" x14ac:dyDescent="0.3">
      <c r="A131" t="s">
        <v>940</v>
      </c>
      <c r="B131" s="728">
        <v>71600</v>
      </c>
      <c r="C131" s="728">
        <v>69980</v>
      </c>
      <c r="D131" s="728">
        <v>63257</v>
      </c>
      <c r="E131" s="728">
        <v>69700</v>
      </c>
      <c r="F131" s="728">
        <v>70240</v>
      </c>
      <c r="G131" s="728">
        <v>61799</v>
      </c>
      <c r="H131" s="44">
        <v>2.7259684361549571E-2</v>
      </c>
      <c r="I131" s="44">
        <v>7.9628238500375703E-2</v>
      </c>
    </row>
    <row r="132" spans="1:9" x14ac:dyDescent="0.3">
      <c r="A132" t="s">
        <v>941</v>
      </c>
      <c r="B132" s="730">
        <v>68640</v>
      </c>
      <c r="C132" s="730">
        <v>71600</v>
      </c>
      <c r="D132" s="730">
        <v>91983</v>
      </c>
      <c r="E132" s="730">
        <v>71100</v>
      </c>
      <c r="F132" s="730">
        <v>72000</v>
      </c>
      <c r="G132" s="730">
        <v>64479</v>
      </c>
      <c r="H132" s="44">
        <v>-3.4599156118143459E-2</v>
      </c>
      <c r="I132" s="44">
        <v>4.336639751452287E-2</v>
      </c>
    </row>
    <row r="133" spans="1:9" x14ac:dyDescent="0.3">
      <c r="A133" t="s">
        <v>942</v>
      </c>
      <c r="B133" s="732">
        <v>74220</v>
      </c>
      <c r="C133" s="732">
        <v>68640</v>
      </c>
      <c r="D133" s="732">
        <v>122053</v>
      </c>
      <c r="E133" s="732">
        <v>70440</v>
      </c>
      <c r="F133" s="732">
        <v>68820</v>
      </c>
      <c r="G133" s="732">
        <v>72978</v>
      </c>
      <c r="H133" s="44">
        <v>5.3662691652470278E-2</v>
      </c>
      <c r="I133" s="44">
        <v>0.13181035686037321</v>
      </c>
    </row>
    <row r="134" spans="1:9" x14ac:dyDescent="0.3">
      <c r="A134" t="s">
        <v>943</v>
      </c>
      <c r="B134" s="734">
        <v>78000</v>
      </c>
      <c r="C134" s="734">
        <v>74220</v>
      </c>
      <c r="D134" s="734">
        <v>85409</v>
      </c>
      <c r="E134" s="734">
        <v>73220</v>
      </c>
      <c r="F134" s="734">
        <v>75000</v>
      </c>
      <c r="G134" s="734">
        <v>74872</v>
      </c>
      <c r="H134" s="44">
        <v>6.5282709642174197E-2</v>
      </c>
      <c r="I134" s="44">
        <v>2.5953026939625531E-2</v>
      </c>
    </row>
    <row r="135" spans="1:9" x14ac:dyDescent="0.3">
      <c r="A135" t="s">
        <v>944</v>
      </c>
      <c r="B135" s="736">
        <v>70600</v>
      </c>
      <c r="C135" s="736">
        <v>78000</v>
      </c>
      <c r="D135" s="736">
        <v>124019</v>
      </c>
      <c r="E135" s="736">
        <v>76720</v>
      </c>
      <c r="F135" s="736">
        <v>70680</v>
      </c>
      <c r="G135" s="736">
        <v>81963</v>
      </c>
      <c r="H135" s="44">
        <v>-7.9770594369134473E-2</v>
      </c>
      <c r="I135" s="44">
        <v>9.4708302169035141E-2</v>
      </c>
    </row>
    <row r="136" spans="1:9" x14ac:dyDescent="0.3">
      <c r="A136" t="s">
        <v>945</v>
      </c>
      <c r="B136" s="738">
        <v>70620</v>
      </c>
      <c r="C136" s="738">
        <v>70600</v>
      </c>
      <c r="D136" s="738">
        <v>107158</v>
      </c>
      <c r="E136" s="738">
        <v>72980</v>
      </c>
      <c r="F136" s="738">
        <v>72000</v>
      </c>
      <c r="G136" s="738">
        <v>88530</v>
      </c>
      <c r="H136" s="44">
        <v>-3.2337626747053982E-2</v>
      </c>
      <c r="I136" s="44">
        <v>8.0121518246037748E-2</v>
      </c>
    </row>
    <row r="137" spans="1:9" x14ac:dyDescent="0.3">
      <c r="A137" t="s">
        <v>946</v>
      </c>
      <c r="B137" s="740">
        <v>70660</v>
      </c>
      <c r="C137" s="740">
        <v>70620</v>
      </c>
      <c r="D137" s="740">
        <v>140451</v>
      </c>
      <c r="E137" s="740">
        <v>69980</v>
      </c>
      <c r="F137" s="740">
        <v>73220</v>
      </c>
      <c r="G137" s="740">
        <v>98263</v>
      </c>
      <c r="H137" s="44">
        <v>9.7170620177193801E-3</v>
      </c>
      <c r="I137" s="44">
        <v>0.1099401332881509</v>
      </c>
    </row>
    <row r="138" spans="1:9" x14ac:dyDescent="0.3">
      <c r="A138" t="s">
        <v>947</v>
      </c>
      <c r="B138" s="742">
        <v>69140</v>
      </c>
      <c r="C138" s="742">
        <v>70660</v>
      </c>
      <c r="D138" s="742">
        <v>114443</v>
      </c>
      <c r="E138" s="742">
        <v>71680</v>
      </c>
      <c r="F138" s="742">
        <v>68660</v>
      </c>
      <c r="G138" s="742">
        <v>99705</v>
      </c>
      <c r="H138" s="44">
        <v>-3.5435267857142898E-2</v>
      </c>
      <c r="I138" s="44">
        <v>1.467490306626096E-2</v>
      </c>
    </row>
    <row r="139" spans="1:9" x14ac:dyDescent="0.3">
      <c r="A139" t="s">
        <v>948</v>
      </c>
      <c r="B139" s="745">
        <v>69560</v>
      </c>
      <c r="C139" s="745">
        <v>69140</v>
      </c>
      <c r="D139" s="745">
        <v>92216</v>
      </c>
      <c r="E139" s="745">
        <v>68560</v>
      </c>
      <c r="F139" s="745">
        <v>69700</v>
      </c>
      <c r="G139" s="745">
        <v>103572</v>
      </c>
      <c r="H139" s="44">
        <v>1.458576429404901E-2</v>
      </c>
      <c r="I139" s="44">
        <v>3.8784414021363123E-2</v>
      </c>
    </row>
    <row r="140" spans="1:9" x14ac:dyDescent="0.3">
      <c r="A140" t="s">
        <v>949</v>
      </c>
      <c r="B140" s="747">
        <v>69340</v>
      </c>
      <c r="C140" s="747">
        <v>69560</v>
      </c>
      <c r="D140" s="747">
        <v>68414</v>
      </c>
      <c r="E140" s="747">
        <v>69500</v>
      </c>
      <c r="F140" s="747">
        <v>69600</v>
      </c>
      <c r="G140" s="747">
        <v>108459</v>
      </c>
      <c r="H140" s="44">
        <v>-2.3021582733813162E-3</v>
      </c>
      <c r="I140" s="44">
        <v>4.7184567257559928E-2</v>
      </c>
    </row>
    <row r="141" spans="1:9" x14ac:dyDescent="0.3">
      <c r="A141" t="s">
        <v>950</v>
      </c>
      <c r="B141" s="749">
        <v>68240</v>
      </c>
      <c r="C141" s="749">
        <v>69340</v>
      </c>
      <c r="D141" s="749">
        <v>85312</v>
      </c>
      <c r="E141" s="749">
        <v>69640</v>
      </c>
      <c r="F141" s="749">
        <v>69000</v>
      </c>
      <c r="G141" s="749">
        <v>111221</v>
      </c>
      <c r="H141" s="44">
        <v>-2.010338885697871E-2</v>
      </c>
      <c r="I141" s="44">
        <v>2.5465844236070682E-2</v>
      </c>
    </row>
    <row r="142" spans="1:9" x14ac:dyDescent="0.3">
      <c r="A142" t="s">
        <v>951</v>
      </c>
      <c r="B142" s="751">
        <v>70040</v>
      </c>
      <c r="C142" s="751">
        <v>68240</v>
      </c>
      <c r="D142" s="751">
        <v>72252</v>
      </c>
      <c r="E142" s="751">
        <v>68800</v>
      </c>
      <c r="F142" s="751">
        <v>68500</v>
      </c>
      <c r="G142" s="751">
        <v>117881</v>
      </c>
      <c r="H142" s="44">
        <v>1.8023255813953479E-2</v>
      </c>
      <c r="I142" s="44">
        <v>5.9880777910646277E-2</v>
      </c>
    </row>
    <row r="143" spans="1:9" x14ac:dyDescent="0.3">
      <c r="A143" t="s">
        <v>952</v>
      </c>
      <c r="B143" s="753">
        <v>72600</v>
      </c>
      <c r="C143" s="753">
        <v>70040</v>
      </c>
      <c r="D143" s="753">
        <v>129077</v>
      </c>
      <c r="E143" s="753">
        <v>69040</v>
      </c>
      <c r="F143" s="753">
        <v>70500</v>
      </c>
      <c r="G143" s="753">
        <v>112441</v>
      </c>
      <c r="H143" s="44">
        <v>5.1564310544611747E-2</v>
      </c>
      <c r="I143" s="44">
        <v>-4.6148234236221268E-2</v>
      </c>
    </row>
    <row r="144" spans="1:9" x14ac:dyDescent="0.3">
      <c r="A144" t="s">
        <v>953</v>
      </c>
      <c r="B144" s="755">
        <v>76940</v>
      </c>
      <c r="C144" s="755">
        <v>72600</v>
      </c>
      <c r="D144" s="755">
        <v>125228</v>
      </c>
      <c r="E144" s="755">
        <v>71640</v>
      </c>
      <c r="F144" s="755">
        <v>72800</v>
      </c>
      <c r="G144" s="755">
        <v>113311</v>
      </c>
      <c r="H144" s="44">
        <v>7.3981016192071536E-2</v>
      </c>
      <c r="I144" s="44">
        <v>7.7373911651443814E-3</v>
      </c>
    </row>
    <row r="145" spans="1:9" x14ac:dyDescent="0.3">
      <c r="A145" t="s">
        <v>954</v>
      </c>
      <c r="B145" s="757">
        <v>80960</v>
      </c>
      <c r="C145" s="757">
        <v>76940</v>
      </c>
      <c r="D145" s="757">
        <v>8445</v>
      </c>
      <c r="E145" s="757">
        <v>74980</v>
      </c>
      <c r="F145" s="757">
        <v>80960</v>
      </c>
      <c r="G145" s="757">
        <v>111260</v>
      </c>
      <c r="H145" s="44">
        <v>7.9754601226993849E-2</v>
      </c>
      <c r="I145" s="44">
        <v>-1.8100625711537251E-2</v>
      </c>
    </row>
    <row r="146" spans="1:9" x14ac:dyDescent="0.3">
      <c r="A146" t="s">
        <v>955</v>
      </c>
      <c r="B146" s="759">
        <v>81320</v>
      </c>
      <c r="C146" s="759">
        <v>80960</v>
      </c>
      <c r="D146" s="759">
        <v>226389</v>
      </c>
      <c r="E146" s="759">
        <v>80960</v>
      </c>
      <c r="F146" s="759">
        <v>88000</v>
      </c>
      <c r="G146" s="759">
        <v>119898</v>
      </c>
      <c r="H146" s="44">
        <v>4.4466403162055626E-3</v>
      </c>
      <c r="I146" s="44">
        <v>7.7637965126730268E-2</v>
      </c>
    </row>
    <row r="147" spans="1:9" x14ac:dyDescent="0.3">
      <c r="A147" t="s">
        <v>956</v>
      </c>
      <c r="B147" s="761">
        <v>84480</v>
      </c>
      <c r="C147" s="761">
        <v>81320</v>
      </c>
      <c r="D147" s="761">
        <v>177953</v>
      </c>
      <c r="E147" s="761">
        <v>84420</v>
      </c>
      <c r="F147" s="761">
        <v>82380</v>
      </c>
      <c r="G147" s="761">
        <v>124744</v>
      </c>
      <c r="H147" s="44">
        <v>7.1073205401561701E-4</v>
      </c>
      <c r="I147" s="44">
        <v>4.0417688368446607E-2</v>
      </c>
    </row>
    <row r="148" spans="1:9" x14ac:dyDescent="0.3">
      <c r="A148" t="s">
        <v>957</v>
      </c>
      <c r="B148" s="763">
        <v>84740</v>
      </c>
      <c r="C148" s="763">
        <v>84480</v>
      </c>
      <c r="D148" s="763">
        <v>163060</v>
      </c>
      <c r="E148" s="763">
        <v>84160</v>
      </c>
      <c r="F148" s="763">
        <v>83300</v>
      </c>
      <c r="G148" s="763">
        <v>127881</v>
      </c>
      <c r="H148" s="44">
        <v>6.891634980988659E-3</v>
      </c>
      <c r="I148" s="44">
        <v>2.5147502084268639E-2</v>
      </c>
    </row>
    <row r="149" spans="1:9" x14ac:dyDescent="0.3">
      <c r="A149" t="s">
        <v>958</v>
      </c>
      <c r="B149" s="766">
        <v>89040</v>
      </c>
      <c r="C149" s="766">
        <v>86420</v>
      </c>
      <c r="D149" s="766">
        <v>156550</v>
      </c>
      <c r="E149" s="766">
        <v>84840</v>
      </c>
      <c r="F149" s="766">
        <v>87880</v>
      </c>
      <c r="G149" s="766">
        <v>144656</v>
      </c>
      <c r="H149" s="44">
        <v>4.9504950495049549E-2</v>
      </c>
      <c r="I149" s="44">
        <v>0.13117664078322819</v>
      </c>
    </row>
    <row r="150" spans="1:9" x14ac:dyDescent="0.3">
      <c r="A150" t="s">
        <v>959</v>
      </c>
      <c r="B150" s="768">
        <v>87000</v>
      </c>
      <c r="C150" s="768">
        <v>89040</v>
      </c>
      <c r="D150" s="768">
        <v>104581</v>
      </c>
      <c r="E150" s="768">
        <v>88800</v>
      </c>
      <c r="F150" s="768">
        <v>88640</v>
      </c>
      <c r="G150" s="768">
        <v>144368</v>
      </c>
      <c r="H150" s="44">
        <v>-2.0270270270270289E-2</v>
      </c>
      <c r="I150" s="44">
        <v>-1.990930206835495E-3</v>
      </c>
    </row>
    <row r="151" spans="1:9" x14ac:dyDescent="0.3">
      <c r="A151" t="s">
        <v>960</v>
      </c>
      <c r="B151" s="770">
        <v>80640</v>
      </c>
      <c r="C151" s="770">
        <v>87000</v>
      </c>
      <c r="D151" s="770">
        <v>134537</v>
      </c>
      <c r="E151" s="770">
        <v>87640</v>
      </c>
      <c r="F151" s="770">
        <v>85000</v>
      </c>
      <c r="G151" s="770">
        <v>127457</v>
      </c>
      <c r="H151" s="44">
        <v>-7.9872204472843489E-2</v>
      </c>
      <c r="I151" s="44">
        <v>-0.11713814695777459</v>
      </c>
    </row>
    <row r="152" spans="1:9" x14ac:dyDescent="0.3">
      <c r="A152" t="s">
        <v>961</v>
      </c>
      <c r="B152" s="772">
        <v>81640</v>
      </c>
      <c r="C152" s="772">
        <v>80640</v>
      </c>
      <c r="D152" s="772">
        <v>106044</v>
      </c>
      <c r="E152" s="772">
        <v>82340</v>
      </c>
      <c r="F152" s="772">
        <v>80880</v>
      </c>
      <c r="G152" s="772">
        <v>123512</v>
      </c>
      <c r="H152" s="44">
        <v>-8.5013359242166464E-3</v>
      </c>
      <c r="I152" s="44">
        <v>-3.095161505448896E-2</v>
      </c>
    </row>
    <row r="153" spans="1:9" x14ac:dyDescent="0.3">
      <c r="A153" t="s">
        <v>962</v>
      </c>
      <c r="B153" s="774">
        <v>78200</v>
      </c>
      <c r="C153" s="774">
        <v>81640</v>
      </c>
      <c r="D153" s="774">
        <v>132638</v>
      </c>
      <c r="E153" s="774">
        <v>81680</v>
      </c>
      <c r="F153" s="774">
        <v>81360</v>
      </c>
      <c r="G153" s="774">
        <v>120489</v>
      </c>
      <c r="H153" s="44">
        <v>-4.2605288932419223E-2</v>
      </c>
      <c r="I153" s="44">
        <v>-2.4475354621413259E-2</v>
      </c>
    </row>
    <row r="154" spans="1:9" x14ac:dyDescent="0.3">
      <c r="A154" t="s">
        <v>963</v>
      </c>
      <c r="B154" s="776">
        <v>78700</v>
      </c>
      <c r="C154" s="776">
        <v>78200</v>
      </c>
      <c r="D154" s="776">
        <v>92979</v>
      </c>
      <c r="E154" s="776">
        <v>78820</v>
      </c>
      <c r="F154" s="776">
        <v>80000</v>
      </c>
      <c r="G154" s="776">
        <v>124469</v>
      </c>
      <c r="H154" s="44">
        <v>-1.522456229383407E-3</v>
      </c>
      <c r="I154" s="44">
        <v>3.3032061018018137E-2</v>
      </c>
    </row>
    <row r="155" spans="1:9" x14ac:dyDescent="0.3">
      <c r="A155" t="s">
        <v>964</v>
      </c>
      <c r="B155" s="778">
        <v>78520</v>
      </c>
      <c r="C155" s="778">
        <v>78700</v>
      </c>
      <c r="D155" s="778">
        <v>79872</v>
      </c>
      <c r="E155" s="778">
        <v>78840</v>
      </c>
      <c r="F155" s="778">
        <v>78840</v>
      </c>
      <c r="G155" s="778">
        <v>127011</v>
      </c>
      <c r="H155" s="44">
        <v>-4.0588533739218668E-3</v>
      </c>
      <c r="I155" s="44">
        <v>2.042275586692277E-2</v>
      </c>
    </row>
    <row r="156" spans="1:9" x14ac:dyDescent="0.3">
      <c r="A156" t="s">
        <v>965</v>
      </c>
      <c r="B156" s="781">
        <v>78320</v>
      </c>
      <c r="C156" s="781">
        <v>78520</v>
      </c>
      <c r="D156" s="781">
        <v>85410</v>
      </c>
      <c r="E156" s="781">
        <v>78520</v>
      </c>
      <c r="F156" s="781">
        <v>78800</v>
      </c>
      <c r="G156" s="781">
        <v>128102</v>
      </c>
      <c r="H156" s="44">
        <v>-2.5471217524197791E-3</v>
      </c>
      <c r="I156" s="44">
        <v>8.5898071820551536E-3</v>
      </c>
    </row>
    <row r="157" spans="1:9" x14ac:dyDescent="0.3">
      <c r="A157" t="s">
        <v>966</v>
      </c>
      <c r="B157" s="783">
        <v>77420</v>
      </c>
      <c r="C157" s="783">
        <v>78320</v>
      </c>
      <c r="D157" s="783">
        <v>122837</v>
      </c>
      <c r="E157" s="783">
        <v>79320</v>
      </c>
      <c r="F157" s="783">
        <v>77100</v>
      </c>
      <c r="G157" s="783">
        <v>126915</v>
      </c>
      <c r="H157" s="44">
        <v>-2.3953605648008081E-2</v>
      </c>
      <c r="I157" s="44">
        <v>-9.2660536135267257E-3</v>
      </c>
    </row>
    <row r="158" spans="1:9" x14ac:dyDescent="0.3">
      <c r="A158" t="s">
        <v>967</v>
      </c>
      <c r="B158" s="785">
        <v>76640</v>
      </c>
      <c r="C158" s="785">
        <v>77420</v>
      </c>
      <c r="D158" s="785">
        <v>80007</v>
      </c>
      <c r="E158" s="785">
        <v>76140</v>
      </c>
      <c r="F158" s="785">
        <v>76860</v>
      </c>
      <c r="G158" s="785">
        <v>129207</v>
      </c>
      <c r="H158" s="44">
        <v>6.5668505384817166E-3</v>
      </c>
      <c r="I158" s="44">
        <v>1.8059331048339459E-2</v>
      </c>
    </row>
    <row r="159" spans="1:9" x14ac:dyDescent="0.3">
      <c r="A159" t="s">
        <v>968</v>
      </c>
      <c r="B159" s="787">
        <v>75220</v>
      </c>
      <c r="C159" s="787">
        <v>76640</v>
      </c>
      <c r="D159" s="787">
        <v>90722</v>
      </c>
      <c r="E159" s="787">
        <v>77080</v>
      </c>
      <c r="F159" s="787">
        <v>76160</v>
      </c>
      <c r="G159" s="787">
        <v>136589</v>
      </c>
      <c r="H159" s="44">
        <v>-2.4130773222625801E-2</v>
      </c>
      <c r="I159" s="44">
        <v>5.7133127462134503E-2</v>
      </c>
    </row>
    <row r="160" spans="1:9" x14ac:dyDescent="0.3">
      <c r="A160" t="s">
        <v>969</v>
      </c>
      <c r="B160" s="789">
        <v>72620</v>
      </c>
      <c r="C160" s="789">
        <v>75220</v>
      </c>
      <c r="D160" s="789">
        <v>113032</v>
      </c>
      <c r="E160" s="789">
        <v>75480</v>
      </c>
      <c r="F160" s="789">
        <v>75000</v>
      </c>
      <c r="G160" s="789">
        <v>146789</v>
      </c>
      <c r="H160" s="44">
        <v>-3.7890832008479092E-2</v>
      </c>
      <c r="I160" s="44">
        <v>7.4676584498019505E-2</v>
      </c>
    </row>
    <row r="161" spans="1:9" x14ac:dyDescent="0.3">
      <c r="A161" t="s">
        <v>970</v>
      </c>
      <c r="B161" s="791">
        <v>71980</v>
      </c>
      <c r="C161" s="791">
        <v>72620</v>
      </c>
      <c r="D161" s="791">
        <v>75205</v>
      </c>
      <c r="E161" s="791">
        <v>73920</v>
      </c>
      <c r="F161" s="791">
        <v>73360</v>
      </c>
      <c r="G161" s="791">
        <v>151397</v>
      </c>
      <c r="H161" s="44">
        <v>-2.6244588744588789E-2</v>
      </c>
      <c r="I161" s="44">
        <v>3.1391998038000191E-2</v>
      </c>
    </row>
    <row r="162" spans="1:9" x14ac:dyDescent="0.3">
      <c r="A162" t="s">
        <v>971</v>
      </c>
      <c r="B162" s="793">
        <v>73560</v>
      </c>
      <c r="C162" s="793">
        <v>71980</v>
      </c>
      <c r="D162" s="793">
        <v>120700</v>
      </c>
      <c r="E162" s="793">
        <v>72720</v>
      </c>
      <c r="F162" s="793">
        <v>71440</v>
      </c>
      <c r="G162" s="793">
        <v>159216</v>
      </c>
      <c r="H162" s="44">
        <v>1.1551155115511641E-2</v>
      </c>
      <c r="I162" s="44">
        <v>5.1645673296036199E-2</v>
      </c>
    </row>
    <row r="163" spans="1:9" x14ac:dyDescent="0.3">
      <c r="A163" t="s">
        <v>972</v>
      </c>
      <c r="B163" s="795">
        <v>74320</v>
      </c>
      <c r="C163" s="795">
        <v>73560</v>
      </c>
      <c r="D163" s="795">
        <v>138234</v>
      </c>
      <c r="E163" s="795">
        <v>73280</v>
      </c>
      <c r="F163" s="795">
        <v>73500</v>
      </c>
      <c r="G163" s="795">
        <v>171950</v>
      </c>
      <c r="H163" s="44">
        <v>1.4192139737991161E-2</v>
      </c>
      <c r="I163" s="44">
        <v>7.9979399055371214E-2</v>
      </c>
    </row>
    <row r="164" spans="1:9" x14ac:dyDescent="0.3">
      <c r="A164" t="s">
        <v>973</v>
      </c>
      <c r="B164" s="153">
        <v>74780</v>
      </c>
      <c r="C164" s="153">
        <v>74320</v>
      </c>
      <c r="D164" s="153">
        <v>137278</v>
      </c>
      <c r="E164" s="153">
        <v>74160</v>
      </c>
      <c r="F164" s="153">
        <v>74000</v>
      </c>
      <c r="G164" s="153">
        <v>174608</v>
      </c>
      <c r="H164" s="44">
        <v>8.3603020496223479E-3</v>
      </c>
      <c r="I164" s="44">
        <v>1.545798197150328E-2</v>
      </c>
    </row>
    <row r="165" spans="1:9" x14ac:dyDescent="0.3">
      <c r="A165" t="s">
        <v>974</v>
      </c>
      <c r="B165" s="153">
        <v>72900</v>
      </c>
      <c r="C165" s="153">
        <v>74780</v>
      </c>
      <c r="D165" s="153">
        <v>114512</v>
      </c>
      <c r="E165" s="153">
        <v>74860</v>
      </c>
      <c r="F165" s="153">
        <v>74500</v>
      </c>
      <c r="G165" s="153">
        <v>178546</v>
      </c>
      <c r="H165" s="44">
        <v>-2.618220678600058E-2</v>
      </c>
      <c r="I165" s="44">
        <v>2.2553376706680121E-2</v>
      </c>
    </row>
    <row r="166" spans="1:9" x14ac:dyDescent="0.3">
      <c r="A166" t="s">
        <v>975</v>
      </c>
      <c r="B166" s="153">
        <v>70800</v>
      </c>
      <c r="C166" s="153">
        <v>72900</v>
      </c>
      <c r="D166" s="153">
        <v>168470</v>
      </c>
      <c r="E166" s="153">
        <v>74380</v>
      </c>
      <c r="F166" s="153">
        <v>69000</v>
      </c>
      <c r="G166" s="153">
        <v>174101</v>
      </c>
      <c r="H166" s="44">
        <v>-4.8131218069373483E-2</v>
      </c>
      <c r="I166" s="44">
        <v>-2.4895545125625859E-2</v>
      </c>
    </row>
    <row r="167" spans="1:9" x14ac:dyDescent="0.3">
      <c r="A167" t="s">
        <v>976</v>
      </c>
      <c r="B167" s="153">
        <v>71280</v>
      </c>
      <c r="C167" s="153">
        <v>70800</v>
      </c>
      <c r="D167" s="153">
        <v>84950</v>
      </c>
      <c r="E167" s="153">
        <v>70240</v>
      </c>
      <c r="F167" s="153">
        <v>71300</v>
      </c>
      <c r="G167" s="153">
        <v>173476</v>
      </c>
      <c r="H167" s="44">
        <v>1.4806378132118381E-2</v>
      </c>
      <c r="I167" s="44">
        <v>-3.5898702477297211E-3</v>
      </c>
    </row>
    <row r="168" spans="1:9" x14ac:dyDescent="0.3">
      <c r="A168" t="s">
        <v>977</v>
      </c>
      <c r="B168" s="153">
        <v>71260</v>
      </c>
      <c r="C168" s="153">
        <v>71280</v>
      </c>
      <c r="D168" s="153">
        <v>69289</v>
      </c>
      <c r="E168" s="153">
        <v>70920</v>
      </c>
      <c r="F168" s="153">
        <v>70660</v>
      </c>
      <c r="G168" s="153">
        <v>172480</v>
      </c>
      <c r="H168" s="44">
        <v>4.7941342357586958E-3</v>
      </c>
      <c r="I168" s="44">
        <v>-5.7414282090894053E-3</v>
      </c>
    </row>
    <row r="169" spans="1:9" x14ac:dyDescent="0.3">
      <c r="A169" t="s">
        <v>978</v>
      </c>
      <c r="B169" s="153">
        <v>72880</v>
      </c>
      <c r="C169" s="153">
        <v>71260</v>
      </c>
      <c r="D169" s="153">
        <v>104173</v>
      </c>
      <c r="E169" s="153">
        <v>71200</v>
      </c>
      <c r="F169" s="153">
        <v>71480</v>
      </c>
      <c r="G169" s="153">
        <v>172268</v>
      </c>
      <c r="H169" s="44">
        <v>2.3595505617977519E-2</v>
      </c>
      <c r="I169" s="44">
        <v>-1.229128014842318E-3</v>
      </c>
    </row>
    <row r="170" spans="1:9" x14ac:dyDescent="0.3">
      <c r="A170" t="s">
        <v>979</v>
      </c>
      <c r="B170" s="153">
        <v>73340</v>
      </c>
      <c r="C170" s="153">
        <v>72880</v>
      </c>
      <c r="D170" s="153">
        <v>110760</v>
      </c>
      <c r="E170" s="153">
        <v>72420</v>
      </c>
      <c r="F170" s="153">
        <v>74500</v>
      </c>
      <c r="G170" s="153">
        <v>173875</v>
      </c>
      <c r="H170" s="44">
        <v>1.2703673018503279E-2</v>
      </c>
      <c r="I170" s="44">
        <v>9.3284881695963051E-3</v>
      </c>
    </row>
    <row r="171" spans="1:9" x14ac:dyDescent="0.3">
      <c r="A171" t="s">
        <v>980</v>
      </c>
      <c r="B171" s="153">
        <v>73800</v>
      </c>
      <c r="C171" s="153">
        <v>73340</v>
      </c>
      <c r="D171" s="153">
        <v>73016</v>
      </c>
      <c r="E171" s="153">
        <v>73800</v>
      </c>
      <c r="F171" s="153">
        <v>73200</v>
      </c>
      <c r="G171" s="153">
        <v>175407</v>
      </c>
      <c r="H171" s="44">
        <v>0</v>
      </c>
      <c r="I171" s="44">
        <v>8.8109273903667074E-3</v>
      </c>
    </row>
    <row r="172" spans="1:9" x14ac:dyDescent="0.3">
      <c r="A172" t="s">
        <v>981</v>
      </c>
      <c r="B172" s="153">
        <v>73480</v>
      </c>
      <c r="C172" s="153">
        <v>74040</v>
      </c>
      <c r="D172" s="153">
        <v>95725</v>
      </c>
      <c r="E172" s="153">
        <v>73620</v>
      </c>
      <c r="F172" s="153">
        <v>73840</v>
      </c>
      <c r="G172" s="153">
        <v>173933</v>
      </c>
      <c r="H172" s="44">
        <v>-1.901657158380865E-3</v>
      </c>
      <c r="I172" s="44">
        <v>-8.4033134367499374E-3</v>
      </c>
    </row>
    <row r="173" spans="1:9" x14ac:dyDescent="0.3">
      <c r="A173" t="s">
        <v>982</v>
      </c>
      <c r="B173" s="153">
        <v>73580</v>
      </c>
      <c r="C173" s="153">
        <v>73480</v>
      </c>
      <c r="D173" s="153">
        <v>120215</v>
      </c>
      <c r="E173" s="153">
        <v>73880</v>
      </c>
      <c r="F173" s="153">
        <v>74160</v>
      </c>
      <c r="G173" s="153">
        <v>172625</v>
      </c>
      <c r="H173" s="44">
        <v>-4.0606388738494434E-3</v>
      </c>
      <c r="I173" s="44">
        <v>-7.5201370642719034E-3</v>
      </c>
    </row>
    <row r="174" spans="1:9" x14ac:dyDescent="0.3">
      <c r="A174" t="s">
        <v>983</v>
      </c>
      <c r="B174" s="153">
        <v>72860</v>
      </c>
      <c r="C174" s="153">
        <v>73580</v>
      </c>
      <c r="D174" s="153">
        <v>86906</v>
      </c>
      <c r="E174" s="153">
        <v>73440</v>
      </c>
      <c r="F174" s="153">
        <v>73900</v>
      </c>
      <c r="G174" s="153">
        <v>178355</v>
      </c>
      <c r="H174" s="44">
        <v>-7.8976034858387889E-3</v>
      </c>
      <c r="I174" s="44">
        <v>3.3193338160752983E-2</v>
      </c>
    </row>
    <row r="175" spans="1:9" x14ac:dyDescent="0.3">
      <c r="A175" t="s">
        <v>984</v>
      </c>
      <c r="B175" s="153">
        <v>74000</v>
      </c>
      <c r="C175" s="153">
        <v>72860</v>
      </c>
      <c r="D175" s="153">
        <v>85570</v>
      </c>
      <c r="E175" s="153">
        <v>73360</v>
      </c>
      <c r="F175" s="153">
        <v>72900</v>
      </c>
      <c r="G175" s="153">
        <v>178347</v>
      </c>
      <c r="H175" s="44">
        <v>8.724100327153872E-3</v>
      </c>
      <c r="I175" s="44">
        <v>-4.4854363488555649E-5</v>
      </c>
    </row>
    <row r="176" spans="1:9" x14ac:dyDescent="0.3">
      <c r="A176" t="s">
        <v>985</v>
      </c>
      <c r="B176" s="153">
        <v>72820</v>
      </c>
      <c r="C176" s="153">
        <v>74000</v>
      </c>
      <c r="D176" s="153">
        <v>110012</v>
      </c>
      <c r="E176" s="153">
        <v>73620</v>
      </c>
      <c r="F176" s="153">
        <v>73800</v>
      </c>
      <c r="G176" s="153">
        <v>173994</v>
      </c>
      <c r="H176" s="44">
        <v>-1.0866612333604969E-2</v>
      </c>
      <c r="I176" s="44">
        <v>-2.4407475314975891E-2</v>
      </c>
    </row>
    <row r="177" spans="1:9" x14ac:dyDescent="0.3">
      <c r="A177" t="s">
        <v>986</v>
      </c>
      <c r="B177" s="153">
        <v>73900</v>
      </c>
      <c r="C177" s="153">
        <v>72820</v>
      </c>
      <c r="D177" s="153">
        <v>130921</v>
      </c>
      <c r="E177" s="153">
        <v>73180</v>
      </c>
      <c r="F177" s="153">
        <v>72500</v>
      </c>
      <c r="G177" s="153">
        <v>174714</v>
      </c>
      <c r="H177" s="44">
        <v>9.8387537578572548E-3</v>
      </c>
      <c r="I177" s="44">
        <v>4.1380737266802914E-3</v>
      </c>
    </row>
    <row r="178" spans="1:9" x14ac:dyDescent="0.3">
      <c r="A178" t="s">
        <v>987</v>
      </c>
      <c r="B178" s="153">
        <v>72860</v>
      </c>
      <c r="C178" s="153">
        <v>73900</v>
      </c>
      <c r="D178" s="153">
        <v>80759</v>
      </c>
      <c r="E178" s="153">
        <v>73640</v>
      </c>
      <c r="F178" s="153">
        <v>73960</v>
      </c>
      <c r="G178" s="153">
        <v>175678</v>
      </c>
      <c r="H178" s="44">
        <v>-1.0592069527430749E-2</v>
      </c>
      <c r="I178" s="44">
        <v>5.5175887450347183E-3</v>
      </c>
    </row>
    <row r="179" spans="1:9" x14ac:dyDescent="0.3">
      <c r="A179" t="s">
        <v>988</v>
      </c>
      <c r="B179" s="153">
        <v>73440</v>
      </c>
      <c r="C179" s="153">
        <v>72860</v>
      </c>
      <c r="D179" s="153">
        <v>134679</v>
      </c>
      <c r="E179" s="153">
        <v>73160</v>
      </c>
      <c r="F179" s="153">
        <v>73500</v>
      </c>
      <c r="G179" s="153">
        <v>183404</v>
      </c>
      <c r="H179" s="44">
        <v>3.8272279934390419E-3</v>
      </c>
      <c r="I179" s="44">
        <v>4.3978187365520949E-2</v>
      </c>
    </row>
    <row r="180" spans="1:9" x14ac:dyDescent="0.3">
      <c r="A180" t="s">
        <v>989</v>
      </c>
      <c r="B180" s="153">
        <v>72900</v>
      </c>
      <c r="C180" s="153">
        <v>73440</v>
      </c>
      <c r="D180" s="153">
        <v>108403</v>
      </c>
      <c r="E180" s="153">
        <v>73640</v>
      </c>
      <c r="F180" s="153">
        <v>73380</v>
      </c>
      <c r="G180" s="153">
        <v>191709</v>
      </c>
      <c r="H180" s="44">
        <v>-1.0048886474742001E-2</v>
      </c>
      <c r="I180" s="44">
        <v>4.5282545636954552E-2</v>
      </c>
    </row>
    <row r="181" spans="1:9" x14ac:dyDescent="0.3">
      <c r="A181" t="s">
        <v>990</v>
      </c>
      <c r="B181" s="153">
        <v>72500</v>
      </c>
      <c r="C181" s="153">
        <v>72900</v>
      </c>
      <c r="D181" s="153">
        <v>107357</v>
      </c>
      <c r="E181" s="153">
        <v>73280</v>
      </c>
      <c r="F181" s="153">
        <v>72100</v>
      </c>
      <c r="G181" s="153">
        <v>201855</v>
      </c>
      <c r="H181" s="44">
        <v>-1.0644104803493429E-2</v>
      </c>
      <c r="I181" s="44">
        <v>5.2923962881241897E-2</v>
      </c>
    </row>
    <row r="182" spans="1:9" x14ac:dyDescent="0.3">
      <c r="A182" t="s">
        <v>991</v>
      </c>
      <c r="B182" s="153">
        <v>72760</v>
      </c>
      <c r="C182" s="153">
        <v>72500</v>
      </c>
      <c r="D182" s="153">
        <v>118981</v>
      </c>
      <c r="E182" s="153">
        <v>72520</v>
      </c>
      <c r="F182" s="153">
        <v>72600</v>
      </c>
      <c r="G182" s="153">
        <v>203570</v>
      </c>
      <c r="H182" s="44">
        <v>3.309431880860414E-3</v>
      </c>
      <c r="I182" s="44">
        <v>8.4961977657229681E-3</v>
      </c>
    </row>
    <row r="183" spans="1:9" x14ac:dyDescent="0.3">
      <c r="A183" t="s">
        <v>992</v>
      </c>
      <c r="B183" s="153">
        <v>72940</v>
      </c>
      <c r="C183" s="153">
        <v>72760</v>
      </c>
      <c r="D183" s="153">
        <v>99329</v>
      </c>
      <c r="E183" s="153">
        <v>73160</v>
      </c>
      <c r="F183" s="153">
        <v>73140</v>
      </c>
      <c r="G183" s="153">
        <v>212472</v>
      </c>
      <c r="H183" s="44">
        <v>-3.007107709130707E-3</v>
      </c>
      <c r="I183" s="44">
        <v>4.3729429680208209E-2</v>
      </c>
    </row>
    <row r="184" spans="1:9" x14ac:dyDescent="0.3">
      <c r="A184" t="s">
        <v>993</v>
      </c>
      <c r="B184" s="153">
        <v>75080</v>
      </c>
      <c r="C184" s="153">
        <v>72940</v>
      </c>
      <c r="D184" s="153">
        <v>179492</v>
      </c>
      <c r="E184" s="153">
        <v>73200</v>
      </c>
      <c r="F184" s="153">
        <v>73200</v>
      </c>
      <c r="G184" s="153">
        <v>233905</v>
      </c>
      <c r="H184" s="44">
        <v>2.5683060109289672E-2</v>
      </c>
      <c r="I184" s="44">
        <v>0.1008744681652172</v>
      </c>
    </row>
    <row r="185" spans="1:9" x14ac:dyDescent="0.3">
      <c r="A185" t="s">
        <v>994</v>
      </c>
      <c r="B185" s="153">
        <v>75780</v>
      </c>
      <c r="C185" s="153">
        <v>75080</v>
      </c>
      <c r="D185" s="153">
        <v>303602</v>
      </c>
      <c r="E185" s="153">
        <v>74060</v>
      </c>
      <c r="F185" s="153">
        <v>75200</v>
      </c>
      <c r="G185" s="153">
        <v>271858</v>
      </c>
      <c r="H185" s="44">
        <v>2.3224412638401359E-2</v>
      </c>
      <c r="I185" s="44">
        <v>0.16225818174045031</v>
      </c>
    </row>
    <row r="186" spans="1:9" x14ac:dyDescent="0.3">
      <c r="A186" t="s">
        <v>995</v>
      </c>
      <c r="B186" s="153">
        <v>75940</v>
      </c>
      <c r="C186" s="153">
        <v>75780</v>
      </c>
      <c r="D186" s="153">
        <v>188791</v>
      </c>
      <c r="E186" s="153">
        <v>75900</v>
      </c>
      <c r="F186" s="153">
        <v>76600</v>
      </c>
      <c r="G186" s="153">
        <v>293283</v>
      </c>
      <c r="H186" s="44">
        <v>5.2700922266146755E-4</v>
      </c>
      <c r="I186" s="44">
        <v>7.8809525561138516E-2</v>
      </c>
    </row>
    <row r="187" spans="1:9" x14ac:dyDescent="0.3">
      <c r="A187" t="s">
        <v>996</v>
      </c>
      <c r="B187" s="153">
        <v>75980</v>
      </c>
      <c r="C187" s="153">
        <v>75940</v>
      </c>
      <c r="D187" s="153">
        <v>197979</v>
      </c>
      <c r="E187" s="153">
        <v>76180</v>
      </c>
      <c r="F187" s="153">
        <v>75920</v>
      </c>
      <c r="G187" s="153">
        <v>310199</v>
      </c>
      <c r="H187" s="44">
        <v>-2.625360987135728E-3</v>
      </c>
      <c r="I187" s="44">
        <v>5.7678078852166692E-2</v>
      </c>
    </row>
    <row r="188" spans="1:9" x14ac:dyDescent="0.3">
      <c r="A188" t="s">
        <v>997</v>
      </c>
      <c r="B188" s="153">
        <v>77120</v>
      </c>
      <c r="C188" s="153">
        <v>75980</v>
      </c>
      <c r="D188" s="153">
        <v>376449</v>
      </c>
      <c r="E188" s="153">
        <v>75880</v>
      </c>
      <c r="F188" s="153">
        <v>76000</v>
      </c>
      <c r="G188" s="153">
        <v>353231</v>
      </c>
      <c r="H188" s="44">
        <v>1.634159198734841E-2</v>
      </c>
      <c r="I188" s="44">
        <v>0.1387238514630931</v>
      </c>
    </row>
    <row r="189" spans="1:9" x14ac:dyDescent="0.3">
      <c r="A189" t="s">
        <v>998</v>
      </c>
      <c r="B189" s="153">
        <v>79940</v>
      </c>
      <c r="C189" s="153">
        <v>77120</v>
      </c>
      <c r="D189" s="153">
        <v>490920</v>
      </c>
      <c r="E189" s="153">
        <v>76740</v>
      </c>
      <c r="F189" s="153">
        <v>77140</v>
      </c>
      <c r="G189" s="153">
        <v>419147</v>
      </c>
      <c r="H189" s="44">
        <v>4.1699244201198749E-2</v>
      </c>
      <c r="I189" s="44">
        <v>0.18660876310403121</v>
      </c>
    </row>
    <row r="190" spans="1:9" x14ac:dyDescent="0.3">
      <c r="A190" t="s">
        <v>999</v>
      </c>
      <c r="B190" s="153">
        <v>79520</v>
      </c>
      <c r="C190" s="153">
        <v>79940</v>
      </c>
      <c r="D190" s="153">
        <v>613476</v>
      </c>
      <c r="E190" s="153">
        <v>78480</v>
      </c>
      <c r="F190" s="153">
        <v>79500</v>
      </c>
      <c r="G190" s="153">
        <v>431174</v>
      </c>
      <c r="H190" s="44">
        <v>1.325178389398562E-2</v>
      </c>
      <c r="I190" s="44">
        <v>2.8693990413864331E-2</v>
      </c>
    </row>
    <row r="191" spans="1:9" x14ac:dyDescent="0.3">
      <c r="A191" t="s">
        <v>1000</v>
      </c>
      <c r="B191" s="153">
        <v>81900</v>
      </c>
      <c r="C191" s="153">
        <v>79520</v>
      </c>
      <c r="D191" s="153">
        <v>514455</v>
      </c>
      <c r="E191" s="153">
        <v>79880</v>
      </c>
      <c r="F191" s="153">
        <v>80000</v>
      </c>
      <c r="G191" s="153">
        <v>483478</v>
      </c>
      <c r="H191" s="44">
        <v>2.5287931897846731E-2</v>
      </c>
      <c r="I191" s="44">
        <v>0.1213060156688484</v>
      </c>
    </row>
    <row r="192" spans="1:9" x14ac:dyDescent="0.3">
      <c r="A192" t="s">
        <v>1001</v>
      </c>
      <c r="B192" s="153">
        <v>81640</v>
      </c>
      <c r="C192" s="153">
        <v>81900</v>
      </c>
      <c r="D192" s="153">
        <v>729307</v>
      </c>
      <c r="E192" s="153">
        <v>81080</v>
      </c>
      <c r="F192" s="153">
        <v>81600</v>
      </c>
      <c r="G192" s="153">
        <v>488803</v>
      </c>
      <c r="H192" s="44">
        <v>6.9067587567834821E-3</v>
      </c>
      <c r="I192" s="44">
        <v>1.101394479169682E-2</v>
      </c>
    </row>
    <row r="193" spans="1:9" x14ac:dyDescent="0.3">
      <c r="A193" t="s">
        <v>1002</v>
      </c>
      <c r="B193" s="153">
        <v>82900</v>
      </c>
      <c r="C193" s="153">
        <v>81640</v>
      </c>
      <c r="D193" s="153">
        <v>659421</v>
      </c>
      <c r="E193" s="153">
        <v>82240</v>
      </c>
      <c r="F193" s="153">
        <v>82240</v>
      </c>
      <c r="G193" s="153">
        <v>506882</v>
      </c>
      <c r="H193" s="44">
        <v>8.0252918287937458E-3</v>
      </c>
      <c r="I193" s="44">
        <v>3.6986270542529447E-2</v>
      </c>
    </row>
    <row r="194" spans="1:9" x14ac:dyDescent="0.3">
      <c r="A194" t="s">
        <v>1003</v>
      </c>
      <c r="B194" s="153">
        <v>83400</v>
      </c>
      <c r="C194" s="153">
        <v>82900</v>
      </c>
      <c r="D194" s="153">
        <v>829117</v>
      </c>
      <c r="E194" s="153">
        <v>82420</v>
      </c>
      <c r="F194" s="153">
        <v>83120</v>
      </c>
      <c r="G194" s="153">
        <v>532871</v>
      </c>
      <c r="H194" s="44">
        <v>1.1890317884008629E-2</v>
      </c>
      <c r="I194" s="44">
        <v>5.1272288224872842E-2</v>
      </c>
    </row>
    <row r="195" spans="1:9" x14ac:dyDescent="0.3">
      <c r="A195" t="s">
        <v>1004</v>
      </c>
      <c r="B195" s="863">
        <v>82280</v>
      </c>
      <c r="C195" s="863">
        <v>80780</v>
      </c>
      <c r="D195" s="863">
        <v>586668</v>
      </c>
      <c r="E195" s="863">
        <v>82360</v>
      </c>
      <c r="F195" s="863">
        <v>81260</v>
      </c>
      <c r="G195" s="863">
        <v>525184</v>
      </c>
      <c r="H195" s="44">
        <v>-9.7134531325882012E-4</v>
      </c>
      <c r="I195" s="44">
        <v>-1.4425630218195431E-2</v>
      </c>
    </row>
    <row r="196" spans="1:9" x14ac:dyDescent="0.3">
      <c r="A196" t="s">
        <v>1005</v>
      </c>
      <c r="B196" s="153">
        <v>78560</v>
      </c>
      <c r="C196" s="153">
        <v>82280</v>
      </c>
      <c r="D196" s="153">
        <v>975978</v>
      </c>
      <c r="E196" s="153">
        <v>82120</v>
      </c>
      <c r="F196" s="153">
        <v>82700</v>
      </c>
      <c r="G196" s="153">
        <v>457374</v>
      </c>
      <c r="H196" s="44">
        <v>-4.3351193375547943E-2</v>
      </c>
      <c r="I196" s="44">
        <v>-0.1291166524494273</v>
      </c>
    </row>
    <row r="197" spans="1:9" x14ac:dyDescent="0.3">
      <c r="A197" t="s">
        <v>1006</v>
      </c>
      <c r="B197" s="153">
        <v>80500</v>
      </c>
      <c r="C197" s="153">
        <v>79140</v>
      </c>
      <c r="D197" s="153">
        <v>582033</v>
      </c>
      <c r="E197" s="153">
        <v>78960</v>
      </c>
      <c r="F197" s="153">
        <v>79480</v>
      </c>
      <c r="G197" s="153">
        <v>471983</v>
      </c>
      <c r="H197" s="44">
        <v>1.9503546099290728E-2</v>
      </c>
      <c r="I197" s="44">
        <v>3.194103731300868E-2</v>
      </c>
    </row>
    <row r="198" spans="1:9" x14ac:dyDescent="0.3">
      <c r="A198" t="s">
        <v>1007</v>
      </c>
      <c r="B198" s="153">
        <v>82300</v>
      </c>
      <c r="C198" s="153">
        <v>80500</v>
      </c>
      <c r="D198" s="153">
        <v>810655</v>
      </c>
      <c r="E198" s="153">
        <v>79720</v>
      </c>
      <c r="F198" s="153">
        <v>79440</v>
      </c>
      <c r="G198" s="153">
        <v>490951</v>
      </c>
      <c r="H198" s="44">
        <v>3.2363271450075233E-2</v>
      </c>
      <c r="I198" s="44">
        <v>4.0187888123089273E-2</v>
      </c>
    </row>
    <row r="199" spans="1:9" x14ac:dyDescent="0.3">
      <c r="A199" t="s">
        <v>1008</v>
      </c>
      <c r="B199" s="153">
        <v>87240</v>
      </c>
      <c r="C199" s="153">
        <v>82300</v>
      </c>
      <c r="D199" s="153">
        <v>986569</v>
      </c>
      <c r="E199" s="153">
        <v>81260</v>
      </c>
      <c r="F199" s="153">
        <v>82600</v>
      </c>
      <c r="G199" s="153">
        <v>534483</v>
      </c>
      <c r="H199" s="44">
        <v>7.3590942653211977E-2</v>
      </c>
      <c r="I199" s="44">
        <v>8.8668726614264948E-2</v>
      </c>
    </row>
    <row r="200" spans="1:9" x14ac:dyDescent="0.3">
      <c r="A200" t="s">
        <v>1009</v>
      </c>
      <c r="B200" s="153">
        <v>86540</v>
      </c>
      <c r="C200" s="153">
        <v>87240</v>
      </c>
      <c r="D200" s="153">
        <v>902490</v>
      </c>
      <c r="E200" s="153">
        <v>85360</v>
      </c>
      <c r="F200" s="153">
        <v>87700</v>
      </c>
      <c r="G200" s="153">
        <v>526493</v>
      </c>
      <c r="H200" s="44">
        <v>1.382380506091851E-2</v>
      </c>
      <c r="I200" s="44">
        <v>-1.49490255068917E-2</v>
      </c>
    </row>
    <row r="201" spans="1:9" x14ac:dyDescent="0.3">
      <c r="A201" t="s">
        <v>1010</v>
      </c>
      <c r="B201" s="153">
        <v>86580</v>
      </c>
      <c r="C201" s="153">
        <v>86540</v>
      </c>
      <c r="D201" s="153">
        <v>86760</v>
      </c>
      <c r="E201" s="153">
        <v>86760</v>
      </c>
      <c r="F201" s="153">
        <v>86760</v>
      </c>
      <c r="G201" s="153">
        <v>528966</v>
      </c>
      <c r="H201" s="44">
        <v>-2.074688796680491E-3</v>
      </c>
      <c r="I201" s="44">
        <v>4.6971184802078181E-3</v>
      </c>
    </row>
    <row r="202" spans="1:9" x14ac:dyDescent="0.3">
      <c r="A202" t="s">
        <v>1011</v>
      </c>
      <c r="B202" s="153">
        <v>87840</v>
      </c>
      <c r="C202" s="153">
        <v>86580</v>
      </c>
      <c r="D202" s="153">
        <v>1106011</v>
      </c>
      <c r="E202" s="153">
        <v>86640</v>
      </c>
      <c r="F202" s="153">
        <v>86500</v>
      </c>
      <c r="G202" s="153">
        <v>536514</v>
      </c>
      <c r="H202" s="44">
        <v>1.385041551246546E-2</v>
      </c>
      <c r="I202" s="44">
        <v>1.4269348124454019E-2</v>
      </c>
    </row>
    <row r="203" spans="1:9" x14ac:dyDescent="0.3">
      <c r="A203" t="s">
        <v>1012</v>
      </c>
      <c r="B203" s="153">
        <v>87360</v>
      </c>
      <c r="C203" s="153">
        <v>87840</v>
      </c>
      <c r="D203" s="153">
        <v>757432</v>
      </c>
      <c r="E203" s="153">
        <v>88360</v>
      </c>
      <c r="F203" s="153">
        <v>87500</v>
      </c>
      <c r="G203" s="153">
        <v>516778</v>
      </c>
      <c r="H203" s="44">
        <v>-1.1317338162064259E-2</v>
      </c>
      <c r="I203" s="44">
        <v>-3.6785619760155368E-2</v>
      </c>
    </row>
    <row r="204" spans="1:9" x14ac:dyDescent="0.3">
      <c r="A204" t="s">
        <v>1013</v>
      </c>
      <c r="B204" s="153">
        <v>95200</v>
      </c>
      <c r="C204" s="153">
        <v>87360</v>
      </c>
      <c r="D204" s="153">
        <v>1366919</v>
      </c>
      <c r="E204" s="153">
        <v>87340</v>
      </c>
      <c r="F204" s="153">
        <v>87700</v>
      </c>
      <c r="G204" s="153">
        <v>562954</v>
      </c>
      <c r="H204" s="44">
        <v>8.999313029539735E-2</v>
      </c>
      <c r="I204" s="44">
        <v>8.9353648955644349E-2</v>
      </c>
    </row>
    <row r="205" spans="1:9" x14ac:dyDescent="0.3">
      <c r="A205" t="s">
        <v>1014</v>
      </c>
      <c r="B205" s="153">
        <v>93520</v>
      </c>
      <c r="C205" s="153">
        <v>95200</v>
      </c>
      <c r="D205" s="153">
        <v>1487724</v>
      </c>
      <c r="E205" s="153">
        <v>92660</v>
      </c>
      <c r="F205" s="153">
        <v>96200</v>
      </c>
      <c r="G205" s="153">
        <v>484357</v>
      </c>
      <c r="H205" s="44">
        <v>9.2812432549105317E-3</v>
      </c>
      <c r="I205" s="44">
        <v>-0.13961531492804041</v>
      </c>
    </row>
    <row r="206" spans="1:9" x14ac:dyDescent="0.3">
      <c r="A206" t="s">
        <v>1015</v>
      </c>
      <c r="B206" s="153">
        <v>99300</v>
      </c>
      <c r="C206" s="153">
        <v>93520</v>
      </c>
      <c r="D206" s="153">
        <v>1767428</v>
      </c>
      <c r="E206" s="153">
        <v>94600</v>
      </c>
      <c r="F206" s="153">
        <v>93800</v>
      </c>
      <c r="G206" s="153">
        <v>503132</v>
      </c>
      <c r="H206" s="44">
        <v>4.9682875264270621E-2</v>
      </c>
      <c r="I206" s="44">
        <v>3.8762730795673488E-2</v>
      </c>
    </row>
    <row r="207" spans="1:9" x14ac:dyDescent="0.3">
      <c r="A207" t="s">
        <v>1016</v>
      </c>
      <c r="B207" s="153">
        <v>98980</v>
      </c>
      <c r="C207" s="153">
        <v>99300</v>
      </c>
      <c r="D207" s="153">
        <v>1595646</v>
      </c>
      <c r="E207" s="153">
        <v>98160</v>
      </c>
      <c r="F207" s="153">
        <v>99780</v>
      </c>
      <c r="G207" s="153">
        <v>479602</v>
      </c>
      <c r="H207" s="44">
        <v>8.3537082314588673E-3</v>
      </c>
      <c r="I207" s="44">
        <v>-4.6767051191337512E-2</v>
      </c>
    </row>
    <row r="208" spans="1:9" x14ac:dyDescent="0.3">
      <c r="A208" t="s">
        <v>1017</v>
      </c>
      <c r="B208" s="153">
        <v>91020</v>
      </c>
      <c r="C208" s="153">
        <v>98980</v>
      </c>
      <c r="D208" s="153">
        <v>1137824</v>
      </c>
      <c r="E208" s="153">
        <v>100020</v>
      </c>
      <c r="F208" s="153">
        <v>94020</v>
      </c>
      <c r="G208" s="153">
        <v>411327</v>
      </c>
      <c r="H208" s="44">
        <v>-8.9982003599280103E-2</v>
      </c>
      <c r="I208" s="44">
        <v>-0.14235762152785009</v>
      </c>
    </row>
    <row r="209" spans="1:9" x14ac:dyDescent="0.3">
      <c r="A209" t="s">
        <v>1018</v>
      </c>
      <c r="B209" s="153">
        <v>90480</v>
      </c>
      <c r="C209" s="153">
        <v>91020</v>
      </c>
      <c r="D209" s="153">
        <v>454612</v>
      </c>
      <c r="E209" s="153">
        <v>93160</v>
      </c>
      <c r="F209" s="153">
        <v>91820</v>
      </c>
      <c r="G209" s="153">
        <v>365078</v>
      </c>
      <c r="H209" s="44">
        <v>-2.876771146414769E-2</v>
      </c>
      <c r="I209" s="44">
        <v>-0.1124385221490445</v>
      </c>
    </row>
    <row r="210" spans="1:9" x14ac:dyDescent="0.3">
      <c r="A210" t="s">
        <v>1019</v>
      </c>
      <c r="B210" s="153">
        <v>95400</v>
      </c>
      <c r="C210" s="153">
        <v>90480</v>
      </c>
      <c r="D210" s="153">
        <v>511279</v>
      </c>
      <c r="E210" s="153">
        <v>91320</v>
      </c>
      <c r="F210" s="153">
        <v>91000</v>
      </c>
      <c r="G210" s="153">
        <v>343199</v>
      </c>
      <c r="H210" s="44">
        <v>4.4678055190538801E-2</v>
      </c>
      <c r="I210" s="44">
        <v>-5.9929658867420077E-2</v>
      </c>
    </row>
    <row r="211" spans="1:9" x14ac:dyDescent="0.3">
      <c r="A211" t="s">
        <v>1020</v>
      </c>
      <c r="B211" s="153">
        <v>94500</v>
      </c>
      <c r="C211" s="153">
        <v>95400</v>
      </c>
      <c r="D211" s="153">
        <v>362655</v>
      </c>
      <c r="E211" s="153">
        <v>93220</v>
      </c>
      <c r="F211" s="153">
        <v>95640</v>
      </c>
      <c r="G211" s="153">
        <v>302702</v>
      </c>
      <c r="H211" s="44">
        <v>1.3730959021669211E-2</v>
      </c>
      <c r="I211" s="44">
        <v>-0.1179985955670034</v>
      </c>
    </row>
    <row r="212" spans="1:9" x14ac:dyDescent="0.3">
      <c r="A212" t="s">
        <v>1021</v>
      </c>
      <c r="B212" s="153">
        <v>94000</v>
      </c>
      <c r="C212" s="153">
        <v>94500</v>
      </c>
      <c r="D212" s="153">
        <v>216915</v>
      </c>
      <c r="E212" s="153">
        <v>95500</v>
      </c>
      <c r="F212" s="153">
        <v>94720</v>
      </c>
      <c r="G212" s="153">
        <v>280208</v>
      </c>
      <c r="H212" s="44">
        <v>-1.5706806282722471E-2</v>
      </c>
      <c r="I212" s="44">
        <v>-7.4310708221286936E-2</v>
      </c>
    </row>
    <row r="213" spans="1:9" x14ac:dyDescent="0.3">
      <c r="A213" t="s">
        <v>1022</v>
      </c>
      <c r="B213" s="153">
        <v>94640</v>
      </c>
      <c r="C213" s="153">
        <v>94000</v>
      </c>
      <c r="D213" s="153">
        <v>143267</v>
      </c>
      <c r="E213" s="153">
        <v>94980</v>
      </c>
      <c r="F213" s="153">
        <v>92760</v>
      </c>
      <c r="G213" s="153">
        <v>263704</v>
      </c>
      <c r="H213" s="44">
        <v>-3.5797009896820779E-3</v>
      </c>
      <c r="I213" s="44">
        <v>-5.8899103523097129E-2</v>
      </c>
    </row>
    <row r="214" spans="1:9" x14ac:dyDescent="0.3">
      <c r="A214" t="s">
        <v>1023</v>
      </c>
      <c r="B214" s="153">
        <v>95120</v>
      </c>
      <c r="C214" s="153">
        <v>94640</v>
      </c>
      <c r="D214" s="153">
        <v>123883</v>
      </c>
      <c r="E214" s="153">
        <v>94420</v>
      </c>
      <c r="F214" s="153">
        <v>94900</v>
      </c>
      <c r="G214" s="153">
        <v>249187</v>
      </c>
      <c r="H214" s="44">
        <v>7.4136835416225288E-3</v>
      </c>
      <c r="I214" s="44">
        <v>-5.5050359493978067E-2</v>
      </c>
    </row>
    <row r="215" spans="1:9" x14ac:dyDescent="0.3">
      <c r="A215" t="s">
        <v>1024</v>
      </c>
      <c r="B215" s="153">
        <v>94860</v>
      </c>
      <c r="C215" s="153">
        <v>95120</v>
      </c>
      <c r="D215" s="153">
        <v>73196</v>
      </c>
      <c r="E215" s="153">
        <v>95400</v>
      </c>
      <c r="F215" s="153">
        <v>95000</v>
      </c>
      <c r="G215" s="153">
        <v>237382</v>
      </c>
      <c r="H215" s="44">
        <v>-5.6603773584905648E-3</v>
      </c>
      <c r="I215" s="44">
        <v>-4.7374060444565713E-2</v>
      </c>
    </row>
    <row r="216" spans="1:9" x14ac:dyDescent="0.3">
      <c r="A216" t="s">
        <v>1025</v>
      </c>
      <c r="B216" s="153">
        <v>92060</v>
      </c>
      <c r="C216" s="153">
        <v>94860</v>
      </c>
      <c r="D216" s="153">
        <v>113357</v>
      </c>
      <c r="E216" s="153">
        <v>94520</v>
      </c>
      <c r="F216" s="153">
        <v>94040</v>
      </c>
      <c r="G216" s="153">
        <v>216232</v>
      </c>
      <c r="H216" s="44">
        <v>-2.6026237833262859E-2</v>
      </c>
      <c r="I216" s="44">
        <v>-8.9096898669654867E-2</v>
      </c>
    </row>
    <row r="217" spans="1:9" x14ac:dyDescent="0.3">
      <c r="A217" t="s">
        <v>1026</v>
      </c>
      <c r="B217" s="153">
        <v>92260</v>
      </c>
      <c r="C217" s="153">
        <v>92060</v>
      </c>
      <c r="D217" s="153">
        <v>101978</v>
      </c>
      <c r="E217" s="153">
        <v>93240</v>
      </c>
      <c r="F217" s="153">
        <v>92400</v>
      </c>
      <c r="G217" s="153">
        <v>203219</v>
      </c>
      <c r="H217" s="44">
        <v>-1.0510510510510549E-2</v>
      </c>
      <c r="I217" s="44">
        <v>-6.0180731806578118E-2</v>
      </c>
    </row>
    <row r="218" spans="1:9" x14ac:dyDescent="0.3">
      <c r="A218" t="s">
        <v>1027</v>
      </c>
      <c r="B218" s="153">
        <v>90760</v>
      </c>
      <c r="C218" s="153">
        <v>92260</v>
      </c>
      <c r="D218" s="153">
        <v>97060</v>
      </c>
      <c r="E218" s="153">
        <v>91780</v>
      </c>
      <c r="F218" s="153">
        <v>91780</v>
      </c>
      <c r="G218" s="153">
        <v>208282</v>
      </c>
      <c r="H218" s="44">
        <v>-1.1113532359991241E-2</v>
      </c>
      <c r="I218" s="44">
        <v>2.4914009024746608E-2</v>
      </c>
    </row>
    <row r="219" spans="1:9" x14ac:dyDescent="0.3">
      <c r="A219" t="s">
        <v>1028</v>
      </c>
      <c r="B219" s="153">
        <v>93060</v>
      </c>
      <c r="C219" s="153">
        <v>90760</v>
      </c>
      <c r="D219" s="153">
        <v>94060</v>
      </c>
      <c r="E219" s="153">
        <v>91580</v>
      </c>
      <c r="F219" s="153">
        <v>90000</v>
      </c>
      <c r="G219" s="153">
        <v>170433</v>
      </c>
      <c r="H219" s="44">
        <v>1.6160733784669201E-2</v>
      </c>
      <c r="I219" s="44">
        <v>-0.18171997580203761</v>
      </c>
    </row>
    <row r="220" spans="1:9" x14ac:dyDescent="0.3">
      <c r="A220" t="s">
        <v>1029</v>
      </c>
      <c r="B220" s="153">
        <v>91000</v>
      </c>
      <c r="C220" s="153">
        <v>93060</v>
      </c>
      <c r="D220" s="153">
        <v>55384</v>
      </c>
      <c r="E220" s="153">
        <v>91940</v>
      </c>
      <c r="F220" s="153">
        <v>92860</v>
      </c>
      <c r="G220" s="153">
        <v>150660</v>
      </c>
      <c r="H220" s="44">
        <v>-1.0224059169023249E-2</v>
      </c>
      <c r="I220" s="44">
        <v>-0.1160162644558272</v>
      </c>
    </row>
    <row r="221" spans="1:9" x14ac:dyDescent="0.3">
      <c r="A221" t="s">
        <v>1030</v>
      </c>
      <c r="B221" s="153">
        <v>94080</v>
      </c>
      <c r="C221" s="153">
        <v>91000</v>
      </c>
      <c r="D221" s="153">
        <v>58030</v>
      </c>
      <c r="E221" s="153">
        <v>91860</v>
      </c>
      <c r="F221" s="153">
        <v>91000</v>
      </c>
      <c r="G221" s="153">
        <v>130924</v>
      </c>
      <c r="H221" s="44">
        <v>2.4167210973220051E-2</v>
      </c>
      <c r="I221" s="44">
        <v>-0.13099694676755611</v>
      </c>
    </row>
    <row r="222" spans="1:9" x14ac:dyDescent="0.3">
      <c r="A222" t="s">
        <v>1031</v>
      </c>
      <c r="B222" s="153">
        <v>96980</v>
      </c>
      <c r="C222" s="153">
        <v>94080</v>
      </c>
      <c r="D222" s="153">
        <v>55198</v>
      </c>
      <c r="E222" s="153">
        <v>93120</v>
      </c>
      <c r="F222" s="153">
        <v>94800</v>
      </c>
      <c r="G222" s="153">
        <v>118737</v>
      </c>
      <c r="H222" s="44">
        <v>4.1451890034364343E-2</v>
      </c>
      <c r="I222" s="44">
        <v>-9.3084537594329553E-2</v>
      </c>
    </row>
    <row r="223" spans="1:9" x14ac:dyDescent="0.3">
      <c r="A223" t="s">
        <v>1032</v>
      </c>
      <c r="B223" s="153">
        <v>95920</v>
      </c>
      <c r="C223" s="153">
        <v>96980</v>
      </c>
      <c r="D223" s="153">
        <v>47866</v>
      </c>
      <c r="E223" s="153">
        <v>96000</v>
      </c>
      <c r="F223" s="153">
        <v>98280</v>
      </c>
      <c r="G223" s="153">
        <v>105756</v>
      </c>
      <c r="H223" s="44">
        <v>-8.3333333333335258E-4</v>
      </c>
      <c r="I223" s="44">
        <v>-0.1093256524924834</v>
      </c>
    </row>
    <row r="224" spans="1:9" x14ac:dyDescent="0.3">
      <c r="A224" t="s">
        <v>1033</v>
      </c>
      <c r="B224" s="153">
        <v>99100</v>
      </c>
      <c r="C224" s="153">
        <v>95920</v>
      </c>
      <c r="D224" s="153">
        <v>33951</v>
      </c>
      <c r="E224" s="153">
        <v>97900</v>
      </c>
      <c r="F224" s="153">
        <v>95500</v>
      </c>
      <c r="G224" s="153">
        <v>98299</v>
      </c>
      <c r="H224" s="44">
        <v>1.225740551583243E-2</v>
      </c>
      <c r="I224" s="44">
        <v>-7.0511365785392743E-2</v>
      </c>
    </row>
    <row r="225" spans="1:9" x14ac:dyDescent="0.3">
      <c r="A225" t="s">
        <v>1034</v>
      </c>
      <c r="B225" s="153">
        <v>98740</v>
      </c>
      <c r="C225" s="153">
        <v>99100</v>
      </c>
      <c r="D225" s="153">
        <v>23802</v>
      </c>
      <c r="E225" s="153">
        <v>97420</v>
      </c>
      <c r="F225" s="153">
        <v>99000</v>
      </c>
      <c r="G225" s="153">
        <v>92657</v>
      </c>
      <c r="H225" s="44">
        <v>1.3549579141860059E-2</v>
      </c>
      <c r="I225" s="44">
        <v>-5.7396311254437997E-2</v>
      </c>
    </row>
    <row r="226" spans="1:9" x14ac:dyDescent="0.3">
      <c r="A226" t="s">
        <v>1035</v>
      </c>
      <c r="B226" s="153">
        <v>106820</v>
      </c>
      <c r="C226" s="153">
        <v>98740</v>
      </c>
      <c r="D226" s="153">
        <v>56079</v>
      </c>
      <c r="E226" s="153">
        <v>99100</v>
      </c>
      <c r="F226" s="153">
        <v>100740</v>
      </c>
      <c r="G226" s="153">
        <v>79454</v>
      </c>
      <c r="H226" s="44">
        <v>7.7901109989909179E-2</v>
      </c>
      <c r="I226" s="44">
        <v>-0.142493281673268</v>
      </c>
    </row>
    <row r="227" spans="1:9" x14ac:dyDescent="0.3">
      <c r="A227" t="s">
        <v>1036</v>
      </c>
      <c r="B227" s="153">
        <v>104440</v>
      </c>
      <c r="C227" s="153">
        <v>106820</v>
      </c>
      <c r="D227" s="153">
        <v>37631</v>
      </c>
      <c r="E227" s="153">
        <v>105080</v>
      </c>
      <c r="F227" s="153">
        <v>108100</v>
      </c>
      <c r="G227" s="153">
        <v>68869</v>
      </c>
      <c r="H227" s="44">
        <v>-6.0905976398933914E-3</v>
      </c>
      <c r="I227" s="44">
        <v>-0.13322173836433659</v>
      </c>
    </row>
    <row r="228" spans="1:9" x14ac:dyDescent="0.3">
      <c r="A228" t="s">
        <v>1037</v>
      </c>
      <c r="B228" s="153">
        <v>109720</v>
      </c>
      <c r="C228" s="153">
        <v>104440</v>
      </c>
      <c r="D228" s="153">
        <v>33894</v>
      </c>
      <c r="E228" s="153">
        <v>105580</v>
      </c>
      <c r="F228" s="153">
        <v>104440</v>
      </c>
      <c r="G228" s="153">
        <v>57834</v>
      </c>
      <c r="H228" s="44">
        <v>3.9211971964387297E-2</v>
      </c>
      <c r="I228" s="44">
        <v>-0.16023174432618451</v>
      </c>
    </row>
    <row r="229" spans="1:9" x14ac:dyDescent="0.3">
      <c r="A229" t="s">
        <v>1038</v>
      </c>
      <c r="B229" s="153">
        <v>112480</v>
      </c>
      <c r="C229" s="153">
        <v>109720</v>
      </c>
      <c r="D229" s="153">
        <v>31568</v>
      </c>
      <c r="E229" s="153">
        <v>108200</v>
      </c>
      <c r="F229" s="153">
        <v>109020</v>
      </c>
      <c r="G229" s="153">
        <v>50525</v>
      </c>
      <c r="H229" s="44">
        <v>3.9556377079482452E-2</v>
      </c>
      <c r="I229" s="44">
        <v>-0.12637894664038449</v>
      </c>
    </row>
    <row r="230" spans="1:9" x14ac:dyDescent="0.3">
      <c r="A230" t="s">
        <v>1039</v>
      </c>
      <c r="B230" s="153">
        <v>118440</v>
      </c>
      <c r="C230" s="153">
        <v>112480</v>
      </c>
      <c r="D230" s="153">
        <v>22393</v>
      </c>
      <c r="E230" s="153">
        <v>111780</v>
      </c>
      <c r="F230" s="153">
        <v>110000</v>
      </c>
      <c r="G230" s="153">
        <v>45342</v>
      </c>
      <c r="H230" s="44">
        <v>5.9581320450885711E-2</v>
      </c>
      <c r="I230" s="44">
        <v>-0.10258287976249381</v>
      </c>
    </row>
    <row r="231" spans="1:9" x14ac:dyDescent="0.3">
      <c r="A231" t="s">
        <v>1040</v>
      </c>
      <c r="B231" s="153">
        <v>122760</v>
      </c>
      <c r="C231" s="153">
        <v>118440</v>
      </c>
      <c r="D231" s="153">
        <v>30388</v>
      </c>
      <c r="E231" s="153">
        <v>115640</v>
      </c>
      <c r="F231" s="153">
        <v>120000</v>
      </c>
      <c r="G231" s="153">
        <v>38001</v>
      </c>
      <c r="H231" s="44">
        <v>6.15703908682117E-2</v>
      </c>
      <c r="I231" s="44">
        <v>-0.16190287150985841</v>
      </c>
    </row>
    <row r="232" spans="1:9" x14ac:dyDescent="0.3">
      <c r="A232" t="s">
        <v>1041</v>
      </c>
      <c r="B232" s="153">
        <v>127800</v>
      </c>
      <c r="C232" s="153">
        <v>121540</v>
      </c>
      <c r="D232" s="153">
        <v>12772</v>
      </c>
      <c r="E232" s="153">
        <v>118980</v>
      </c>
      <c r="F232" s="153">
        <v>125520</v>
      </c>
      <c r="G232" s="153">
        <v>21877</v>
      </c>
      <c r="H232" s="44">
        <v>7.4130105900151344E-2</v>
      </c>
      <c r="I232" s="44">
        <v>-0.42430462356253779</v>
      </c>
    </row>
    <row r="233" spans="1:9" x14ac:dyDescent="0.3">
      <c r="A233" t="s">
        <v>1042</v>
      </c>
      <c r="B233" s="153">
        <v>117980</v>
      </c>
      <c r="C233" s="153">
        <v>127800</v>
      </c>
      <c r="D233" s="153">
        <v>18938</v>
      </c>
      <c r="E233" s="153">
        <v>126760</v>
      </c>
      <c r="F233" s="153">
        <v>132300</v>
      </c>
      <c r="G233" s="153">
        <v>18871</v>
      </c>
      <c r="H233" s="44">
        <v>-6.9264752287787945E-2</v>
      </c>
      <c r="I233" s="44">
        <v>-0.13740458015267179</v>
      </c>
    </row>
    <row r="234" spans="1:9" x14ac:dyDescent="0.3">
      <c r="A234" t="s">
        <v>1043</v>
      </c>
      <c r="B234" s="153">
        <v>119540</v>
      </c>
      <c r="C234" s="153">
        <v>117980</v>
      </c>
      <c r="D234" s="153">
        <v>9368</v>
      </c>
      <c r="E234" s="153">
        <v>126440</v>
      </c>
      <c r="F234" s="153">
        <v>117480</v>
      </c>
      <c r="G234" s="153">
        <v>15739</v>
      </c>
      <c r="H234" s="44">
        <v>-5.4571338184118967E-2</v>
      </c>
      <c r="I234" s="44">
        <v>-0.1659689470616289</v>
      </c>
    </row>
    <row r="235" spans="1:9" x14ac:dyDescent="0.3">
      <c r="A235" t="s">
        <v>1044</v>
      </c>
      <c r="B235" s="153">
        <v>127000</v>
      </c>
      <c r="C235" s="153">
        <v>120000</v>
      </c>
      <c r="D235" s="153">
        <v>2806</v>
      </c>
      <c r="E235" s="153">
        <v>119160</v>
      </c>
      <c r="F235" s="153">
        <v>123000</v>
      </c>
      <c r="G235" s="153">
        <v>7060</v>
      </c>
      <c r="H235" s="44">
        <v>6.5793890567304558E-2</v>
      </c>
      <c r="I235" s="44">
        <v>-0.55143274668022113</v>
      </c>
    </row>
    <row r="236" spans="1:9" x14ac:dyDescent="0.3">
      <c r="A236" t="s">
        <v>1045</v>
      </c>
      <c r="B236" s="153">
        <v>134360</v>
      </c>
      <c r="C236" s="153">
        <v>127000</v>
      </c>
      <c r="D236" s="153">
        <v>508</v>
      </c>
      <c r="E236" s="153">
        <v>123400</v>
      </c>
      <c r="F236" s="153">
        <v>128000</v>
      </c>
      <c r="G236" s="153">
        <v>4795</v>
      </c>
      <c r="H236" s="44">
        <v>8.8816855753646617E-2</v>
      </c>
      <c r="I236" s="44">
        <v>-0.32082152974504252</v>
      </c>
    </row>
    <row r="237" spans="1:9" x14ac:dyDescent="0.3">
      <c r="A237" t="s">
        <v>1046</v>
      </c>
      <c r="B237" s="153">
        <v>139960</v>
      </c>
      <c r="C237" s="153">
        <v>134360</v>
      </c>
      <c r="D237" s="153">
        <v>718</v>
      </c>
      <c r="E237" s="153">
        <v>132640</v>
      </c>
      <c r="F237" s="153">
        <v>140000</v>
      </c>
      <c r="G237" s="153">
        <v>4412</v>
      </c>
      <c r="H237" s="44">
        <v>5.5186972255729883E-2</v>
      </c>
      <c r="I237" s="44">
        <v>-7.9874869655891523E-2</v>
      </c>
    </row>
    <row r="238" spans="1:9" x14ac:dyDescent="0.3">
      <c r="A238" t="s">
        <v>1047</v>
      </c>
      <c r="B238" s="153">
        <v>137000</v>
      </c>
      <c r="C238" s="153">
        <v>139960</v>
      </c>
      <c r="D238" s="153">
        <v>654</v>
      </c>
      <c r="E238" s="153">
        <v>139600</v>
      </c>
      <c r="F238" s="153">
        <v>141000</v>
      </c>
      <c r="G238" s="153">
        <v>3676</v>
      </c>
      <c r="H238" s="44">
        <v>-1.8624641833810851E-2</v>
      </c>
      <c r="I238" s="44">
        <v>-0.16681776971894829</v>
      </c>
    </row>
  </sheetData>
  <conditionalFormatting sqref="H1:I1048576">
    <cfRule type="cellIs" dxfId="31" priority="1" operator="lessThan">
      <formula>0</formula>
    </cfRule>
  </conditionalFormatting>
  <conditionalFormatting sqref="H2:I1048576">
    <cfRule type="cellIs" dxfId="30" priority="2" operator="greaterThan">
      <formula>0</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64"/>
  <sheetViews>
    <sheetView showGridLines="0" topLeftCell="A240" workbookViewId="0">
      <selection activeCell="B257" sqref="B257"/>
    </sheetView>
  </sheetViews>
  <sheetFormatPr defaultColWidth="10.44140625" defaultRowHeight="14.4" x14ac:dyDescent="0.3"/>
  <cols>
    <col min="1" max="1" width="19.5546875" bestFit="1" customWidth="1"/>
    <col min="2" max="3" width="10.21875" bestFit="1" customWidth="1"/>
    <col min="4" max="4" width="5.5546875" bestFit="1" customWidth="1"/>
    <col min="5" max="6" width="10.21875" bestFit="1" customWidth="1"/>
    <col min="7" max="7" width="6.5546875" bestFit="1" customWidth="1"/>
    <col min="8" max="9" width="7.77734375" bestFit="1" customWidth="1"/>
  </cols>
  <sheetData>
    <row r="1" spans="1:9" x14ac:dyDescent="0.3">
      <c r="A1" s="8" t="s">
        <v>558</v>
      </c>
      <c r="B1" s="8" t="s">
        <v>559</v>
      </c>
      <c r="C1" s="8" t="s">
        <v>560</v>
      </c>
      <c r="D1" s="8" t="s">
        <v>3</v>
      </c>
      <c r="E1" s="8" t="s">
        <v>561</v>
      </c>
      <c r="F1" s="8" t="s">
        <v>562</v>
      </c>
      <c r="G1" s="8" t="s">
        <v>563</v>
      </c>
      <c r="H1" s="68" t="s">
        <v>614</v>
      </c>
      <c r="I1" s="68"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1:9" hidden="1" x14ac:dyDescent="0.3">
      <c r="B33" s="524"/>
      <c r="C33" s="524"/>
      <c r="D33" s="524"/>
      <c r="E33" s="524"/>
      <c r="F33" s="524"/>
      <c r="G33" s="524"/>
      <c r="H33" s="44"/>
      <c r="I33" s="44"/>
    </row>
    <row r="34" spans="1:9" hidden="1" x14ac:dyDescent="0.3">
      <c r="B34" s="526"/>
      <c r="C34" s="526"/>
      <c r="D34" s="526"/>
      <c r="E34" s="526"/>
      <c r="F34" s="526"/>
      <c r="G34" s="526"/>
      <c r="H34" s="44"/>
      <c r="I34" s="44"/>
    </row>
    <row r="35" spans="1:9" hidden="1" x14ac:dyDescent="0.3">
      <c r="B35" s="528"/>
      <c r="C35" s="528"/>
      <c r="D35" s="528"/>
      <c r="E35" s="528"/>
      <c r="F35" s="528"/>
      <c r="G35" s="528"/>
      <c r="H35" s="44"/>
      <c r="I35" s="44"/>
    </row>
    <row r="36" spans="1:9" hidden="1" x14ac:dyDescent="0.3">
      <c r="B36" s="530"/>
      <c r="C36" s="530"/>
      <c r="D36" s="530"/>
      <c r="E36" s="530"/>
      <c r="F36" s="530"/>
      <c r="G36" s="530"/>
      <c r="H36" s="44"/>
      <c r="I36" s="44"/>
    </row>
    <row r="37" spans="1:9" hidden="1" x14ac:dyDescent="0.3">
      <c r="B37" s="532"/>
      <c r="C37" s="532"/>
      <c r="D37" s="532"/>
      <c r="E37" s="532"/>
      <c r="F37" s="532"/>
      <c r="G37" s="532"/>
      <c r="H37" s="44"/>
      <c r="I37" s="44"/>
    </row>
    <row r="38" spans="1:9" x14ac:dyDescent="0.3">
      <c r="A38" t="s">
        <v>846</v>
      </c>
      <c r="B38" s="534">
        <v>81200</v>
      </c>
      <c r="C38" s="534">
        <v>81560</v>
      </c>
      <c r="D38" s="534">
        <v>23</v>
      </c>
      <c r="E38" s="534">
        <v>81560</v>
      </c>
      <c r="F38" s="534">
        <v>79020</v>
      </c>
      <c r="G38" s="534">
        <v>11</v>
      </c>
    </row>
    <row r="39" spans="1:9" x14ac:dyDescent="0.3">
      <c r="A39" t="s">
        <v>847</v>
      </c>
      <c r="B39" s="536">
        <v>81180</v>
      </c>
      <c r="C39" s="536">
        <v>81200</v>
      </c>
      <c r="D39" s="536">
        <v>6</v>
      </c>
      <c r="E39" s="536">
        <v>80360</v>
      </c>
      <c r="F39" s="536">
        <v>81260</v>
      </c>
      <c r="G39" s="536">
        <v>487500</v>
      </c>
      <c r="H39" s="44">
        <f t="shared" ref="H39:H102" si="0">+B39/E39-1</f>
        <v>1.0204081632652962E-2</v>
      </c>
      <c r="I39" s="44">
        <f t="shared" ref="I39:I102" si="1">+G39/G38-1</f>
        <v>44317.181818181816</v>
      </c>
    </row>
    <row r="40" spans="1:9" x14ac:dyDescent="0.3">
      <c r="A40" t="s">
        <v>848</v>
      </c>
      <c r="B40" s="538">
        <v>81120</v>
      </c>
      <c r="C40" s="538">
        <v>81180</v>
      </c>
      <c r="D40" s="538">
        <v>8</v>
      </c>
      <c r="E40" s="538">
        <v>81240</v>
      </c>
      <c r="F40" s="538">
        <v>80520</v>
      </c>
      <c r="G40" s="538">
        <v>646700</v>
      </c>
      <c r="H40" s="44">
        <f t="shared" si="0"/>
        <v>-1.477104874446078E-3</v>
      </c>
      <c r="I40" s="44">
        <f t="shared" si="1"/>
        <v>0.32656410256410262</v>
      </c>
    </row>
    <row r="41" spans="1:9" x14ac:dyDescent="0.3">
      <c r="A41" t="s">
        <v>849</v>
      </c>
      <c r="B41" s="541">
        <v>80420</v>
      </c>
      <c r="C41" s="541">
        <v>80880</v>
      </c>
      <c r="D41" s="541">
        <v>50</v>
      </c>
      <c r="E41" s="541">
        <v>80820</v>
      </c>
      <c r="F41" s="541">
        <v>80860</v>
      </c>
      <c r="G41" s="541">
        <v>82</v>
      </c>
      <c r="H41" s="44">
        <f t="shared" si="0"/>
        <v>-4.9492699826775288E-3</v>
      </c>
      <c r="I41" s="44">
        <f t="shared" si="1"/>
        <v>-0.99987320241224675</v>
      </c>
    </row>
    <row r="42" spans="1:9" x14ac:dyDescent="0.3">
      <c r="A42" t="s">
        <v>850</v>
      </c>
      <c r="B42" s="543">
        <v>80500</v>
      </c>
      <c r="C42" s="543">
        <v>80420</v>
      </c>
      <c r="D42" s="543">
        <v>24</v>
      </c>
      <c r="E42" s="543">
        <v>80600</v>
      </c>
      <c r="F42" s="543">
        <v>80660</v>
      </c>
      <c r="G42" s="543">
        <v>101</v>
      </c>
      <c r="H42" s="44">
        <f t="shared" si="0"/>
        <v>-1.2406947890818421E-3</v>
      </c>
      <c r="I42" s="44">
        <f t="shared" si="1"/>
        <v>0.23170731707317072</v>
      </c>
    </row>
    <row r="43" spans="1:9" x14ac:dyDescent="0.3">
      <c r="A43" t="s">
        <v>851</v>
      </c>
      <c r="B43" s="545">
        <v>81100</v>
      </c>
      <c r="C43" s="545">
        <v>80500</v>
      </c>
      <c r="D43" s="545">
        <v>24</v>
      </c>
      <c r="E43" s="545">
        <v>80680</v>
      </c>
      <c r="F43" s="545">
        <v>80700</v>
      </c>
      <c r="G43" s="545">
        <v>110</v>
      </c>
      <c r="H43" s="44">
        <f t="shared" si="0"/>
        <v>5.2057511155181313E-3</v>
      </c>
      <c r="I43" s="44">
        <f t="shared" si="1"/>
        <v>8.9108910891089188E-2</v>
      </c>
    </row>
    <row r="44" spans="1:9" x14ac:dyDescent="0.3">
      <c r="A44" t="s">
        <v>852</v>
      </c>
      <c r="B44" s="547">
        <v>80640</v>
      </c>
      <c r="C44" s="547">
        <v>81100</v>
      </c>
      <c r="D44" s="547">
        <v>14</v>
      </c>
      <c r="E44" s="547">
        <v>80840</v>
      </c>
      <c r="F44" s="547">
        <v>81180</v>
      </c>
      <c r="G44" s="547">
        <v>112</v>
      </c>
      <c r="H44" s="44">
        <f t="shared" si="0"/>
        <v>-2.4740227610093868E-3</v>
      </c>
      <c r="I44" s="44">
        <f t="shared" si="1"/>
        <v>1.8181818181818077E-2</v>
      </c>
    </row>
    <row r="45" spans="1:9" x14ac:dyDescent="0.3">
      <c r="A45" t="s">
        <v>853</v>
      </c>
      <c r="B45" s="549">
        <v>80460</v>
      </c>
      <c r="C45" s="549">
        <v>80640</v>
      </c>
      <c r="D45" s="549">
        <v>34</v>
      </c>
      <c r="E45" s="549">
        <v>80880</v>
      </c>
      <c r="F45" s="549">
        <v>80600</v>
      </c>
      <c r="G45" s="549">
        <v>100</v>
      </c>
      <c r="H45" s="44">
        <f t="shared" si="0"/>
        <v>-5.1928783382789723E-3</v>
      </c>
      <c r="I45" s="44">
        <f t="shared" si="1"/>
        <v>-0.1071428571428571</v>
      </c>
    </row>
    <row r="46" spans="1:9" x14ac:dyDescent="0.3">
      <c r="A46" t="s">
        <v>854</v>
      </c>
      <c r="B46" s="551">
        <v>80600</v>
      </c>
      <c r="C46" s="551">
        <v>80460</v>
      </c>
      <c r="D46" s="551">
        <v>12</v>
      </c>
      <c r="E46" s="551">
        <v>80560</v>
      </c>
      <c r="F46" s="551">
        <v>80540</v>
      </c>
      <c r="G46" s="551">
        <v>967100</v>
      </c>
      <c r="H46" s="44">
        <f t="shared" si="0"/>
        <v>4.9652432969216065E-4</v>
      </c>
      <c r="I46" s="44">
        <f t="shared" si="1"/>
        <v>9670</v>
      </c>
    </row>
    <row r="47" spans="1:9" x14ac:dyDescent="0.3">
      <c r="A47" t="s">
        <v>855</v>
      </c>
      <c r="B47" s="553">
        <v>80240</v>
      </c>
      <c r="C47" s="553">
        <v>80600</v>
      </c>
      <c r="D47" s="553">
        <v>67</v>
      </c>
      <c r="E47" s="553">
        <v>80580</v>
      </c>
      <c r="F47" s="553">
        <v>80600</v>
      </c>
      <c r="G47" s="553">
        <v>149</v>
      </c>
      <c r="H47" s="44">
        <f t="shared" si="0"/>
        <v>-4.2194092827003704E-3</v>
      </c>
      <c r="I47" s="44">
        <f t="shared" si="1"/>
        <v>-0.99984593113431908</v>
      </c>
    </row>
    <row r="48" spans="1:9" x14ac:dyDescent="0.3">
      <c r="A48" t="s">
        <v>856</v>
      </c>
      <c r="B48" s="555">
        <v>80120</v>
      </c>
      <c r="C48" s="555">
        <v>80240</v>
      </c>
      <c r="D48" s="555">
        <v>13</v>
      </c>
      <c r="E48" s="555">
        <v>80520</v>
      </c>
      <c r="F48" s="555">
        <v>80260</v>
      </c>
      <c r="G48" s="555">
        <v>154</v>
      </c>
      <c r="H48" s="44">
        <f t="shared" si="0"/>
        <v>-4.9677098857426882E-3</v>
      </c>
      <c r="I48" s="44">
        <f t="shared" si="1"/>
        <v>3.3557046979865834E-2</v>
      </c>
    </row>
    <row r="49" spans="1:9" x14ac:dyDescent="0.3">
      <c r="A49" t="s">
        <v>857</v>
      </c>
      <c r="B49" s="557">
        <v>80240</v>
      </c>
      <c r="C49" s="557">
        <v>80120</v>
      </c>
      <c r="D49" s="557">
        <v>8</v>
      </c>
      <c r="E49" s="557">
        <v>80040</v>
      </c>
      <c r="F49" s="557">
        <v>80180</v>
      </c>
      <c r="G49" s="557">
        <v>641360</v>
      </c>
      <c r="H49" s="44">
        <f t="shared" si="0"/>
        <v>2.498750624687629E-3</v>
      </c>
      <c r="I49" s="44">
        <f t="shared" si="1"/>
        <v>4163.6753246753251</v>
      </c>
    </row>
    <row r="50" spans="1:9" x14ac:dyDescent="0.3">
      <c r="A50" t="s">
        <v>858</v>
      </c>
      <c r="B50" s="559">
        <v>80300</v>
      </c>
      <c r="C50" s="559">
        <v>80240</v>
      </c>
      <c r="D50" s="559">
        <v>29</v>
      </c>
      <c r="E50" s="559">
        <v>80160</v>
      </c>
      <c r="F50" s="559">
        <v>80500</v>
      </c>
      <c r="G50" s="559">
        <v>166</v>
      </c>
      <c r="H50" s="44">
        <f t="shared" si="0"/>
        <v>1.7465069860278515E-3</v>
      </c>
      <c r="I50" s="44">
        <f t="shared" si="1"/>
        <v>-0.99974117500311832</v>
      </c>
    </row>
    <row r="51" spans="1:9" x14ac:dyDescent="0.3">
      <c r="A51" t="s">
        <v>859</v>
      </c>
      <c r="B51" s="561">
        <v>79600</v>
      </c>
      <c r="C51" s="561">
        <v>80300</v>
      </c>
      <c r="D51" s="561">
        <v>31</v>
      </c>
      <c r="E51" s="561">
        <v>80280</v>
      </c>
      <c r="F51" s="561">
        <v>80360</v>
      </c>
      <c r="G51" s="561">
        <v>179</v>
      </c>
      <c r="H51" s="44">
        <f t="shared" si="0"/>
        <v>-8.4703537618335822E-3</v>
      </c>
      <c r="I51" s="44">
        <f t="shared" si="1"/>
        <v>7.8313253012048278E-2</v>
      </c>
    </row>
    <row r="52" spans="1:9" x14ac:dyDescent="0.3">
      <c r="A52" t="s">
        <v>860</v>
      </c>
      <c r="B52" s="563">
        <v>79520</v>
      </c>
      <c r="C52" s="563">
        <v>79600</v>
      </c>
      <c r="D52" s="563">
        <v>19</v>
      </c>
      <c r="E52" s="563">
        <v>79960</v>
      </c>
      <c r="F52" s="563">
        <v>79600</v>
      </c>
      <c r="G52" s="563">
        <v>183</v>
      </c>
      <c r="H52" s="44">
        <f t="shared" si="0"/>
        <v>-5.5027513756878976E-3</v>
      </c>
      <c r="I52" s="44">
        <f t="shared" si="1"/>
        <v>2.2346368715083775E-2</v>
      </c>
    </row>
    <row r="53" spans="1:9" x14ac:dyDescent="0.3">
      <c r="A53" t="s">
        <v>861</v>
      </c>
      <c r="B53" s="565">
        <v>77780</v>
      </c>
      <c r="C53" s="565">
        <v>79520</v>
      </c>
      <c r="D53" s="565">
        <v>97</v>
      </c>
      <c r="E53" s="565">
        <v>79600</v>
      </c>
      <c r="F53" s="565">
        <v>78300</v>
      </c>
      <c r="G53" s="565">
        <v>194</v>
      </c>
      <c r="H53" s="44">
        <f t="shared" si="0"/>
        <v>-2.2864321608040195E-2</v>
      </c>
      <c r="I53" s="44">
        <f t="shared" si="1"/>
        <v>6.0109289617486406E-2</v>
      </c>
    </row>
    <row r="54" spans="1:9" x14ac:dyDescent="0.3">
      <c r="A54" t="s">
        <v>862</v>
      </c>
      <c r="B54" s="567">
        <v>77580</v>
      </c>
      <c r="C54" s="567">
        <v>77780</v>
      </c>
      <c r="D54" s="567">
        <v>78</v>
      </c>
      <c r="E54" s="567">
        <v>78100</v>
      </c>
      <c r="F54" s="567">
        <v>77860</v>
      </c>
      <c r="G54" s="567">
        <v>199</v>
      </c>
      <c r="H54" s="44">
        <f t="shared" si="0"/>
        <v>-6.6581306017925446E-3</v>
      </c>
      <c r="I54" s="44">
        <f t="shared" si="1"/>
        <v>2.5773195876288568E-2</v>
      </c>
    </row>
    <row r="55" spans="1:9" x14ac:dyDescent="0.3">
      <c r="A55" t="s">
        <v>863</v>
      </c>
      <c r="B55" s="569">
        <v>77980</v>
      </c>
      <c r="C55" s="569">
        <v>77580</v>
      </c>
      <c r="D55" s="569">
        <v>10</v>
      </c>
      <c r="E55" s="569">
        <v>77480</v>
      </c>
      <c r="F55" s="569">
        <v>77420</v>
      </c>
      <c r="G55" s="569">
        <v>777940</v>
      </c>
      <c r="H55" s="44">
        <f t="shared" si="0"/>
        <v>6.4532782653587972E-3</v>
      </c>
      <c r="I55" s="44">
        <f t="shared" si="1"/>
        <v>3908.2462311557788</v>
      </c>
    </row>
    <row r="56" spans="1:9" x14ac:dyDescent="0.3">
      <c r="A56" t="s">
        <v>864</v>
      </c>
      <c r="B56" s="572">
        <v>77660</v>
      </c>
      <c r="C56" s="572">
        <v>77980</v>
      </c>
      <c r="D56" s="572">
        <v>50</v>
      </c>
      <c r="E56" s="572">
        <v>77780</v>
      </c>
      <c r="F56" s="572">
        <v>78000</v>
      </c>
      <c r="G56" s="572">
        <v>190</v>
      </c>
      <c r="H56" s="44">
        <f t="shared" si="0"/>
        <v>-1.5428130624839387E-3</v>
      </c>
      <c r="I56" s="44">
        <f t="shared" si="1"/>
        <v>-0.99975576522610998</v>
      </c>
    </row>
    <row r="57" spans="1:9" x14ac:dyDescent="0.3">
      <c r="A57" t="s">
        <v>865</v>
      </c>
      <c r="B57" s="574">
        <v>78080</v>
      </c>
      <c r="C57" s="574">
        <v>77660</v>
      </c>
      <c r="D57" s="574">
        <v>40</v>
      </c>
      <c r="E57" s="574">
        <v>77820</v>
      </c>
      <c r="F57" s="574">
        <v>77500</v>
      </c>
      <c r="G57" s="574">
        <v>191</v>
      </c>
      <c r="H57" s="44">
        <f t="shared" si="0"/>
        <v>3.3410434335645611E-3</v>
      </c>
      <c r="I57" s="44">
        <f t="shared" si="1"/>
        <v>5.2631578947368585E-3</v>
      </c>
    </row>
    <row r="58" spans="1:9" x14ac:dyDescent="0.3">
      <c r="A58" t="s">
        <v>866</v>
      </c>
      <c r="B58" s="576">
        <v>77940</v>
      </c>
      <c r="C58" s="576">
        <v>78080</v>
      </c>
      <c r="D58" s="576">
        <v>27</v>
      </c>
      <c r="E58" s="576">
        <v>77840</v>
      </c>
      <c r="F58" s="576">
        <v>77440</v>
      </c>
      <c r="G58" s="576">
        <v>197</v>
      </c>
      <c r="H58" s="44">
        <f t="shared" si="0"/>
        <v>1.2846865364850579E-3</v>
      </c>
      <c r="I58" s="44">
        <f t="shared" si="1"/>
        <v>3.1413612565444948E-2</v>
      </c>
    </row>
    <row r="59" spans="1:9" x14ac:dyDescent="0.3">
      <c r="A59" t="s">
        <v>867</v>
      </c>
      <c r="B59" s="578">
        <v>78000</v>
      </c>
      <c r="C59" s="578">
        <v>77940</v>
      </c>
      <c r="D59" s="578">
        <v>25</v>
      </c>
      <c r="E59" s="578">
        <v>77780</v>
      </c>
      <c r="F59" s="578">
        <v>77940</v>
      </c>
      <c r="G59" s="578">
        <v>196</v>
      </c>
      <c r="H59" s="44">
        <f t="shared" si="0"/>
        <v>2.8284906145539246E-3</v>
      </c>
      <c r="I59" s="44">
        <f t="shared" si="1"/>
        <v>-5.0761421319797106E-3</v>
      </c>
    </row>
    <row r="60" spans="1:9" x14ac:dyDescent="0.3">
      <c r="A60" t="s">
        <v>868</v>
      </c>
      <c r="B60" s="580">
        <v>77940</v>
      </c>
      <c r="C60" s="580">
        <v>77780</v>
      </c>
      <c r="D60" s="580">
        <v>25</v>
      </c>
      <c r="E60" s="580">
        <v>77720</v>
      </c>
      <c r="F60" s="580">
        <v>77860</v>
      </c>
      <c r="G60" s="580">
        <v>199</v>
      </c>
      <c r="H60" s="44">
        <f t="shared" si="0"/>
        <v>2.8306742151311681E-3</v>
      </c>
      <c r="I60" s="44">
        <f t="shared" si="1"/>
        <v>1.5306122448979664E-2</v>
      </c>
    </row>
    <row r="61" spans="1:9" x14ac:dyDescent="0.3">
      <c r="A61" t="s">
        <v>869</v>
      </c>
      <c r="B61" s="582">
        <v>77140</v>
      </c>
      <c r="C61" s="582">
        <v>77940</v>
      </c>
      <c r="D61" s="582">
        <v>28</v>
      </c>
      <c r="E61" s="582">
        <v>77900</v>
      </c>
      <c r="F61" s="582">
        <v>77660</v>
      </c>
      <c r="G61" s="582">
        <v>194</v>
      </c>
      <c r="H61" s="44">
        <f t="shared" si="0"/>
        <v>-9.7560975609756184E-3</v>
      </c>
      <c r="I61" s="44">
        <f t="shared" si="1"/>
        <v>-2.5125628140703515E-2</v>
      </c>
    </row>
    <row r="62" spans="1:9" x14ac:dyDescent="0.3">
      <c r="A62" t="s">
        <v>870</v>
      </c>
      <c r="B62" s="584">
        <v>76740</v>
      </c>
      <c r="C62" s="584">
        <v>77140</v>
      </c>
      <c r="D62" s="584">
        <v>28</v>
      </c>
      <c r="E62" s="584">
        <v>77340</v>
      </c>
      <c r="F62" s="584">
        <v>77000</v>
      </c>
      <c r="G62" s="584">
        <v>199</v>
      </c>
      <c r="H62" s="44">
        <f t="shared" si="0"/>
        <v>-7.7579519006981679E-3</v>
      </c>
      <c r="I62" s="44">
        <f t="shared" si="1"/>
        <v>2.5773195876288568E-2</v>
      </c>
    </row>
    <row r="63" spans="1:9" x14ac:dyDescent="0.3">
      <c r="A63" t="s">
        <v>871</v>
      </c>
      <c r="B63" s="586">
        <v>75040</v>
      </c>
      <c r="C63" s="586">
        <v>76740</v>
      </c>
      <c r="D63" s="586">
        <v>140</v>
      </c>
      <c r="E63" s="586">
        <v>76920</v>
      </c>
      <c r="F63" s="586">
        <v>74440</v>
      </c>
      <c r="G63" s="586">
        <v>179</v>
      </c>
      <c r="H63" s="44">
        <f t="shared" si="0"/>
        <v>-2.4440977639105577E-2</v>
      </c>
      <c r="I63" s="44">
        <f t="shared" si="1"/>
        <v>-0.10050251256281406</v>
      </c>
    </row>
    <row r="64" spans="1:9" x14ac:dyDescent="0.3">
      <c r="A64" t="s">
        <v>872</v>
      </c>
      <c r="B64" s="588">
        <v>74100</v>
      </c>
      <c r="C64" s="588">
        <v>75040</v>
      </c>
      <c r="D64" s="588">
        <v>78</v>
      </c>
      <c r="E64" s="588">
        <v>74860</v>
      </c>
      <c r="F64" s="588">
        <v>75140</v>
      </c>
      <c r="G64" s="588">
        <v>185</v>
      </c>
      <c r="H64" s="44">
        <f t="shared" si="0"/>
        <v>-1.0152284263959421E-2</v>
      </c>
      <c r="I64" s="44">
        <f t="shared" si="1"/>
        <v>3.3519553072625774E-2</v>
      </c>
    </row>
    <row r="65" spans="1:9" x14ac:dyDescent="0.3">
      <c r="A65" t="s">
        <v>873</v>
      </c>
      <c r="B65" s="590">
        <v>73160</v>
      </c>
      <c r="C65" s="590">
        <v>74100</v>
      </c>
      <c r="D65" s="590">
        <v>211</v>
      </c>
      <c r="E65" s="590">
        <v>74220</v>
      </c>
      <c r="F65" s="590">
        <v>73140</v>
      </c>
      <c r="G65" s="590">
        <v>239</v>
      </c>
      <c r="H65" s="44">
        <f t="shared" si="0"/>
        <v>-1.4281864726488847E-2</v>
      </c>
      <c r="I65" s="44">
        <f t="shared" si="1"/>
        <v>0.2918918918918918</v>
      </c>
    </row>
    <row r="66" spans="1:9" x14ac:dyDescent="0.3">
      <c r="A66" t="s">
        <v>874</v>
      </c>
      <c r="B66" s="592">
        <v>74280</v>
      </c>
      <c r="C66" s="592">
        <v>73160</v>
      </c>
      <c r="D66" s="592">
        <v>38</v>
      </c>
      <c r="E66" s="592">
        <v>73100</v>
      </c>
      <c r="F66" s="592">
        <v>74300</v>
      </c>
      <c r="G66" s="592">
        <v>234</v>
      </c>
      <c r="H66" s="44">
        <f t="shared" si="0"/>
        <v>1.6142270861833063E-2</v>
      </c>
      <c r="I66" s="44">
        <f t="shared" si="1"/>
        <v>-2.0920502092050208E-2</v>
      </c>
    </row>
    <row r="67" spans="1:9" x14ac:dyDescent="0.3">
      <c r="A67" t="s">
        <v>877</v>
      </c>
      <c r="B67" s="594">
        <v>73940</v>
      </c>
      <c r="C67" s="594">
        <v>74280</v>
      </c>
      <c r="D67" s="594">
        <v>20</v>
      </c>
      <c r="E67" s="594">
        <v>74120</v>
      </c>
      <c r="F67" s="594">
        <v>73900</v>
      </c>
      <c r="G67" s="594">
        <v>236</v>
      </c>
      <c r="H67" s="44">
        <f t="shared" si="0"/>
        <v>-2.4284943335132203E-3</v>
      </c>
      <c r="I67" s="44">
        <f t="shared" si="1"/>
        <v>8.5470085470085166E-3</v>
      </c>
    </row>
    <row r="68" spans="1:9" x14ac:dyDescent="0.3">
      <c r="A68" t="s">
        <v>875</v>
      </c>
      <c r="B68" s="596">
        <v>74240</v>
      </c>
      <c r="C68" s="596">
        <v>73940</v>
      </c>
      <c r="D68" s="596">
        <v>21</v>
      </c>
      <c r="E68" s="596">
        <v>73760</v>
      </c>
      <c r="F68" s="596">
        <v>74540</v>
      </c>
      <c r="G68" s="596">
        <v>239</v>
      </c>
      <c r="H68" s="44">
        <f t="shared" si="0"/>
        <v>6.5075921908894774E-3</v>
      </c>
      <c r="I68" s="44">
        <f t="shared" si="1"/>
        <v>1.2711864406779627E-2</v>
      </c>
    </row>
    <row r="69" spans="1:9" x14ac:dyDescent="0.3">
      <c r="A69" t="s">
        <v>876</v>
      </c>
      <c r="B69" s="598">
        <v>73860</v>
      </c>
      <c r="C69" s="598">
        <v>74240</v>
      </c>
      <c r="D69" s="598">
        <v>15</v>
      </c>
      <c r="E69" s="598">
        <v>74400</v>
      </c>
      <c r="F69" s="598">
        <v>73960</v>
      </c>
      <c r="G69" s="598">
        <v>238</v>
      </c>
      <c r="H69" s="44">
        <f t="shared" si="0"/>
        <v>-7.2580645161289814E-3</v>
      </c>
      <c r="I69" s="44">
        <f t="shared" si="1"/>
        <v>-4.1841004184099972E-3</v>
      </c>
    </row>
    <row r="70" spans="1:9" x14ac:dyDescent="0.3">
      <c r="A70" t="s">
        <v>878</v>
      </c>
      <c r="B70" s="600">
        <v>73060</v>
      </c>
      <c r="C70" s="600">
        <v>73860</v>
      </c>
      <c r="D70" s="600">
        <v>112</v>
      </c>
      <c r="E70" s="600">
        <v>73980</v>
      </c>
      <c r="F70" s="600">
        <v>73940</v>
      </c>
      <c r="G70" s="600">
        <v>271</v>
      </c>
      <c r="H70" s="44">
        <f t="shared" si="0"/>
        <v>-1.2435793457691302E-2</v>
      </c>
      <c r="I70" s="44">
        <f t="shared" si="1"/>
        <v>0.1386554621848739</v>
      </c>
    </row>
    <row r="71" spans="1:9" x14ac:dyDescent="0.3">
      <c r="A71" t="s">
        <v>879</v>
      </c>
      <c r="B71" s="602">
        <v>73400</v>
      </c>
      <c r="C71" s="602">
        <v>73060</v>
      </c>
      <c r="D71" s="602">
        <v>26</v>
      </c>
      <c r="E71" s="602">
        <v>73980</v>
      </c>
      <c r="F71" s="602">
        <v>73300</v>
      </c>
      <c r="G71" s="602">
        <v>274</v>
      </c>
      <c r="H71" s="44">
        <f t="shared" si="0"/>
        <v>-7.8399567450662122E-3</v>
      </c>
      <c r="I71" s="44">
        <f t="shared" si="1"/>
        <v>1.1070110701107083E-2</v>
      </c>
    </row>
    <row r="72" spans="1:9" x14ac:dyDescent="0.3">
      <c r="A72" t="s">
        <v>880</v>
      </c>
      <c r="B72" s="606">
        <v>72180</v>
      </c>
      <c r="C72" s="606">
        <v>73020</v>
      </c>
      <c r="D72" s="606">
        <v>256</v>
      </c>
      <c r="E72" s="606">
        <v>73000</v>
      </c>
      <c r="F72" s="606">
        <v>73460</v>
      </c>
      <c r="G72" s="606">
        <v>265</v>
      </c>
      <c r="H72" s="44">
        <f t="shared" si="0"/>
        <v>-1.1232876712328754E-2</v>
      </c>
      <c r="I72" s="44">
        <f t="shared" si="1"/>
        <v>-3.2846715328467169E-2</v>
      </c>
    </row>
    <row r="73" spans="1:9" x14ac:dyDescent="0.3">
      <c r="A73" t="s">
        <v>881</v>
      </c>
      <c r="B73" s="607">
        <v>70740</v>
      </c>
      <c r="C73" s="607">
        <v>72180</v>
      </c>
      <c r="D73" s="607">
        <v>124</v>
      </c>
      <c r="E73" s="607">
        <v>72100</v>
      </c>
      <c r="F73" s="607">
        <v>71680</v>
      </c>
      <c r="G73" s="607">
        <v>259</v>
      </c>
      <c r="H73" s="44">
        <f t="shared" si="0"/>
        <v>-1.8862690707350915E-2</v>
      </c>
      <c r="I73" s="44">
        <f t="shared" si="1"/>
        <v>-2.2641509433962259E-2</v>
      </c>
    </row>
    <row r="74" spans="1:9" x14ac:dyDescent="0.3">
      <c r="A74" t="s">
        <v>882</v>
      </c>
      <c r="B74" s="609">
        <v>71760</v>
      </c>
      <c r="C74" s="609">
        <v>70740</v>
      </c>
      <c r="D74" s="609">
        <v>52</v>
      </c>
      <c r="E74" s="609">
        <v>71200</v>
      </c>
      <c r="F74" s="609">
        <v>71100</v>
      </c>
      <c r="G74" s="609">
        <v>263</v>
      </c>
      <c r="H74" s="44">
        <f t="shared" si="0"/>
        <v>7.8651685393258397E-3</v>
      </c>
      <c r="I74" s="44">
        <f t="shared" si="1"/>
        <v>1.5444015444015413E-2</v>
      </c>
    </row>
    <row r="75" spans="1:9" x14ac:dyDescent="0.3">
      <c r="A75" t="s">
        <v>883</v>
      </c>
      <c r="B75" s="611">
        <v>70980</v>
      </c>
      <c r="C75" s="611">
        <v>71760</v>
      </c>
      <c r="D75" s="611">
        <v>52</v>
      </c>
      <c r="E75" s="611">
        <v>71080</v>
      </c>
      <c r="F75" s="611">
        <v>71200</v>
      </c>
      <c r="G75" s="611">
        <v>285</v>
      </c>
      <c r="H75" s="44">
        <f t="shared" si="0"/>
        <v>-1.4068655036578726E-3</v>
      </c>
      <c r="I75" s="44">
        <f t="shared" si="1"/>
        <v>8.365019011406849E-2</v>
      </c>
    </row>
    <row r="76" spans="1:9" x14ac:dyDescent="0.3">
      <c r="A76" t="s">
        <v>884</v>
      </c>
      <c r="B76" s="613">
        <v>70720</v>
      </c>
      <c r="C76" s="613">
        <v>70980</v>
      </c>
      <c r="D76" s="613">
        <v>91</v>
      </c>
      <c r="E76" s="613">
        <v>71220</v>
      </c>
      <c r="F76" s="613">
        <v>71000</v>
      </c>
      <c r="G76" s="613">
        <v>286</v>
      </c>
      <c r="H76" s="44">
        <f t="shared" si="0"/>
        <v>-7.0204998595899681E-3</v>
      </c>
      <c r="I76" s="44">
        <f t="shared" si="1"/>
        <v>3.5087719298245723E-3</v>
      </c>
    </row>
    <row r="77" spans="1:9" x14ac:dyDescent="0.3">
      <c r="A77" t="s">
        <v>885</v>
      </c>
      <c r="B77" s="615">
        <v>69920</v>
      </c>
      <c r="C77" s="615">
        <v>70720</v>
      </c>
      <c r="D77" s="615">
        <v>195</v>
      </c>
      <c r="E77" s="615">
        <v>70860</v>
      </c>
      <c r="F77" s="615">
        <v>70300</v>
      </c>
      <c r="G77" s="615">
        <v>336</v>
      </c>
      <c r="H77" s="44">
        <f t="shared" si="0"/>
        <v>-1.3265594129268976E-2</v>
      </c>
      <c r="I77" s="44">
        <f t="shared" si="1"/>
        <v>0.17482517482517479</v>
      </c>
    </row>
    <row r="78" spans="1:9" x14ac:dyDescent="0.3">
      <c r="A78" t="s">
        <v>886</v>
      </c>
      <c r="B78" s="617">
        <v>69080</v>
      </c>
      <c r="C78" s="617">
        <v>69920</v>
      </c>
      <c r="D78" s="617">
        <v>105</v>
      </c>
      <c r="E78" s="617">
        <v>70160</v>
      </c>
      <c r="F78" s="617">
        <v>69540</v>
      </c>
      <c r="G78" s="617">
        <v>334</v>
      </c>
      <c r="H78" s="44">
        <f t="shared" si="0"/>
        <v>-1.5393386545039855E-2</v>
      </c>
      <c r="I78" s="44">
        <f t="shared" si="1"/>
        <v>-5.9523809523809312E-3</v>
      </c>
    </row>
    <row r="79" spans="1:9" x14ac:dyDescent="0.3">
      <c r="A79" t="s">
        <v>887</v>
      </c>
      <c r="B79" s="619">
        <v>68840</v>
      </c>
      <c r="C79" s="619">
        <v>69080</v>
      </c>
      <c r="D79" s="619">
        <v>247</v>
      </c>
      <c r="E79" s="619">
        <v>69440</v>
      </c>
      <c r="F79" s="619">
        <v>69000</v>
      </c>
      <c r="G79" s="619">
        <v>377</v>
      </c>
      <c r="H79" s="44">
        <f t="shared" si="0"/>
        <v>-8.6405529953916815E-3</v>
      </c>
      <c r="I79" s="44">
        <f t="shared" si="1"/>
        <v>0.12874251497005984</v>
      </c>
    </row>
    <row r="80" spans="1:9" x14ac:dyDescent="0.3">
      <c r="A80" t="s">
        <v>888</v>
      </c>
      <c r="B80" s="621">
        <v>67960</v>
      </c>
      <c r="C80" s="621">
        <v>68840</v>
      </c>
      <c r="D80" s="621">
        <v>85</v>
      </c>
      <c r="E80" s="621">
        <v>69160</v>
      </c>
      <c r="F80" s="621">
        <v>68860</v>
      </c>
      <c r="G80" s="621">
        <v>374</v>
      </c>
      <c r="H80" s="44">
        <f t="shared" si="0"/>
        <v>-1.7351069982648903E-2</v>
      </c>
      <c r="I80" s="44">
        <f t="shared" si="1"/>
        <v>-7.9575596816976457E-3</v>
      </c>
    </row>
    <row r="81" spans="1:9" x14ac:dyDescent="0.3">
      <c r="A81" t="s">
        <v>889</v>
      </c>
      <c r="B81" s="623">
        <v>67100</v>
      </c>
      <c r="C81" s="623">
        <v>67960</v>
      </c>
      <c r="D81" s="623">
        <v>106</v>
      </c>
      <c r="E81" s="623">
        <v>68480</v>
      </c>
      <c r="F81" s="623">
        <v>68540</v>
      </c>
      <c r="G81" s="623">
        <v>387</v>
      </c>
      <c r="H81" s="44">
        <f t="shared" si="0"/>
        <v>-2.0151869158878455E-2</v>
      </c>
      <c r="I81" s="44">
        <f t="shared" si="1"/>
        <v>3.475935828876997E-2</v>
      </c>
    </row>
    <row r="82" spans="1:9" x14ac:dyDescent="0.3">
      <c r="A82" t="s">
        <v>890</v>
      </c>
      <c r="B82" s="625">
        <v>67160</v>
      </c>
      <c r="C82" s="625">
        <v>67100</v>
      </c>
      <c r="D82" s="625">
        <v>367</v>
      </c>
      <c r="E82" s="625">
        <v>67540</v>
      </c>
      <c r="F82" s="625">
        <v>67060</v>
      </c>
      <c r="G82" s="625">
        <v>393</v>
      </c>
      <c r="H82" s="44">
        <f t="shared" si="0"/>
        <v>-5.6262955285756311E-3</v>
      </c>
      <c r="I82" s="44">
        <f t="shared" si="1"/>
        <v>1.5503875968992276E-2</v>
      </c>
    </row>
    <row r="83" spans="1:9" x14ac:dyDescent="0.3">
      <c r="A83" t="s">
        <v>891</v>
      </c>
      <c r="B83" s="627">
        <v>65840</v>
      </c>
      <c r="C83" s="627">
        <v>67160</v>
      </c>
      <c r="D83" s="627">
        <v>136</v>
      </c>
      <c r="E83" s="627">
        <v>66500</v>
      </c>
      <c r="F83" s="627">
        <v>66800</v>
      </c>
      <c r="G83" s="627">
        <v>397</v>
      </c>
      <c r="H83" s="44">
        <f t="shared" si="0"/>
        <v>-9.9248120300752252E-3</v>
      </c>
      <c r="I83" s="44">
        <f t="shared" si="1"/>
        <v>1.0178117048346147E-2</v>
      </c>
    </row>
    <row r="84" spans="1:9" x14ac:dyDescent="0.3">
      <c r="A84" t="s">
        <v>892</v>
      </c>
      <c r="B84" s="629">
        <v>66680</v>
      </c>
      <c r="C84" s="629">
        <v>65840</v>
      </c>
      <c r="D84" s="629">
        <v>41</v>
      </c>
      <c r="E84" s="629">
        <v>66760</v>
      </c>
      <c r="F84" s="629">
        <v>66660</v>
      </c>
      <c r="G84" s="629">
        <v>410</v>
      </c>
      <c r="H84" s="44">
        <f t="shared" si="0"/>
        <v>-1.1983223487117556E-3</v>
      </c>
      <c r="I84" s="44">
        <f t="shared" si="1"/>
        <v>3.2745591939546514E-2</v>
      </c>
    </row>
    <row r="85" spans="1:9" x14ac:dyDescent="0.3">
      <c r="A85" t="s">
        <v>893</v>
      </c>
      <c r="B85" s="631">
        <v>65800</v>
      </c>
      <c r="C85" s="631">
        <v>66680</v>
      </c>
      <c r="D85" s="631">
        <v>39</v>
      </c>
      <c r="E85" s="631">
        <v>66460</v>
      </c>
      <c r="F85" s="631">
        <v>66540</v>
      </c>
      <c r="G85" s="631">
        <v>419</v>
      </c>
      <c r="H85" s="44">
        <f t="shared" si="0"/>
        <v>-9.930785434848044E-3</v>
      </c>
      <c r="I85" s="44">
        <f t="shared" si="1"/>
        <v>2.1951219512195141E-2</v>
      </c>
    </row>
    <row r="86" spans="1:9" x14ac:dyDescent="0.3">
      <c r="A86" t="s">
        <v>894</v>
      </c>
      <c r="B86" s="633">
        <v>67600</v>
      </c>
      <c r="C86" s="633">
        <v>65800</v>
      </c>
      <c r="D86" s="633">
        <v>134</v>
      </c>
      <c r="E86" s="633">
        <v>66100</v>
      </c>
      <c r="F86" s="633">
        <v>66400</v>
      </c>
      <c r="G86" s="633">
        <v>431</v>
      </c>
      <c r="H86" s="44">
        <f t="shared" si="0"/>
        <v>2.2692889561270801E-2</v>
      </c>
      <c r="I86" s="44">
        <f t="shared" si="1"/>
        <v>2.8639618138424749E-2</v>
      </c>
    </row>
    <row r="87" spans="1:9" x14ac:dyDescent="0.3">
      <c r="A87" t="s">
        <v>895</v>
      </c>
      <c r="B87" s="635">
        <v>66860</v>
      </c>
      <c r="C87" s="635">
        <v>67600</v>
      </c>
      <c r="D87" s="635">
        <v>44</v>
      </c>
      <c r="E87" s="635">
        <v>67220</v>
      </c>
      <c r="F87" s="635">
        <v>67200</v>
      </c>
      <c r="G87" s="635">
        <v>430</v>
      </c>
      <c r="H87" s="44">
        <f t="shared" si="0"/>
        <v>-5.3555489437667747E-3</v>
      </c>
      <c r="I87" s="44">
        <f t="shared" si="1"/>
        <v>-2.3201856148491462E-3</v>
      </c>
    </row>
    <row r="88" spans="1:9" x14ac:dyDescent="0.3">
      <c r="A88" t="s">
        <v>896</v>
      </c>
      <c r="B88" s="637">
        <v>65040</v>
      </c>
      <c r="C88" s="637">
        <v>66860</v>
      </c>
      <c r="D88" s="637">
        <v>73</v>
      </c>
      <c r="E88" s="637">
        <v>67260</v>
      </c>
      <c r="F88" s="637">
        <v>66540</v>
      </c>
      <c r="G88" s="637">
        <v>436</v>
      </c>
      <c r="H88" s="44">
        <f t="shared" si="0"/>
        <v>-3.3006244424620856E-2</v>
      </c>
      <c r="I88" s="44">
        <f t="shared" si="1"/>
        <v>1.3953488372093092E-2</v>
      </c>
    </row>
    <row r="89" spans="1:9" x14ac:dyDescent="0.3">
      <c r="A89" t="s">
        <v>897</v>
      </c>
      <c r="B89" s="643">
        <v>64180</v>
      </c>
      <c r="C89" s="643">
        <v>65040</v>
      </c>
      <c r="D89" s="643">
        <v>54</v>
      </c>
      <c r="E89" s="643">
        <v>65700</v>
      </c>
      <c r="F89" s="643">
        <v>64760</v>
      </c>
      <c r="G89" s="643">
        <v>434</v>
      </c>
      <c r="H89" s="44">
        <f t="shared" si="0"/>
        <v>-2.3135464231354597E-2</v>
      </c>
      <c r="I89" s="44">
        <f t="shared" si="1"/>
        <v>-4.5871559633027248E-3</v>
      </c>
    </row>
    <row r="90" spans="1:9" x14ac:dyDescent="0.3">
      <c r="A90" t="s">
        <v>898</v>
      </c>
      <c r="B90" s="645">
        <v>63500</v>
      </c>
      <c r="C90" s="645">
        <v>64180</v>
      </c>
      <c r="D90" s="645">
        <v>96</v>
      </c>
      <c r="E90" s="645">
        <v>64340</v>
      </c>
      <c r="F90" s="645">
        <v>63900</v>
      </c>
      <c r="G90" s="645">
        <v>462</v>
      </c>
      <c r="H90" s="44">
        <f t="shared" si="0"/>
        <v>-1.30556419023935E-2</v>
      </c>
      <c r="I90" s="44">
        <f t="shared" si="1"/>
        <v>6.4516129032258007E-2</v>
      </c>
    </row>
    <row r="91" spans="1:9" x14ac:dyDescent="0.3">
      <c r="A91" t="s">
        <v>899</v>
      </c>
      <c r="B91" s="647">
        <v>64860</v>
      </c>
      <c r="C91" s="647">
        <v>63920</v>
      </c>
      <c r="D91" s="647">
        <v>41</v>
      </c>
      <c r="E91" s="647">
        <v>63880</v>
      </c>
      <c r="F91" s="647">
        <v>64300</v>
      </c>
      <c r="G91" s="647">
        <v>465</v>
      </c>
      <c r="H91" s="44">
        <f t="shared" si="0"/>
        <v>1.534126487163423E-2</v>
      </c>
      <c r="I91" s="44">
        <f t="shared" si="1"/>
        <v>6.4935064935065512E-3</v>
      </c>
    </row>
    <row r="92" spans="1:9" x14ac:dyDescent="0.3">
      <c r="A92" t="s">
        <v>900</v>
      </c>
      <c r="B92" s="649">
        <v>63840</v>
      </c>
      <c r="C92" s="649">
        <v>64860</v>
      </c>
      <c r="D92" s="649">
        <v>132</v>
      </c>
      <c r="E92" s="649">
        <v>64520</v>
      </c>
      <c r="F92" s="649">
        <v>64800</v>
      </c>
      <c r="G92" s="649">
        <v>480</v>
      </c>
      <c r="H92" s="44">
        <f t="shared" si="0"/>
        <v>-1.0539367637941721E-2</v>
      </c>
      <c r="I92" s="44">
        <f t="shared" si="1"/>
        <v>3.2258064516129004E-2</v>
      </c>
    </row>
    <row r="93" spans="1:9" x14ac:dyDescent="0.3">
      <c r="A93" t="s">
        <v>901</v>
      </c>
      <c r="B93" s="651">
        <v>62920</v>
      </c>
      <c r="C93" s="651">
        <v>63840</v>
      </c>
      <c r="D93" s="651">
        <v>36</v>
      </c>
      <c r="E93" s="651">
        <v>64020</v>
      </c>
      <c r="F93" s="651">
        <v>63800</v>
      </c>
      <c r="G93" s="651">
        <v>478</v>
      </c>
      <c r="H93" s="44">
        <f t="shared" si="0"/>
        <v>-1.718213058419249E-2</v>
      </c>
      <c r="I93" s="44">
        <f t="shared" si="1"/>
        <v>-4.1666666666666519E-3</v>
      </c>
    </row>
    <row r="94" spans="1:9" x14ac:dyDescent="0.3">
      <c r="A94" t="s">
        <v>902</v>
      </c>
      <c r="B94" s="653">
        <v>62500</v>
      </c>
      <c r="C94" s="653">
        <v>62920</v>
      </c>
      <c r="D94" s="653">
        <v>156</v>
      </c>
      <c r="E94" s="653">
        <v>63100</v>
      </c>
      <c r="F94" s="653">
        <v>62560</v>
      </c>
      <c r="G94" s="653">
        <v>505</v>
      </c>
      <c r="H94" s="44">
        <f t="shared" si="0"/>
        <v>-9.5087163232963068E-3</v>
      </c>
      <c r="I94" s="44">
        <f t="shared" si="1"/>
        <v>5.6485355648535629E-2</v>
      </c>
    </row>
    <row r="95" spans="1:9" x14ac:dyDescent="0.3">
      <c r="A95" t="s">
        <v>903</v>
      </c>
      <c r="B95" s="655">
        <v>61500</v>
      </c>
      <c r="C95" s="655">
        <v>62500</v>
      </c>
      <c r="D95" s="655">
        <v>367</v>
      </c>
      <c r="E95" s="655">
        <v>62540</v>
      </c>
      <c r="F95" s="655">
        <v>62640</v>
      </c>
      <c r="G95" s="655">
        <v>589</v>
      </c>
      <c r="H95" s="44">
        <f t="shared" si="0"/>
        <v>-1.6629357211384699E-2</v>
      </c>
      <c r="I95" s="44">
        <f t="shared" si="1"/>
        <v>0.16633663366336626</v>
      </c>
    </row>
    <row r="96" spans="1:9" x14ac:dyDescent="0.3">
      <c r="A96" t="s">
        <v>904</v>
      </c>
      <c r="B96" s="657">
        <v>60540</v>
      </c>
      <c r="C96" s="657">
        <v>61500</v>
      </c>
      <c r="D96" s="657">
        <v>1199</v>
      </c>
      <c r="E96" s="657">
        <v>61620</v>
      </c>
      <c r="F96" s="657">
        <v>61500</v>
      </c>
      <c r="G96" s="657">
        <v>1394</v>
      </c>
      <c r="H96" s="44">
        <f t="shared" si="0"/>
        <v>-1.7526777020447915E-2</v>
      </c>
      <c r="I96" s="44">
        <f t="shared" si="1"/>
        <v>1.3667232597623089</v>
      </c>
    </row>
    <row r="97" spans="1:9" x14ac:dyDescent="0.3">
      <c r="A97" t="s">
        <v>905</v>
      </c>
      <c r="B97" s="659">
        <v>60900</v>
      </c>
      <c r="C97" s="659">
        <v>60540</v>
      </c>
      <c r="D97" s="659">
        <v>405</v>
      </c>
      <c r="E97" s="659">
        <v>60540</v>
      </c>
      <c r="F97" s="659">
        <v>60600</v>
      </c>
      <c r="G97" s="659">
        <v>1555</v>
      </c>
      <c r="H97" s="44">
        <f t="shared" si="0"/>
        <v>5.9464816650147689E-3</v>
      </c>
      <c r="I97" s="44">
        <f t="shared" si="1"/>
        <v>0.11549497847919654</v>
      </c>
    </row>
    <row r="98" spans="1:9" x14ac:dyDescent="0.3">
      <c r="A98" t="s">
        <v>906</v>
      </c>
      <c r="B98" s="661">
        <v>61020</v>
      </c>
      <c r="C98" s="661">
        <v>60900</v>
      </c>
      <c r="D98" s="661">
        <v>169</v>
      </c>
      <c r="E98" s="661">
        <v>60740</v>
      </c>
      <c r="F98" s="661">
        <v>60660</v>
      </c>
      <c r="G98" s="661">
        <v>1542</v>
      </c>
      <c r="H98" s="44">
        <f t="shared" si="0"/>
        <v>4.6098123147844117E-3</v>
      </c>
      <c r="I98" s="44">
        <f t="shared" si="1"/>
        <v>-8.3601286173633493E-3</v>
      </c>
    </row>
    <row r="99" spans="1:9" x14ac:dyDescent="0.3">
      <c r="A99" t="s">
        <v>907</v>
      </c>
      <c r="B99" s="663">
        <v>62140</v>
      </c>
      <c r="C99" s="663">
        <v>61020</v>
      </c>
      <c r="D99" s="663">
        <v>303</v>
      </c>
      <c r="E99" s="663">
        <v>60640</v>
      </c>
      <c r="F99" s="663">
        <v>61020</v>
      </c>
      <c r="G99" s="663">
        <v>1602</v>
      </c>
      <c r="H99" s="44">
        <f t="shared" si="0"/>
        <v>2.4736147757255855E-2</v>
      </c>
      <c r="I99" s="44">
        <f t="shared" si="1"/>
        <v>3.8910505836575959E-2</v>
      </c>
    </row>
    <row r="100" spans="1:9" x14ac:dyDescent="0.3">
      <c r="A100" t="s">
        <v>908</v>
      </c>
      <c r="B100" s="665">
        <v>61580</v>
      </c>
      <c r="C100" s="665">
        <v>62140</v>
      </c>
      <c r="D100" s="665">
        <v>82</v>
      </c>
      <c r="E100" s="665">
        <v>61440</v>
      </c>
      <c r="F100" s="665">
        <v>61800</v>
      </c>
      <c r="G100" s="665">
        <v>1571</v>
      </c>
      <c r="H100" s="44">
        <f t="shared" si="0"/>
        <v>2.2786458333332593E-3</v>
      </c>
      <c r="I100" s="44">
        <f t="shared" si="1"/>
        <v>-1.9350811485642994E-2</v>
      </c>
    </row>
    <row r="101" spans="1:9" x14ac:dyDescent="0.3">
      <c r="A101" t="s">
        <v>909</v>
      </c>
      <c r="B101" s="667">
        <v>61860</v>
      </c>
      <c r="C101" s="667">
        <v>61580</v>
      </c>
      <c r="D101" s="667">
        <v>198</v>
      </c>
      <c r="E101" s="667">
        <v>61540</v>
      </c>
      <c r="F101" s="667">
        <v>61780</v>
      </c>
      <c r="G101" s="667">
        <v>1576</v>
      </c>
      <c r="H101" s="44">
        <f t="shared" si="0"/>
        <v>5.1998700032498402E-3</v>
      </c>
      <c r="I101" s="44">
        <f t="shared" si="1"/>
        <v>3.1826861871420142E-3</v>
      </c>
    </row>
    <row r="102" spans="1:9" x14ac:dyDescent="0.3">
      <c r="A102" t="s">
        <v>914</v>
      </c>
      <c r="B102" s="669">
        <v>61880</v>
      </c>
      <c r="C102" s="669">
        <v>61860</v>
      </c>
      <c r="D102" s="669">
        <v>225</v>
      </c>
      <c r="E102" s="669">
        <v>61980</v>
      </c>
      <c r="F102" s="669">
        <v>61740</v>
      </c>
      <c r="G102" s="669">
        <v>1583</v>
      </c>
      <c r="H102" s="44">
        <f t="shared" si="0"/>
        <v>-1.6134236850596784E-3</v>
      </c>
      <c r="I102" s="44">
        <f t="shared" si="1"/>
        <v>4.441624365482344E-3</v>
      </c>
    </row>
    <row r="103" spans="1:9" x14ac:dyDescent="0.3">
      <c r="A103" t="s">
        <v>910</v>
      </c>
      <c r="B103" s="671">
        <v>61880</v>
      </c>
      <c r="C103" s="671">
        <v>61880</v>
      </c>
      <c r="D103" s="671">
        <v>274</v>
      </c>
      <c r="E103" s="671">
        <v>61880</v>
      </c>
      <c r="F103" s="671">
        <v>61480</v>
      </c>
      <c r="G103" s="671">
        <v>1639</v>
      </c>
      <c r="H103" s="44">
        <f t="shared" ref="H103:H166" si="2">+B103/E103-1</f>
        <v>0</v>
      </c>
      <c r="I103" s="44">
        <f t="shared" ref="I103:I166" si="3">+G103/G102-1</f>
        <v>3.5375868603916505E-2</v>
      </c>
    </row>
    <row r="104" spans="1:9" x14ac:dyDescent="0.3">
      <c r="A104" t="s">
        <v>915</v>
      </c>
      <c r="B104" s="673">
        <v>61160</v>
      </c>
      <c r="C104" s="673">
        <v>62260</v>
      </c>
      <c r="D104" s="673">
        <v>323</v>
      </c>
      <c r="E104" s="673">
        <v>62220</v>
      </c>
      <c r="F104" s="673">
        <v>61940</v>
      </c>
      <c r="G104" s="673">
        <v>1628</v>
      </c>
      <c r="H104" s="44">
        <f t="shared" si="2"/>
        <v>-1.7036322725811681E-2</v>
      </c>
      <c r="I104" s="44">
        <f t="shared" si="3"/>
        <v>-6.7114093959731447E-3</v>
      </c>
    </row>
    <row r="105" spans="1:9" x14ac:dyDescent="0.3">
      <c r="A105" t="s">
        <v>912</v>
      </c>
      <c r="B105" s="675">
        <v>60540</v>
      </c>
      <c r="C105" s="675">
        <v>61160</v>
      </c>
      <c r="D105" s="675">
        <v>484</v>
      </c>
      <c r="E105" s="675">
        <v>61460</v>
      </c>
      <c r="F105" s="675">
        <v>61060</v>
      </c>
      <c r="G105" s="675">
        <v>1782</v>
      </c>
      <c r="H105" s="44">
        <f t="shared" si="2"/>
        <v>-1.4969085584119801E-2</v>
      </c>
      <c r="I105" s="44">
        <f t="shared" si="3"/>
        <v>9.4594594594594517E-2</v>
      </c>
    </row>
    <row r="106" spans="1:9" x14ac:dyDescent="0.3">
      <c r="A106" t="s">
        <v>913</v>
      </c>
      <c r="B106" s="677">
        <v>60220</v>
      </c>
      <c r="C106" s="677">
        <v>60540</v>
      </c>
      <c r="D106" s="677">
        <v>971</v>
      </c>
      <c r="E106" s="677">
        <v>60720</v>
      </c>
      <c r="F106" s="677">
        <v>60500</v>
      </c>
      <c r="G106" s="677">
        <v>2185</v>
      </c>
      <c r="H106" s="44">
        <f t="shared" si="2"/>
        <v>-8.234519104084348E-3</v>
      </c>
      <c r="I106" s="44">
        <f t="shared" si="3"/>
        <v>0.2261503928170594</v>
      </c>
    </row>
    <row r="107" spans="1:9" x14ac:dyDescent="0.3">
      <c r="A107" t="s">
        <v>916</v>
      </c>
      <c r="B107" s="679">
        <v>60100</v>
      </c>
      <c r="C107" s="679">
        <v>60220</v>
      </c>
      <c r="D107" s="679">
        <v>342</v>
      </c>
      <c r="E107" s="679">
        <v>60060</v>
      </c>
      <c r="F107" s="679">
        <v>60280</v>
      </c>
      <c r="G107" s="679">
        <v>2185</v>
      </c>
      <c r="H107" s="44">
        <f t="shared" si="2"/>
        <v>6.6600066600064345E-4</v>
      </c>
      <c r="I107" s="44">
        <f t="shared" si="3"/>
        <v>0</v>
      </c>
    </row>
    <row r="108" spans="1:9" x14ac:dyDescent="0.3">
      <c r="A108" t="s">
        <v>917</v>
      </c>
      <c r="B108" s="683">
        <v>60160</v>
      </c>
      <c r="C108" s="683">
        <v>60100</v>
      </c>
      <c r="D108" s="683">
        <v>472</v>
      </c>
      <c r="E108" s="683">
        <v>60140</v>
      </c>
      <c r="F108" s="683">
        <v>60300</v>
      </c>
      <c r="G108" s="683">
        <v>2045</v>
      </c>
      <c r="H108" s="44">
        <f t="shared" si="2"/>
        <v>3.3255736614568043E-4</v>
      </c>
      <c r="I108" s="44">
        <f t="shared" si="3"/>
        <v>-6.4073226544622441E-2</v>
      </c>
    </row>
    <row r="109" spans="1:9" x14ac:dyDescent="0.3">
      <c r="A109" t="s">
        <v>918</v>
      </c>
      <c r="B109" s="684">
        <v>60320</v>
      </c>
      <c r="C109" s="684">
        <v>60160</v>
      </c>
      <c r="D109" s="684">
        <v>591</v>
      </c>
      <c r="E109" s="684">
        <v>60400</v>
      </c>
      <c r="F109" s="684">
        <v>60180</v>
      </c>
      <c r="G109" s="684">
        <v>1813</v>
      </c>
      <c r="H109" s="44">
        <f t="shared" si="2"/>
        <v>-1.3245033112583293E-3</v>
      </c>
      <c r="I109" s="44">
        <f t="shared" si="3"/>
        <v>-0.1134474327628362</v>
      </c>
    </row>
    <row r="110" spans="1:9" x14ac:dyDescent="0.3">
      <c r="A110" t="s">
        <v>919</v>
      </c>
      <c r="B110" s="686">
        <v>59020</v>
      </c>
      <c r="C110" s="686">
        <v>59300</v>
      </c>
      <c r="D110" s="686">
        <v>2041</v>
      </c>
      <c r="E110" s="686">
        <v>59780</v>
      </c>
      <c r="F110" s="686">
        <v>59400</v>
      </c>
      <c r="G110" s="686">
        <v>2635</v>
      </c>
      <c r="H110" s="44">
        <f t="shared" si="2"/>
        <v>-1.271328203412514E-2</v>
      </c>
      <c r="I110" s="44">
        <f t="shared" si="3"/>
        <v>0.45339216767788204</v>
      </c>
    </row>
    <row r="111" spans="1:9" x14ac:dyDescent="0.3">
      <c r="A111" t="s">
        <v>920</v>
      </c>
      <c r="B111" s="688">
        <v>60880</v>
      </c>
      <c r="C111" s="688">
        <v>59020</v>
      </c>
      <c r="D111" s="688">
        <v>976</v>
      </c>
      <c r="E111" s="688">
        <v>58800</v>
      </c>
      <c r="F111" s="688">
        <v>58820</v>
      </c>
      <c r="G111" s="688">
        <v>2615</v>
      </c>
      <c r="H111" s="44">
        <f t="shared" si="2"/>
        <v>3.5374149659863852E-2</v>
      </c>
      <c r="I111" s="44">
        <f t="shared" si="3"/>
        <v>-7.5901328273244584E-3</v>
      </c>
    </row>
    <row r="112" spans="1:9" x14ac:dyDescent="0.3">
      <c r="A112" t="s">
        <v>921</v>
      </c>
      <c r="B112" s="690">
        <v>61080</v>
      </c>
      <c r="C112" s="690">
        <v>60880</v>
      </c>
      <c r="D112" s="690">
        <v>240</v>
      </c>
      <c r="E112" s="690">
        <v>60100</v>
      </c>
      <c r="F112" s="690">
        <v>60900</v>
      </c>
      <c r="G112" s="690">
        <v>2622</v>
      </c>
      <c r="H112" s="44">
        <f t="shared" si="2"/>
        <v>1.6306156405990091E-2</v>
      </c>
      <c r="I112" s="44">
        <f t="shared" si="3"/>
        <v>2.6768642447418944E-3</v>
      </c>
    </row>
    <row r="113" spans="1:9" x14ac:dyDescent="0.3">
      <c r="A113" t="s">
        <v>922</v>
      </c>
      <c r="B113" s="692">
        <v>61600</v>
      </c>
      <c r="C113" s="692">
        <v>61080</v>
      </c>
      <c r="D113" s="692">
        <v>511</v>
      </c>
      <c r="E113" s="692">
        <v>60960</v>
      </c>
      <c r="F113" s="692">
        <v>61060</v>
      </c>
      <c r="G113" s="692">
        <v>2542</v>
      </c>
      <c r="H113" s="44">
        <f t="shared" si="2"/>
        <v>1.049868766404205E-2</v>
      </c>
      <c r="I113" s="44">
        <f t="shared" si="3"/>
        <v>-3.0511060259344025E-2</v>
      </c>
    </row>
    <row r="114" spans="1:9" x14ac:dyDescent="0.3">
      <c r="A114" t="s">
        <v>923</v>
      </c>
      <c r="B114" s="694">
        <v>63540</v>
      </c>
      <c r="C114" s="694">
        <v>61600</v>
      </c>
      <c r="D114" s="694">
        <v>473</v>
      </c>
      <c r="E114" s="694">
        <v>61400</v>
      </c>
      <c r="F114" s="694">
        <v>61980</v>
      </c>
      <c r="G114" s="694">
        <v>2516</v>
      </c>
      <c r="H114" s="44">
        <f t="shared" si="2"/>
        <v>3.4853420195439799E-2</v>
      </c>
      <c r="I114" s="44">
        <f t="shared" si="3"/>
        <v>-1.0228166797797034E-2</v>
      </c>
    </row>
    <row r="115" spans="1:9" x14ac:dyDescent="0.3">
      <c r="A115" t="s">
        <v>924</v>
      </c>
      <c r="B115" s="696">
        <v>62580</v>
      </c>
      <c r="C115" s="696">
        <v>63540</v>
      </c>
      <c r="D115" s="696">
        <v>430</v>
      </c>
      <c r="E115" s="696">
        <v>62900</v>
      </c>
      <c r="F115" s="696">
        <v>63980</v>
      </c>
      <c r="G115" s="696">
        <v>2568</v>
      </c>
      <c r="H115" s="44">
        <f t="shared" si="2"/>
        <v>-5.0874403815580616E-3</v>
      </c>
      <c r="I115" s="44">
        <f t="shared" si="3"/>
        <v>2.0667726550079424E-2</v>
      </c>
    </row>
    <row r="116" spans="1:9" x14ac:dyDescent="0.3">
      <c r="A116" t="s">
        <v>925</v>
      </c>
      <c r="B116" s="698">
        <v>62780</v>
      </c>
      <c r="C116" s="698">
        <v>62580</v>
      </c>
      <c r="D116" s="698">
        <v>675</v>
      </c>
      <c r="E116" s="698">
        <v>62760</v>
      </c>
      <c r="F116" s="698">
        <v>62360</v>
      </c>
      <c r="G116" s="698">
        <v>2541</v>
      </c>
      <c r="H116" s="44">
        <f t="shared" si="2"/>
        <v>3.1867431485022024E-4</v>
      </c>
      <c r="I116" s="44">
        <f t="shared" si="3"/>
        <v>-1.0514018691588745E-2</v>
      </c>
    </row>
    <row r="117" spans="1:9" x14ac:dyDescent="0.3">
      <c r="A117" t="s">
        <v>926</v>
      </c>
      <c r="B117" s="700">
        <v>63940</v>
      </c>
      <c r="C117" s="700">
        <v>62780</v>
      </c>
      <c r="D117" s="700">
        <v>431</v>
      </c>
      <c r="E117" s="700">
        <v>62040</v>
      </c>
      <c r="F117" s="700">
        <v>62100</v>
      </c>
      <c r="G117" s="700">
        <v>2669</v>
      </c>
      <c r="H117" s="44">
        <f t="shared" si="2"/>
        <v>3.0625402965828608E-2</v>
      </c>
      <c r="I117" s="44">
        <f t="shared" si="3"/>
        <v>5.0373868555686707E-2</v>
      </c>
    </row>
    <row r="118" spans="1:9" x14ac:dyDescent="0.3">
      <c r="A118" t="s">
        <v>927</v>
      </c>
      <c r="B118" s="702">
        <v>64100</v>
      </c>
      <c r="C118" s="702">
        <v>63940</v>
      </c>
      <c r="D118" s="702">
        <v>540</v>
      </c>
      <c r="E118" s="702">
        <v>63360</v>
      </c>
      <c r="F118" s="702">
        <v>64040</v>
      </c>
      <c r="G118" s="702">
        <v>2542</v>
      </c>
      <c r="H118" s="44">
        <f t="shared" si="2"/>
        <v>1.1679292929293039E-2</v>
      </c>
      <c r="I118" s="44">
        <f t="shared" si="3"/>
        <v>-4.758336455601353E-2</v>
      </c>
    </row>
    <row r="119" spans="1:9" x14ac:dyDescent="0.3">
      <c r="A119" t="s">
        <v>928</v>
      </c>
      <c r="B119" s="704">
        <v>63500</v>
      </c>
      <c r="C119" s="704">
        <v>64100</v>
      </c>
      <c r="D119" s="704">
        <v>175</v>
      </c>
      <c r="E119" s="704">
        <v>63860</v>
      </c>
      <c r="F119" s="704">
        <v>64500</v>
      </c>
      <c r="G119" s="704">
        <v>2516</v>
      </c>
      <c r="H119" s="44">
        <f t="shared" si="2"/>
        <v>-5.6373316630128345E-3</v>
      </c>
      <c r="I119" s="44">
        <f t="shared" si="3"/>
        <v>-1.0228166797797034E-2</v>
      </c>
    </row>
    <row r="120" spans="1:9" x14ac:dyDescent="0.3">
      <c r="A120" t="s">
        <v>929</v>
      </c>
      <c r="B120" s="706">
        <v>63700</v>
      </c>
      <c r="C120" s="706">
        <v>63500</v>
      </c>
      <c r="D120" s="706">
        <v>110</v>
      </c>
      <c r="E120" s="706">
        <v>63860</v>
      </c>
      <c r="F120" s="706">
        <v>63420</v>
      </c>
      <c r="G120" s="706">
        <v>2495</v>
      </c>
      <c r="H120" s="44">
        <f t="shared" si="2"/>
        <v>-2.5054807391168277E-3</v>
      </c>
      <c r="I120" s="44">
        <f t="shared" si="3"/>
        <v>-8.3465818759936861E-3</v>
      </c>
    </row>
    <row r="121" spans="1:9" x14ac:dyDescent="0.3">
      <c r="A121" t="s">
        <v>930</v>
      </c>
      <c r="B121" s="708">
        <v>63800</v>
      </c>
      <c r="C121" s="708">
        <v>63700</v>
      </c>
      <c r="D121" s="708">
        <v>284</v>
      </c>
      <c r="E121" s="708">
        <v>63480</v>
      </c>
      <c r="F121" s="708">
        <v>63760</v>
      </c>
      <c r="G121" s="708">
        <v>2442</v>
      </c>
      <c r="H121" s="44">
        <f t="shared" si="2"/>
        <v>5.04095778197855E-3</v>
      </c>
      <c r="I121" s="44">
        <f t="shared" si="3"/>
        <v>-2.1242484969939857E-2</v>
      </c>
    </row>
    <row r="122" spans="1:9" x14ac:dyDescent="0.3">
      <c r="A122" t="s">
        <v>931</v>
      </c>
      <c r="B122" s="710">
        <v>64320</v>
      </c>
      <c r="C122" s="710">
        <v>63800</v>
      </c>
      <c r="D122" s="710">
        <v>188</v>
      </c>
      <c r="E122" s="710">
        <v>64200</v>
      </c>
      <c r="F122" s="710">
        <v>63860</v>
      </c>
      <c r="G122" s="710">
        <v>2438</v>
      </c>
      <c r="H122" s="44">
        <f t="shared" si="2"/>
        <v>1.8691588785046953E-3</v>
      </c>
      <c r="I122" s="44">
        <f t="shared" si="3"/>
        <v>-1.6380016380016515E-3</v>
      </c>
    </row>
    <row r="123" spans="1:9" x14ac:dyDescent="0.3">
      <c r="A123" t="s">
        <v>932</v>
      </c>
      <c r="B123" s="712">
        <v>64440</v>
      </c>
      <c r="C123" s="712">
        <v>64320</v>
      </c>
      <c r="D123" s="712">
        <v>308</v>
      </c>
      <c r="E123" s="712">
        <v>64200</v>
      </c>
      <c r="F123" s="712">
        <v>64520</v>
      </c>
      <c r="G123" s="712">
        <v>2452</v>
      </c>
      <c r="H123" s="44">
        <f t="shared" si="2"/>
        <v>3.7383177570093906E-3</v>
      </c>
      <c r="I123" s="44">
        <f t="shared" si="3"/>
        <v>5.7424118129614232E-3</v>
      </c>
    </row>
    <row r="124" spans="1:9" x14ac:dyDescent="0.3">
      <c r="A124" t="s">
        <v>933</v>
      </c>
      <c r="B124" s="714">
        <v>64120</v>
      </c>
      <c r="C124" s="714">
        <v>64440</v>
      </c>
      <c r="D124" s="714">
        <v>400</v>
      </c>
      <c r="E124" s="714">
        <v>64540</v>
      </c>
      <c r="F124" s="714">
        <v>64380</v>
      </c>
      <c r="G124" s="714">
        <v>2578</v>
      </c>
      <c r="H124" s="44">
        <f t="shared" si="2"/>
        <v>-6.5075921908893664E-3</v>
      </c>
      <c r="I124" s="44">
        <f t="shared" si="3"/>
        <v>5.1386623164763501E-2</v>
      </c>
    </row>
    <row r="125" spans="1:9" x14ac:dyDescent="0.3">
      <c r="A125" t="s">
        <v>934</v>
      </c>
      <c r="B125" s="716">
        <v>66380</v>
      </c>
      <c r="C125" s="716">
        <v>64120</v>
      </c>
      <c r="D125" s="716">
        <v>777</v>
      </c>
      <c r="E125" s="716">
        <v>64100</v>
      </c>
      <c r="F125" s="716">
        <v>64800</v>
      </c>
      <c r="G125" s="716">
        <v>2523</v>
      </c>
      <c r="H125" s="44">
        <f t="shared" si="2"/>
        <v>3.5569422776910997E-2</v>
      </c>
      <c r="I125" s="44">
        <f t="shared" si="3"/>
        <v>-2.13343677269201E-2</v>
      </c>
    </row>
    <row r="126" spans="1:9" x14ac:dyDescent="0.3">
      <c r="A126" t="s">
        <v>935</v>
      </c>
      <c r="B126" s="718">
        <v>66340</v>
      </c>
      <c r="C126" s="718">
        <v>66380</v>
      </c>
      <c r="D126" s="718">
        <v>970</v>
      </c>
      <c r="E126" s="718">
        <v>66320</v>
      </c>
      <c r="F126" s="718">
        <v>66100</v>
      </c>
      <c r="G126" s="718">
        <v>2807</v>
      </c>
      <c r="H126" s="44">
        <f t="shared" si="2"/>
        <v>3.0156815440296469E-4</v>
      </c>
      <c r="I126" s="44">
        <f t="shared" si="3"/>
        <v>0.11256440745144669</v>
      </c>
    </row>
    <row r="127" spans="1:9" x14ac:dyDescent="0.3">
      <c r="A127" t="s">
        <v>936</v>
      </c>
      <c r="B127" s="720">
        <v>65980</v>
      </c>
      <c r="C127" s="720">
        <v>66340</v>
      </c>
      <c r="D127" s="720">
        <v>275</v>
      </c>
      <c r="E127" s="720">
        <v>66080</v>
      </c>
      <c r="F127" s="720">
        <v>66660</v>
      </c>
      <c r="G127" s="720">
        <v>2877</v>
      </c>
      <c r="H127" s="44">
        <f t="shared" si="2"/>
        <v>-1.5133171912833365E-3</v>
      </c>
      <c r="I127" s="44">
        <f t="shared" si="3"/>
        <v>2.4937655860349128E-2</v>
      </c>
    </row>
    <row r="128" spans="1:9" x14ac:dyDescent="0.3">
      <c r="A128" t="s">
        <v>937</v>
      </c>
      <c r="B128" s="722">
        <v>67080</v>
      </c>
      <c r="C128" s="722">
        <v>65980</v>
      </c>
      <c r="D128" s="722">
        <v>3149</v>
      </c>
      <c r="E128" s="722">
        <v>66120</v>
      </c>
      <c r="F128" s="722">
        <v>66500</v>
      </c>
      <c r="G128" s="722">
        <v>2798</v>
      </c>
      <c r="H128" s="44">
        <f t="shared" si="2"/>
        <v>1.4519056261343088E-2</v>
      </c>
      <c r="I128" s="44">
        <f t="shared" si="3"/>
        <v>-2.7459158846020126E-2</v>
      </c>
    </row>
    <row r="129" spans="1:9" x14ac:dyDescent="0.3">
      <c r="A129" t="s">
        <v>938</v>
      </c>
      <c r="B129" s="724">
        <v>68180</v>
      </c>
      <c r="C129" s="724">
        <v>67080</v>
      </c>
      <c r="D129" s="724">
        <v>4023</v>
      </c>
      <c r="E129" s="724">
        <v>67460</v>
      </c>
      <c r="F129" s="724">
        <v>68220</v>
      </c>
      <c r="G129" s="724">
        <v>2898</v>
      </c>
      <c r="H129" s="44">
        <f t="shared" si="2"/>
        <v>1.0672991402312482E-2</v>
      </c>
      <c r="I129" s="44">
        <f t="shared" si="3"/>
        <v>3.5739814152966343E-2</v>
      </c>
    </row>
    <row r="130" spans="1:9" x14ac:dyDescent="0.3">
      <c r="A130" t="s">
        <v>939</v>
      </c>
      <c r="B130" s="726">
        <v>69680</v>
      </c>
      <c r="C130" s="726">
        <v>68180</v>
      </c>
      <c r="D130" s="726">
        <v>2329</v>
      </c>
      <c r="E130" s="726">
        <v>68120</v>
      </c>
      <c r="F130" s="726">
        <v>68800</v>
      </c>
      <c r="G130" s="726">
        <v>3247</v>
      </c>
      <c r="H130" s="44">
        <f t="shared" si="2"/>
        <v>2.2900763358778553E-2</v>
      </c>
      <c r="I130" s="44">
        <f t="shared" si="3"/>
        <v>0.12042788129744642</v>
      </c>
    </row>
    <row r="131" spans="1:9" x14ac:dyDescent="0.3">
      <c r="A131" t="s">
        <v>940</v>
      </c>
      <c r="B131" s="728">
        <v>71120</v>
      </c>
      <c r="C131" s="728">
        <v>69680</v>
      </c>
      <c r="D131" s="728">
        <v>3724</v>
      </c>
      <c r="E131" s="728">
        <v>69360</v>
      </c>
      <c r="F131" s="728">
        <v>69820</v>
      </c>
      <c r="G131" s="728">
        <v>4634</v>
      </c>
      <c r="H131" s="44">
        <f t="shared" si="2"/>
        <v>2.5374855824682907E-2</v>
      </c>
      <c r="I131" s="44">
        <f t="shared" si="3"/>
        <v>0.4271635355712966</v>
      </c>
    </row>
    <row r="132" spans="1:9" x14ac:dyDescent="0.3">
      <c r="A132" t="s">
        <v>941</v>
      </c>
      <c r="B132" s="730">
        <v>68360</v>
      </c>
      <c r="C132" s="730">
        <v>71120</v>
      </c>
      <c r="D132" s="730">
        <v>4862</v>
      </c>
      <c r="E132" s="730">
        <v>70800</v>
      </c>
      <c r="F132" s="730">
        <v>71300</v>
      </c>
      <c r="G132" s="730">
        <v>5628</v>
      </c>
      <c r="H132" s="44">
        <f t="shared" si="2"/>
        <v>-3.4463276836158241E-2</v>
      </c>
      <c r="I132" s="44">
        <f t="shared" si="3"/>
        <v>0.21450151057401823</v>
      </c>
    </row>
    <row r="133" spans="1:9" x14ac:dyDescent="0.3">
      <c r="A133" t="s">
        <v>942</v>
      </c>
      <c r="B133" s="732">
        <v>73760</v>
      </c>
      <c r="C133" s="732">
        <v>68360</v>
      </c>
      <c r="D133" s="732">
        <v>9182</v>
      </c>
      <c r="E133" s="732">
        <v>70680</v>
      </c>
      <c r="F133" s="732">
        <v>68940</v>
      </c>
      <c r="G133" s="732">
        <v>8995</v>
      </c>
      <c r="H133" s="44">
        <f t="shared" si="2"/>
        <v>4.3576683644595438E-2</v>
      </c>
      <c r="I133" s="44">
        <f t="shared" si="3"/>
        <v>0.59825870646766166</v>
      </c>
    </row>
    <row r="134" spans="1:9" x14ac:dyDescent="0.3">
      <c r="A134" t="s">
        <v>943</v>
      </c>
      <c r="B134" s="734">
        <v>77240</v>
      </c>
      <c r="C134" s="734">
        <v>73760</v>
      </c>
      <c r="D134" s="734">
        <v>4800</v>
      </c>
      <c r="E134" s="734">
        <v>72780</v>
      </c>
      <c r="F134" s="734">
        <v>74580</v>
      </c>
      <c r="G134" s="734">
        <v>9291</v>
      </c>
      <c r="H134" s="44">
        <f t="shared" si="2"/>
        <v>6.1280571585600407E-2</v>
      </c>
      <c r="I134" s="44">
        <f t="shared" si="3"/>
        <v>3.2907170650361417E-2</v>
      </c>
    </row>
    <row r="135" spans="1:9" x14ac:dyDescent="0.3">
      <c r="A135" t="s">
        <v>944</v>
      </c>
      <c r="B135" s="736">
        <v>69880</v>
      </c>
      <c r="C135" s="736">
        <v>77240</v>
      </c>
      <c r="D135" s="736">
        <v>6292</v>
      </c>
      <c r="E135" s="736">
        <v>75940</v>
      </c>
      <c r="F135" s="736">
        <v>73860</v>
      </c>
      <c r="G135" s="736">
        <v>11924</v>
      </c>
      <c r="H135" s="44">
        <f t="shared" si="2"/>
        <v>-7.9799841980510933E-2</v>
      </c>
      <c r="I135" s="44">
        <f t="shared" si="3"/>
        <v>0.28339253040576895</v>
      </c>
    </row>
    <row r="136" spans="1:9" x14ac:dyDescent="0.3">
      <c r="A136" t="s">
        <v>945</v>
      </c>
      <c r="B136" s="738">
        <v>70420</v>
      </c>
      <c r="C136" s="738">
        <v>69880</v>
      </c>
      <c r="D136" s="738">
        <v>7643</v>
      </c>
      <c r="E136" s="738">
        <v>71060</v>
      </c>
      <c r="F136" s="738">
        <v>70080</v>
      </c>
      <c r="G136" s="738">
        <v>10181</v>
      </c>
      <c r="H136" s="44">
        <f t="shared" si="2"/>
        <v>-9.006473402758286E-3</v>
      </c>
      <c r="I136" s="44">
        <f t="shared" si="3"/>
        <v>-0.14617577993961761</v>
      </c>
    </row>
    <row r="137" spans="1:9" x14ac:dyDescent="0.3">
      <c r="A137" t="s">
        <v>946</v>
      </c>
      <c r="B137" s="740">
        <v>70440</v>
      </c>
      <c r="C137" s="740">
        <v>70420</v>
      </c>
      <c r="D137" s="740">
        <v>5360</v>
      </c>
      <c r="E137" s="740">
        <v>69740</v>
      </c>
      <c r="F137" s="740">
        <v>72420</v>
      </c>
      <c r="G137" s="740">
        <v>10225</v>
      </c>
      <c r="H137" s="44">
        <f t="shared" si="2"/>
        <v>1.0037281330656622E-2</v>
      </c>
      <c r="I137" s="44">
        <f t="shared" si="3"/>
        <v>4.3217758569884523E-3</v>
      </c>
    </row>
    <row r="138" spans="1:9" x14ac:dyDescent="0.3">
      <c r="A138" t="s">
        <v>947</v>
      </c>
      <c r="B138" s="744">
        <v>69140</v>
      </c>
      <c r="C138" s="744">
        <v>70440</v>
      </c>
      <c r="D138" s="744">
        <v>7587</v>
      </c>
      <c r="E138" s="744">
        <v>71420</v>
      </c>
      <c r="F138" s="744">
        <v>68700</v>
      </c>
      <c r="G138" s="744">
        <v>10282</v>
      </c>
      <c r="H138" s="44">
        <f t="shared" si="2"/>
        <v>-3.1923830859703184E-2</v>
      </c>
      <c r="I138" s="44">
        <f t="shared" si="3"/>
        <v>5.57457212713941E-3</v>
      </c>
    </row>
    <row r="139" spans="1:9" x14ac:dyDescent="0.3">
      <c r="A139" t="s">
        <v>948</v>
      </c>
      <c r="B139" s="745">
        <v>69480</v>
      </c>
      <c r="C139" s="745">
        <v>69140</v>
      </c>
      <c r="D139" s="745">
        <v>7324</v>
      </c>
      <c r="E139" s="745">
        <v>68620</v>
      </c>
      <c r="F139" s="745">
        <v>69600</v>
      </c>
      <c r="G139" s="745">
        <v>9607</v>
      </c>
      <c r="H139" s="44">
        <f t="shared" si="2"/>
        <v>1.2532789274264156E-2</v>
      </c>
      <c r="I139" s="44">
        <f t="shared" si="3"/>
        <v>-6.5648706477339003E-2</v>
      </c>
    </row>
    <row r="140" spans="1:9" x14ac:dyDescent="0.3">
      <c r="A140" t="s">
        <v>949</v>
      </c>
      <c r="B140" s="747">
        <v>69240</v>
      </c>
      <c r="C140" s="747">
        <v>69480</v>
      </c>
      <c r="D140" s="747">
        <v>2122</v>
      </c>
      <c r="E140" s="747">
        <v>69400</v>
      </c>
      <c r="F140" s="747">
        <v>69460</v>
      </c>
      <c r="G140" s="747">
        <v>9573</v>
      </c>
      <c r="H140" s="44">
        <f t="shared" si="2"/>
        <v>-2.305475504322807E-3</v>
      </c>
      <c r="I140" s="44">
        <f t="shared" si="3"/>
        <v>-3.5390860830644133E-3</v>
      </c>
    </row>
    <row r="141" spans="1:9" x14ac:dyDescent="0.3">
      <c r="A141" t="s">
        <v>950</v>
      </c>
      <c r="B141" s="749">
        <v>68300</v>
      </c>
      <c r="C141" s="749">
        <v>69240</v>
      </c>
      <c r="D141" s="749">
        <v>4027</v>
      </c>
      <c r="E141" s="749">
        <v>69320</v>
      </c>
      <c r="F141" s="749">
        <v>68900</v>
      </c>
      <c r="G141" s="749">
        <v>9909</v>
      </c>
      <c r="H141" s="44">
        <f t="shared" si="2"/>
        <v>-1.4714368147720758E-2</v>
      </c>
      <c r="I141" s="44">
        <f t="shared" si="3"/>
        <v>3.5098715136320902E-2</v>
      </c>
    </row>
    <row r="142" spans="1:9" x14ac:dyDescent="0.3">
      <c r="A142" t="s">
        <v>951</v>
      </c>
      <c r="B142" s="751">
        <v>69740</v>
      </c>
      <c r="C142" s="751">
        <v>68300</v>
      </c>
      <c r="D142" s="751">
        <v>3250</v>
      </c>
      <c r="E142" s="751">
        <v>68520</v>
      </c>
      <c r="F142" s="751">
        <v>68480</v>
      </c>
      <c r="G142" s="751">
        <v>9852</v>
      </c>
      <c r="H142" s="44">
        <f t="shared" si="2"/>
        <v>1.7805020431990615E-2</v>
      </c>
      <c r="I142" s="44">
        <f t="shared" si="3"/>
        <v>-5.7523463518014406E-3</v>
      </c>
    </row>
    <row r="143" spans="1:9" x14ac:dyDescent="0.3">
      <c r="A143" t="s">
        <v>952</v>
      </c>
      <c r="B143" s="753">
        <v>72280</v>
      </c>
      <c r="C143" s="753">
        <v>69740</v>
      </c>
      <c r="D143" s="753">
        <v>5743</v>
      </c>
      <c r="E143" s="753">
        <v>68820</v>
      </c>
      <c r="F143" s="753">
        <v>69740</v>
      </c>
      <c r="G143" s="753">
        <v>9784</v>
      </c>
      <c r="H143" s="44">
        <f t="shared" si="2"/>
        <v>5.027608253414706E-2</v>
      </c>
      <c r="I143" s="44">
        <f t="shared" si="3"/>
        <v>-6.9021518473406651E-3</v>
      </c>
    </row>
    <row r="144" spans="1:9" x14ac:dyDescent="0.3">
      <c r="A144" t="s">
        <v>953</v>
      </c>
      <c r="B144" s="755">
        <v>76760</v>
      </c>
      <c r="C144" s="755">
        <v>72280</v>
      </c>
      <c r="D144" s="755">
        <v>9089</v>
      </c>
      <c r="E144" s="755">
        <v>71420</v>
      </c>
      <c r="F144" s="755">
        <v>72660</v>
      </c>
      <c r="G144" s="755">
        <v>11534</v>
      </c>
      <c r="H144" s="44">
        <f t="shared" si="2"/>
        <v>7.4768972276673118E-2</v>
      </c>
      <c r="I144" s="44">
        <f t="shared" si="3"/>
        <v>0.1788634505314799</v>
      </c>
    </row>
    <row r="145" spans="1:9" x14ac:dyDescent="0.3">
      <c r="A145" t="s">
        <v>954</v>
      </c>
      <c r="B145" s="757">
        <v>81380</v>
      </c>
      <c r="C145" s="757">
        <v>76760</v>
      </c>
      <c r="D145" s="757">
        <v>4132</v>
      </c>
      <c r="E145" s="757">
        <v>75360</v>
      </c>
      <c r="F145" s="757">
        <v>81080</v>
      </c>
      <c r="G145" s="757">
        <v>14220</v>
      </c>
      <c r="H145" s="44">
        <f t="shared" si="2"/>
        <v>7.9883227176220872E-2</v>
      </c>
      <c r="I145" s="44">
        <f t="shared" si="3"/>
        <v>0.23287671232876717</v>
      </c>
    </row>
    <row r="146" spans="1:9" x14ac:dyDescent="0.3">
      <c r="A146" t="s">
        <v>955</v>
      </c>
      <c r="B146" s="759">
        <v>80180</v>
      </c>
      <c r="C146" s="759">
        <v>81380</v>
      </c>
      <c r="D146" s="759">
        <v>29354</v>
      </c>
      <c r="E146" s="759">
        <v>81360</v>
      </c>
      <c r="F146" s="759">
        <v>83380</v>
      </c>
      <c r="G146" s="759">
        <v>18438</v>
      </c>
      <c r="H146" s="44">
        <f t="shared" si="2"/>
        <v>-1.4503441494591929E-2</v>
      </c>
      <c r="I146" s="44">
        <f t="shared" si="3"/>
        <v>0.29662447257383961</v>
      </c>
    </row>
    <row r="147" spans="1:9" x14ac:dyDescent="0.3">
      <c r="A147" t="s">
        <v>956</v>
      </c>
      <c r="B147" s="761">
        <v>84000</v>
      </c>
      <c r="C147" s="761">
        <v>80180</v>
      </c>
      <c r="D147" s="761">
        <v>14055</v>
      </c>
      <c r="E147" s="761">
        <v>83660</v>
      </c>
      <c r="F147" s="761">
        <v>79980</v>
      </c>
      <c r="G147" s="761">
        <v>19450</v>
      </c>
      <c r="H147" s="44">
        <f t="shared" si="2"/>
        <v>4.0640688501076827E-3</v>
      </c>
      <c r="I147" s="44">
        <f t="shared" si="3"/>
        <v>5.4886647141772382E-2</v>
      </c>
    </row>
    <row r="148" spans="1:9" x14ac:dyDescent="0.3">
      <c r="A148" t="s">
        <v>957</v>
      </c>
      <c r="B148" s="763">
        <v>84100</v>
      </c>
      <c r="C148" s="763">
        <v>84000</v>
      </c>
      <c r="D148" s="763">
        <v>7738</v>
      </c>
      <c r="E148" s="763">
        <v>82920</v>
      </c>
      <c r="F148" s="763">
        <v>83980</v>
      </c>
      <c r="G148" s="763">
        <v>18533</v>
      </c>
      <c r="H148" s="44">
        <f t="shared" si="2"/>
        <v>1.4230583695127752E-2</v>
      </c>
      <c r="I148" s="44">
        <f t="shared" si="3"/>
        <v>-4.7146529562982042E-2</v>
      </c>
    </row>
    <row r="149" spans="1:9" x14ac:dyDescent="0.3">
      <c r="A149" t="s">
        <v>958</v>
      </c>
      <c r="B149" s="766">
        <v>88580</v>
      </c>
      <c r="C149" s="766">
        <v>85640</v>
      </c>
      <c r="D149" s="766">
        <v>14913</v>
      </c>
      <c r="E149" s="766">
        <v>84240</v>
      </c>
      <c r="F149" s="766">
        <v>87640</v>
      </c>
      <c r="G149" s="766">
        <v>21689</v>
      </c>
      <c r="H149" s="44">
        <f t="shared" si="2"/>
        <v>5.1519468186134842E-2</v>
      </c>
      <c r="I149" s="44">
        <f t="shared" si="3"/>
        <v>0.17029083256893118</v>
      </c>
    </row>
    <row r="150" spans="1:9" x14ac:dyDescent="0.3">
      <c r="A150" t="s">
        <v>959</v>
      </c>
      <c r="B150" s="768">
        <v>86500</v>
      </c>
      <c r="C150" s="768">
        <v>88580</v>
      </c>
      <c r="D150" s="768">
        <v>10862</v>
      </c>
      <c r="E150" s="768">
        <v>88480</v>
      </c>
      <c r="F150" s="768">
        <v>89160</v>
      </c>
      <c r="G150" s="768">
        <v>20335</v>
      </c>
      <c r="H150" s="44">
        <f t="shared" si="2"/>
        <v>-2.2377938517179063E-2</v>
      </c>
      <c r="I150" s="44">
        <f t="shared" si="3"/>
        <v>-6.2427958873161549E-2</v>
      </c>
    </row>
    <row r="151" spans="1:9" x14ac:dyDescent="0.3">
      <c r="A151" t="s">
        <v>960</v>
      </c>
      <c r="B151" s="770">
        <v>80240</v>
      </c>
      <c r="C151" s="770">
        <v>86500</v>
      </c>
      <c r="D151" s="770">
        <v>5604</v>
      </c>
      <c r="E151" s="770">
        <v>87200</v>
      </c>
      <c r="F151" s="770">
        <v>85600</v>
      </c>
      <c r="G151" s="770">
        <v>19574</v>
      </c>
      <c r="H151" s="44">
        <f t="shared" si="2"/>
        <v>-7.9816513761467922E-2</v>
      </c>
      <c r="I151" s="44">
        <f t="shared" si="3"/>
        <v>-3.7423162035898683E-2</v>
      </c>
    </row>
    <row r="152" spans="1:9" x14ac:dyDescent="0.3">
      <c r="A152" t="s">
        <v>961</v>
      </c>
      <c r="B152" s="772">
        <v>81020</v>
      </c>
      <c r="C152" s="772">
        <v>80240</v>
      </c>
      <c r="D152" s="772">
        <v>7440</v>
      </c>
      <c r="E152" s="772">
        <v>82100</v>
      </c>
      <c r="F152" s="772">
        <v>79800</v>
      </c>
      <c r="G152" s="772">
        <v>19273</v>
      </c>
      <c r="H152" s="44">
        <f t="shared" si="2"/>
        <v>-1.3154689403166886E-2</v>
      </c>
      <c r="I152" s="44">
        <f t="shared" si="3"/>
        <v>-1.5377541636865222E-2</v>
      </c>
    </row>
    <row r="153" spans="1:9" x14ac:dyDescent="0.3">
      <c r="A153" t="s">
        <v>962</v>
      </c>
      <c r="B153" s="774">
        <v>77800</v>
      </c>
      <c r="C153" s="774">
        <v>81020</v>
      </c>
      <c r="D153" s="774">
        <v>5852</v>
      </c>
      <c r="E153" s="774">
        <v>81100</v>
      </c>
      <c r="F153" s="774">
        <v>81220</v>
      </c>
      <c r="G153" s="774">
        <v>19092</v>
      </c>
      <c r="H153" s="44">
        <f t="shared" si="2"/>
        <v>-4.0690505548705347E-2</v>
      </c>
      <c r="I153" s="44">
        <f t="shared" si="3"/>
        <v>-9.3913765371245184E-3</v>
      </c>
    </row>
    <row r="154" spans="1:9" x14ac:dyDescent="0.3">
      <c r="A154" t="s">
        <v>963</v>
      </c>
      <c r="B154" s="776">
        <v>78220</v>
      </c>
      <c r="C154" s="776">
        <v>77800</v>
      </c>
      <c r="D154" s="776">
        <v>4084</v>
      </c>
      <c r="E154" s="776">
        <v>78260</v>
      </c>
      <c r="F154" s="776">
        <v>81300</v>
      </c>
      <c r="G154" s="776">
        <v>18971</v>
      </c>
      <c r="H154" s="44">
        <f t="shared" si="2"/>
        <v>-5.1111679018656098E-4</v>
      </c>
      <c r="I154" s="44">
        <f t="shared" si="3"/>
        <v>-6.3377330819190947E-3</v>
      </c>
    </row>
    <row r="155" spans="1:9" x14ac:dyDescent="0.3">
      <c r="A155" t="s">
        <v>964</v>
      </c>
      <c r="B155" s="779">
        <v>77920</v>
      </c>
      <c r="C155" s="779">
        <v>78220</v>
      </c>
      <c r="D155" s="779">
        <v>1812</v>
      </c>
      <c r="E155" s="779">
        <v>79220</v>
      </c>
      <c r="F155" s="779">
        <v>77220</v>
      </c>
      <c r="G155" s="779">
        <v>18978</v>
      </c>
      <c r="H155" s="44">
        <f t="shared" si="2"/>
        <v>-1.6409997475384963E-2</v>
      </c>
      <c r="I155" s="44">
        <f t="shared" si="3"/>
        <v>3.6898423910169953E-4</v>
      </c>
    </row>
    <row r="156" spans="1:9" x14ac:dyDescent="0.3">
      <c r="A156" t="s">
        <v>965</v>
      </c>
      <c r="B156" s="781">
        <v>77820</v>
      </c>
      <c r="C156" s="781">
        <v>77920</v>
      </c>
      <c r="D156" s="781">
        <v>1820</v>
      </c>
      <c r="E156" s="781">
        <v>77920</v>
      </c>
      <c r="F156" s="781">
        <v>78120</v>
      </c>
      <c r="G156" s="781">
        <v>18961</v>
      </c>
      <c r="H156" s="44">
        <f t="shared" si="2"/>
        <v>-1.2833675564681846E-3</v>
      </c>
      <c r="I156" s="44">
        <f t="shared" si="3"/>
        <v>-8.9577405416796374E-4</v>
      </c>
    </row>
    <row r="157" spans="1:9" x14ac:dyDescent="0.3">
      <c r="A157" t="s">
        <v>966</v>
      </c>
      <c r="B157" s="783">
        <v>76820</v>
      </c>
      <c r="C157" s="783">
        <v>77820</v>
      </c>
      <c r="D157" s="783">
        <v>6368</v>
      </c>
      <c r="E157" s="783">
        <v>78780</v>
      </c>
      <c r="F157" s="783">
        <v>78000</v>
      </c>
      <c r="G157" s="783">
        <v>18692</v>
      </c>
      <c r="H157" s="44">
        <f t="shared" si="2"/>
        <v>-2.4879411018024933E-2</v>
      </c>
      <c r="I157" s="44">
        <f t="shared" si="3"/>
        <v>-1.4187015452771456E-2</v>
      </c>
    </row>
    <row r="158" spans="1:9" x14ac:dyDescent="0.3">
      <c r="A158" t="s">
        <v>967</v>
      </c>
      <c r="B158" s="785">
        <v>76120</v>
      </c>
      <c r="C158" s="785">
        <v>76820</v>
      </c>
      <c r="D158" s="785">
        <v>4166</v>
      </c>
      <c r="E158" s="785">
        <v>75700</v>
      </c>
      <c r="F158" s="785">
        <v>76680</v>
      </c>
      <c r="G158" s="785">
        <v>18747</v>
      </c>
      <c r="H158" s="44">
        <f t="shared" si="2"/>
        <v>5.5482166446498837E-3</v>
      </c>
      <c r="I158" s="44">
        <f t="shared" si="3"/>
        <v>2.942435266424237E-3</v>
      </c>
    </row>
    <row r="159" spans="1:9" x14ac:dyDescent="0.3">
      <c r="A159" t="s">
        <v>968</v>
      </c>
      <c r="B159" s="787">
        <v>74860</v>
      </c>
      <c r="C159" s="787">
        <v>76120</v>
      </c>
      <c r="D159" s="787">
        <v>6591</v>
      </c>
      <c r="E159" s="787">
        <v>76700</v>
      </c>
      <c r="F159" s="787">
        <v>75660</v>
      </c>
      <c r="G159" s="787">
        <v>19259</v>
      </c>
      <c r="H159" s="44">
        <f t="shared" si="2"/>
        <v>-2.3989569752281614E-2</v>
      </c>
      <c r="I159" s="44">
        <f t="shared" si="3"/>
        <v>2.7311036432495772E-2</v>
      </c>
    </row>
    <row r="160" spans="1:9" x14ac:dyDescent="0.3">
      <c r="A160" t="s">
        <v>969</v>
      </c>
      <c r="B160" s="789">
        <v>72300</v>
      </c>
      <c r="C160" s="789">
        <v>74860</v>
      </c>
      <c r="D160" s="789">
        <v>5923</v>
      </c>
      <c r="E160" s="789">
        <v>75060</v>
      </c>
      <c r="F160" s="789">
        <v>74460</v>
      </c>
      <c r="G160" s="789">
        <v>20224</v>
      </c>
      <c r="H160" s="44">
        <f t="shared" si="2"/>
        <v>-3.6770583533173418E-2</v>
      </c>
      <c r="I160" s="44">
        <f t="shared" si="3"/>
        <v>5.0106443740588924E-2</v>
      </c>
    </row>
    <row r="161" spans="1:9" x14ac:dyDescent="0.3">
      <c r="A161" t="s">
        <v>970</v>
      </c>
      <c r="B161" s="791">
        <v>71960</v>
      </c>
      <c r="C161" s="791">
        <v>72300</v>
      </c>
      <c r="D161" s="791">
        <v>2898</v>
      </c>
      <c r="E161" s="791">
        <v>73420</v>
      </c>
      <c r="F161" s="791">
        <v>72500</v>
      </c>
      <c r="G161" s="791">
        <v>20208</v>
      </c>
      <c r="H161" s="44">
        <f t="shared" si="2"/>
        <v>-1.9885589757559274E-2</v>
      </c>
      <c r="I161" s="44">
        <f t="shared" si="3"/>
        <v>-7.9113924050633333E-4</v>
      </c>
    </row>
    <row r="162" spans="1:9" x14ac:dyDescent="0.3">
      <c r="A162" t="s">
        <v>971</v>
      </c>
      <c r="B162" s="793">
        <v>72940</v>
      </c>
      <c r="C162" s="793">
        <v>71960</v>
      </c>
      <c r="D162" s="793">
        <v>6395</v>
      </c>
      <c r="E162" s="793">
        <v>72580</v>
      </c>
      <c r="F162" s="793">
        <v>71580</v>
      </c>
      <c r="G162" s="793">
        <v>19985</v>
      </c>
      <c r="H162" s="44">
        <f t="shared" si="2"/>
        <v>4.9600440892807462E-3</v>
      </c>
      <c r="I162" s="44">
        <f t="shared" si="3"/>
        <v>-1.1035233570863001E-2</v>
      </c>
    </row>
    <row r="163" spans="1:9" x14ac:dyDescent="0.3">
      <c r="A163" t="s">
        <v>972</v>
      </c>
      <c r="B163" s="795">
        <v>74140</v>
      </c>
      <c r="C163" s="795">
        <v>72940</v>
      </c>
      <c r="D163" s="795">
        <v>4051</v>
      </c>
      <c r="E163" s="795">
        <v>72920</v>
      </c>
      <c r="F163" s="795">
        <v>73120</v>
      </c>
      <c r="G163" s="795">
        <v>20034</v>
      </c>
      <c r="H163" s="44">
        <f t="shared" si="2"/>
        <v>1.6730663741086227E-2</v>
      </c>
      <c r="I163" s="44">
        <f t="shared" si="3"/>
        <v>2.4518388791594514E-3</v>
      </c>
    </row>
    <row r="164" spans="1:9" x14ac:dyDescent="0.3">
      <c r="A164" t="s">
        <v>973</v>
      </c>
      <c r="B164" s="797">
        <v>74760</v>
      </c>
      <c r="C164" s="797">
        <v>74140</v>
      </c>
      <c r="D164" s="797">
        <v>3693</v>
      </c>
      <c r="E164" s="797">
        <v>74000</v>
      </c>
      <c r="F164" s="797">
        <v>74480</v>
      </c>
      <c r="G164" s="797">
        <v>20032</v>
      </c>
      <c r="H164" s="44">
        <f t="shared" si="2"/>
        <v>1.0270270270270165E-2</v>
      </c>
      <c r="I164" s="44">
        <f t="shared" si="3"/>
        <v>-9.983028850957254E-5</v>
      </c>
    </row>
    <row r="165" spans="1:9" x14ac:dyDescent="0.3">
      <c r="A165" t="s">
        <v>974</v>
      </c>
      <c r="B165" s="799">
        <v>72780</v>
      </c>
      <c r="C165" s="799">
        <v>74760</v>
      </c>
      <c r="D165" s="799">
        <v>6231</v>
      </c>
      <c r="E165" s="799">
        <v>74560</v>
      </c>
      <c r="F165" s="799">
        <v>74520</v>
      </c>
      <c r="G165" s="799">
        <v>20927</v>
      </c>
      <c r="H165" s="44">
        <f t="shared" si="2"/>
        <v>-2.3873390557939911E-2</v>
      </c>
      <c r="I165" s="44">
        <f t="shared" si="3"/>
        <v>4.467851437699677E-2</v>
      </c>
    </row>
    <row r="166" spans="1:9" x14ac:dyDescent="0.3">
      <c r="A166" t="s">
        <v>975</v>
      </c>
      <c r="B166" s="801">
        <v>70760</v>
      </c>
      <c r="C166" s="801">
        <v>72780</v>
      </c>
      <c r="D166" s="801">
        <v>9334</v>
      </c>
      <c r="E166" s="801">
        <v>74040</v>
      </c>
      <c r="F166" s="801">
        <v>69920</v>
      </c>
      <c r="G166" s="801">
        <v>20838</v>
      </c>
      <c r="H166" s="44">
        <f t="shared" si="2"/>
        <v>-4.4300378173960042E-2</v>
      </c>
      <c r="I166" s="44">
        <f t="shared" si="3"/>
        <v>-4.252879055765324E-3</v>
      </c>
    </row>
    <row r="167" spans="1:9" x14ac:dyDescent="0.3">
      <c r="A167" t="s">
        <v>976</v>
      </c>
      <c r="B167" s="804">
        <v>71260</v>
      </c>
      <c r="C167" s="804">
        <v>70760</v>
      </c>
      <c r="D167" s="804">
        <v>2131</v>
      </c>
      <c r="E167" s="804">
        <v>70240</v>
      </c>
      <c r="F167" s="804">
        <v>71120</v>
      </c>
      <c r="G167" s="804">
        <v>20806</v>
      </c>
      <c r="H167" s="44">
        <f t="shared" ref="H167:H230" si="4">+B167/E167-1</f>
        <v>1.4521640091116117E-2</v>
      </c>
      <c r="I167" s="44">
        <f t="shared" ref="I167:I230" si="5">+G167/G166-1</f>
        <v>-1.535656013053055E-3</v>
      </c>
    </row>
    <row r="168" spans="1:9" x14ac:dyDescent="0.3">
      <c r="A168" t="s">
        <v>977</v>
      </c>
      <c r="B168" s="806">
        <v>71320</v>
      </c>
      <c r="C168" s="806">
        <v>71260</v>
      </c>
      <c r="D168" s="806">
        <v>1578</v>
      </c>
      <c r="E168" s="806">
        <v>70860</v>
      </c>
      <c r="F168" s="806">
        <v>70640</v>
      </c>
      <c r="G168" s="806">
        <v>20695</v>
      </c>
      <c r="H168" s="44">
        <f t="shared" si="4"/>
        <v>6.4916737228337684E-3</v>
      </c>
      <c r="I168" s="44">
        <f t="shared" si="5"/>
        <v>-5.3349995193694433E-3</v>
      </c>
    </row>
    <row r="169" spans="1:9" x14ac:dyDescent="0.3">
      <c r="A169" t="s">
        <v>978</v>
      </c>
      <c r="B169" s="808">
        <v>72660</v>
      </c>
      <c r="C169" s="808">
        <v>71320</v>
      </c>
      <c r="D169" s="808">
        <v>6997</v>
      </c>
      <c r="E169" s="808">
        <v>71240</v>
      </c>
      <c r="F169" s="808">
        <v>71520</v>
      </c>
      <c r="G169" s="808">
        <v>20304</v>
      </c>
      <c r="H169" s="44">
        <f t="shared" si="4"/>
        <v>1.993262212240321E-2</v>
      </c>
      <c r="I169" s="44">
        <f t="shared" si="5"/>
        <v>-1.8893452524764487E-2</v>
      </c>
    </row>
    <row r="170" spans="1:9" x14ac:dyDescent="0.3">
      <c r="A170" t="s">
        <v>979</v>
      </c>
      <c r="B170" s="810">
        <v>73240</v>
      </c>
      <c r="C170" s="810">
        <v>72660</v>
      </c>
      <c r="D170" s="810">
        <v>4651</v>
      </c>
      <c r="E170" s="810">
        <v>72480</v>
      </c>
      <c r="F170" s="810">
        <v>74580</v>
      </c>
      <c r="G170" s="810">
        <v>20308</v>
      </c>
      <c r="H170" s="44">
        <f t="shared" si="4"/>
        <v>1.0485651214128033E-2</v>
      </c>
      <c r="I170" s="44">
        <f t="shared" si="5"/>
        <v>1.9700551615442485E-4</v>
      </c>
    </row>
    <row r="171" spans="1:9" x14ac:dyDescent="0.3">
      <c r="A171" t="s">
        <v>980</v>
      </c>
      <c r="B171" s="812">
        <v>73600</v>
      </c>
      <c r="C171" s="812">
        <v>73240</v>
      </c>
      <c r="D171" s="812">
        <v>6674</v>
      </c>
      <c r="E171" s="812">
        <v>73720</v>
      </c>
      <c r="F171" s="812">
        <v>72920</v>
      </c>
      <c r="G171" s="812">
        <v>20020</v>
      </c>
      <c r="H171" s="44">
        <f t="shared" si="4"/>
        <v>-1.6277807921866172E-3</v>
      </c>
      <c r="I171" s="44">
        <f t="shared" si="5"/>
        <v>-1.4181603309040725E-2</v>
      </c>
    </row>
    <row r="172" spans="1:9" x14ac:dyDescent="0.3">
      <c r="A172" t="s">
        <v>981</v>
      </c>
      <c r="B172" s="814">
        <v>73300</v>
      </c>
      <c r="C172" s="814">
        <v>73880</v>
      </c>
      <c r="D172" s="814">
        <v>4643</v>
      </c>
      <c r="E172" s="814">
        <v>73280</v>
      </c>
      <c r="F172" s="814">
        <v>74560</v>
      </c>
      <c r="G172" s="814">
        <v>20032</v>
      </c>
      <c r="H172" s="44">
        <f t="shared" si="4"/>
        <v>2.7292576419224446E-4</v>
      </c>
      <c r="I172" s="44">
        <f t="shared" si="5"/>
        <v>5.994005994005569E-4</v>
      </c>
    </row>
    <row r="173" spans="1:9" x14ac:dyDescent="0.3">
      <c r="A173" t="s">
        <v>982</v>
      </c>
      <c r="B173" s="816">
        <v>73340</v>
      </c>
      <c r="C173" s="816">
        <v>73300</v>
      </c>
      <c r="D173" s="816">
        <v>9012</v>
      </c>
      <c r="E173" s="816">
        <v>73580</v>
      </c>
      <c r="F173" s="816">
        <v>73120</v>
      </c>
      <c r="G173" s="816">
        <v>20184</v>
      </c>
      <c r="H173" s="44">
        <f t="shared" si="4"/>
        <v>-3.2617559119325623E-3</v>
      </c>
      <c r="I173" s="44">
        <f t="shared" si="5"/>
        <v>7.5878594249201292E-3</v>
      </c>
    </row>
    <row r="174" spans="1:9" x14ac:dyDescent="0.3">
      <c r="A174" t="s">
        <v>983</v>
      </c>
      <c r="B174" s="818">
        <v>72600</v>
      </c>
      <c r="C174" s="818">
        <v>73340</v>
      </c>
      <c r="D174" s="818">
        <v>5786</v>
      </c>
      <c r="E174" s="818">
        <v>73360</v>
      </c>
      <c r="F174" s="818">
        <v>73620</v>
      </c>
      <c r="G174" s="818">
        <v>21025</v>
      </c>
      <c r="H174" s="44">
        <f t="shared" si="4"/>
        <v>-1.035986913849507E-2</v>
      </c>
      <c r="I174" s="44">
        <f t="shared" si="5"/>
        <v>4.1666666666666741E-2</v>
      </c>
    </row>
    <row r="175" spans="1:9" x14ac:dyDescent="0.3">
      <c r="A175" t="s">
        <v>984</v>
      </c>
      <c r="B175" s="820">
        <v>73680</v>
      </c>
      <c r="C175" s="820">
        <v>72600</v>
      </c>
      <c r="D175" s="820">
        <v>5143</v>
      </c>
      <c r="E175" s="820">
        <v>73160</v>
      </c>
      <c r="F175" s="820">
        <v>72680</v>
      </c>
      <c r="G175" s="820">
        <v>20657</v>
      </c>
      <c r="H175" s="44">
        <f t="shared" si="4"/>
        <v>7.1077091306726015E-3</v>
      </c>
      <c r="I175" s="44">
        <f t="shared" si="5"/>
        <v>-1.7502972651605275E-2</v>
      </c>
    </row>
    <row r="176" spans="1:9" x14ac:dyDescent="0.3">
      <c r="A176" t="s">
        <v>985</v>
      </c>
      <c r="B176" s="822">
        <v>72600</v>
      </c>
      <c r="C176" s="822">
        <v>73680</v>
      </c>
      <c r="D176" s="822">
        <v>3044</v>
      </c>
      <c r="E176" s="822">
        <v>73360</v>
      </c>
      <c r="F176" s="822">
        <v>73360</v>
      </c>
      <c r="G176" s="822">
        <v>20716</v>
      </c>
      <c r="H176" s="44">
        <f t="shared" si="4"/>
        <v>-1.035986913849507E-2</v>
      </c>
      <c r="I176" s="44">
        <f t="shared" si="5"/>
        <v>2.8561746623421147E-3</v>
      </c>
    </row>
    <row r="177" spans="1:9" x14ac:dyDescent="0.3">
      <c r="A177" t="s">
        <v>986</v>
      </c>
      <c r="B177" s="824">
        <v>73400</v>
      </c>
      <c r="C177" s="824">
        <v>72600</v>
      </c>
      <c r="D177" s="824">
        <v>3987</v>
      </c>
      <c r="E177" s="824">
        <v>72840</v>
      </c>
      <c r="F177" s="824">
        <v>71960</v>
      </c>
      <c r="G177" s="824">
        <v>20514</v>
      </c>
      <c r="H177" s="44">
        <f t="shared" si="4"/>
        <v>7.6880834706205547E-3</v>
      </c>
      <c r="I177" s="44">
        <f t="shared" si="5"/>
        <v>-9.7509171654759363E-3</v>
      </c>
    </row>
    <row r="178" spans="1:9" x14ac:dyDescent="0.3">
      <c r="A178" t="s">
        <v>987</v>
      </c>
      <c r="B178" s="826">
        <v>72660</v>
      </c>
      <c r="C178" s="826">
        <v>73400</v>
      </c>
      <c r="D178" s="826">
        <v>3095</v>
      </c>
      <c r="E178" s="826">
        <v>73500</v>
      </c>
      <c r="F178" s="826">
        <v>73560</v>
      </c>
      <c r="G178" s="826">
        <v>20217</v>
      </c>
      <c r="H178" s="44">
        <f t="shared" si="4"/>
        <v>-1.1428571428571455E-2</v>
      </c>
      <c r="I178" s="44">
        <f t="shared" si="5"/>
        <v>-1.4477917519742589E-2</v>
      </c>
    </row>
    <row r="179" spans="1:9" x14ac:dyDescent="0.3">
      <c r="A179" t="s">
        <v>988</v>
      </c>
      <c r="B179" s="831">
        <v>73240</v>
      </c>
      <c r="C179" s="831">
        <v>72660</v>
      </c>
      <c r="D179" s="831">
        <v>3351</v>
      </c>
      <c r="E179" s="831">
        <v>72800</v>
      </c>
      <c r="F179" s="831">
        <v>72960</v>
      </c>
      <c r="G179" s="831">
        <v>20349</v>
      </c>
      <c r="H179" s="44">
        <f t="shared" si="4"/>
        <v>6.0439560439560225E-3</v>
      </c>
      <c r="I179" s="44">
        <f t="shared" si="5"/>
        <v>6.5291586288767078E-3</v>
      </c>
    </row>
    <row r="180" spans="1:9" x14ac:dyDescent="0.3">
      <c r="A180" t="s">
        <v>989</v>
      </c>
      <c r="B180" s="833">
        <v>72900</v>
      </c>
      <c r="C180" s="833">
        <v>73240</v>
      </c>
      <c r="D180" s="833">
        <v>4583</v>
      </c>
      <c r="E180" s="833">
        <v>73320</v>
      </c>
      <c r="F180" s="833">
        <v>72900</v>
      </c>
      <c r="G180" s="833">
        <v>20770</v>
      </c>
      <c r="H180" s="44">
        <f t="shared" si="4"/>
        <v>-5.7283142389525921E-3</v>
      </c>
      <c r="I180" s="44">
        <f t="shared" si="5"/>
        <v>2.0688977345324044E-2</v>
      </c>
    </row>
    <row r="181" spans="1:9" x14ac:dyDescent="0.3">
      <c r="A181" t="s">
        <v>990</v>
      </c>
      <c r="B181" s="835">
        <v>72380</v>
      </c>
      <c r="C181" s="835">
        <v>72900</v>
      </c>
      <c r="D181" s="835">
        <v>3640</v>
      </c>
      <c r="E181" s="835">
        <v>73140</v>
      </c>
      <c r="F181" s="835">
        <v>72400</v>
      </c>
      <c r="G181" s="835">
        <v>21163</v>
      </c>
      <c r="H181" s="44">
        <f t="shared" si="4"/>
        <v>-1.0391030899644549E-2</v>
      </c>
      <c r="I181" s="44">
        <f t="shared" si="5"/>
        <v>1.892152142513237E-2</v>
      </c>
    </row>
    <row r="182" spans="1:9" x14ac:dyDescent="0.3">
      <c r="A182" t="s">
        <v>991</v>
      </c>
      <c r="B182" s="837">
        <v>72680</v>
      </c>
      <c r="C182" s="837">
        <v>72380</v>
      </c>
      <c r="D182" s="837">
        <v>5189</v>
      </c>
      <c r="E182" s="837">
        <v>72440</v>
      </c>
      <c r="F182" s="837">
        <v>72200</v>
      </c>
      <c r="G182" s="837">
        <v>19103</v>
      </c>
      <c r="H182" s="44">
        <f t="shared" si="4"/>
        <v>3.3130866924351299E-3</v>
      </c>
      <c r="I182" s="44">
        <f t="shared" si="5"/>
        <v>-9.7339696640362905E-2</v>
      </c>
    </row>
    <row r="183" spans="1:9" x14ac:dyDescent="0.3">
      <c r="A183" t="s">
        <v>992</v>
      </c>
      <c r="B183" s="839">
        <v>72800</v>
      </c>
      <c r="C183" s="839">
        <v>72680</v>
      </c>
      <c r="D183" s="839">
        <v>3087</v>
      </c>
      <c r="E183" s="839">
        <v>72960</v>
      </c>
      <c r="F183" s="839">
        <v>73000</v>
      </c>
      <c r="G183" s="839">
        <v>19577</v>
      </c>
      <c r="H183" s="44">
        <f t="shared" si="4"/>
        <v>-2.1929824561403022E-3</v>
      </c>
      <c r="I183" s="44">
        <f t="shared" si="5"/>
        <v>2.4812856619379264E-2</v>
      </c>
    </row>
    <row r="184" spans="1:9" x14ac:dyDescent="0.3">
      <c r="A184" t="s">
        <v>993</v>
      </c>
      <c r="B184" s="841">
        <v>74520</v>
      </c>
      <c r="C184" s="841">
        <v>72800</v>
      </c>
      <c r="D184" s="841">
        <v>4668</v>
      </c>
      <c r="E184" s="841">
        <v>73100</v>
      </c>
      <c r="F184" s="841">
        <v>72720</v>
      </c>
      <c r="G184" s="841">
        <v>19414</v>
      </c>
      <c r="H184" s="44">
        <f t="shared" si="4"/>
        <v>1.9425444596443242E-2</v>
      </c>
      <c r="I184" s="44">
        <f t="shared" si="5"/>
        <v>-8.3260969505031257E-3</v>
      </c>
    </row>
    <row r="185" spans="1:9" x14ac:dyDescent="0.3">
      <c r="A185" t="s">
        <v>994</v>
      </c>
      <c r="B185" s="843">
        <v>75540</v>
      </c>
      <c r="C185" s="843">
        <v>74520</v>
      </c>
      <c r="D185" s="843">
        <v>3256</v>
      </c>
      <c r="E185" s="843">
        <v>73780</v>
      </c>
      <c r="F185" s="843">
        <v>74760</v>
      </c>
      <c r="G185" s="843">
        <v>19529</v>
      </c>
      <c r="H185" s="44">
        <f t="shared" si="4"/>
        <v>2.3854703171591218E-2</v>
      </c>
      <c r="I185" s="44">
        <f t="shared" si="5"/>
        <v>5.9235603172969054E-3</v>
      </c>
    </row>
    <row r="186" spans="1:9" x14ac:dyDescent="0.3">
      <c r="A186" t="s">
        <v>995</v>
      </c>
      <c r="B186" s="845">
        <v>75660</v>
      </c>
      <c r="C186" s="845">
        <v>75540</v>
      </c>
      <c r="D186" s="845">
        <v>985</v>
      </c>
      <c r="E186" s="845">
        <v>75580</v>
      </c>
      <c r="F186" s="845">
        <v>76420</v>
      </c>
      <c r="G186" s="845">
        <v>19498</v>
      </c>
      <c r="H186" s="44">
        <f t="shared" si="4"/>
        <v>1.058481079650786E-3</v>
      </c>
      <c r="I186" s="44">
        <f t="shared" si="5"/>
        <v>-1.5873828665061707E-3</v>
      </c>
    </row>
    <row r="187" spans="1:9" x14ac:dyDescent="0.3">
      <c r="A187" t="s">
        <v>996</v>
      </c>
      <c r="B187" s="847">
        <v>75800</v>
      </c>
      <c r="C187" s="847">
        <v>75660</v>
      </c>
      <c r="D187" s="847">
        <v>1585</v>
      </c>
      <c r="E187" s="847">
        <v>75920</v>
      </c>
      <c r="F187" s="847">
        <v>75600</v>
      </c>
      <c r="G187" s="847">
        <v>19746</v>
      </c>
      <c r="H187" s="44">
        <f t="shared" si="4"/>
        <v>-1.5806111696522462E-3</v>
      </c>
      <c r="I187" s="44">
        <f t="shared" si="5"/>
        <v>1.2719253256744389E-2</v>
      </c>
    </row>
    <row r="188" spans="1:9" x14ac:dyDescent="0.3">
      <c r="A188" t="s">
        <v>997</v>
      </c>
      <c r="B188" s="849">
        <v>76900</v>
      </c>
      <c r="C188" s="849">
        <v>75800</v>
      </c>
      <c r="D188" s="849">
        <v>4436</v>
      </c>
      <c r="E188" s="849">
        <v>75680</v>
      </c>
      <c r="F188" s="849">
        <v>75800</v>
      </c>
      <c r="G188" s="849">
        <v>21380</v>
      </c>
      <c r="H188" s="44">
        <f t="shared" si="4"/>
        <v>1.6120507399577155E-2</v>
      </c>
      <c r="I188" s="44">
        <f t="shared" si="5"/>
        <v>8.2750936898612348E-2</v>
      </c>
    </row>
    <row r="189" spans="1:9" x14ac:dyDescent="0.3">
      <c r="A189" t="s">
        <v>998</v>
      </c>
      <c r="B189" s="851">
        <v>79480</v>
      </c>
      <c r="C189" s="851">
        <v>76900</v>
      </c>
      <c r="D189" s="851">
        <v>8912</v>
      </c>
      <c r="E189" s="851">
        <v>76620</v>
      </c>
      <c r="F189" s="851">
        <v>76740</v>
      </c>
      <c r="G189" s="851">
        <v>25926</v>
      </c>
      <c r="H189" s="44">
        <f t="shared" si="4"/>
        <v>3.7327068650482964E-2</v>
      </c>
      <c r="I189" s="44">
        <f t="shared" si="5"/>
        <v>0.21262862488306822</v>
      </c>
    </row>
    <row r="190" spans="1:9" x14ac:dyDescent="0.3">
      <c r="A190" t="s">
        <v>999</v>
      </c>
      <c r="B190" s="853">
        <v>79100</v>
      </c>
      <c r="C190" s="853">
        <v>79480</v>
      </c>
      <c r="D190" s="853">
        <v>6825</v>
      </c>
      <c r="E190" s="853">
        <v>78100</v>
      </c>
      <c r="F190" s="853">
        <v>79720</v>
      </c>
      <c r="G190" s="853">
        <v>27408</v>
      </c>
      <c r="H190" s="44">
        <f t="shared" si="4"/>
        <v>1.2804097311139628E-2</v>
      </c>
      <c r="I190" s="44">
        <f t="shared" si="5"/>
        <v>5.7162693820874688E-2</v>
      </c>
    </row>
    <row r="191" spans="1:9" x14ac:dyDescent="0.3">
      <c r="A191" t="s">
        <v>1000</v>
      </c>
      <c r="B191" s="855">
        <v>81500</v>
      </c>
      <c r="C191" s="855">
        <v>79100</v>
      </c>
      <c r="D191" s="855">
        <v>9413</v>
      </c>
      <c r="E191" s="855">
        <v>79460</v>
      </c>
      <c r="F191" s="855">
        <v>79600</v>
      </c>
      <c r="G191" s="855">
        <v>30333</v>
      </c>
      <c r="H191" s="44">
        <f t="shared" si="4"/>
        <v>2.5673294739491537E-2</v>
      </c>
      <c r="I191" s="44">
        <f t="shared" si="5"/>
        <v>0.1067206654991244</v>
      </c>
    </row>
    <row r="192" spans="1:9" x14ac:dyDescent="0.3">
      <c r="A192" t="s">
        <v>1001</v>
      </c>
      <c r="B192" s="857">
        <v>81160</v>
      </c>
      <c r="C192" s="857">
        <v>81500</v>
      </c>
      <c r="D192" s="857">
        <v>8928</v>
      </c>
      <c r="E192" s="857">
        <v>80740</v>
      </c>
      <c r="F192" s="857">
        <v>81440</v>
      </c>
      <c r="G192" s="857">
        <v>31253</v>
      </c>
      <c r="H192" s="44">
        <f t="shared" si="4"/>
        <v>5.2018825860786766E-3</v>
      </c>
      <c r="I192" s="44">
        <f t="shared" si="5"/>
        <v>3.0330003626413582E-2</v>
      </c>
    </row>
    <row r="193" spans="1:9" x14ac:dyDescent="0.3">
      <c r="A193" t="s">
        <v>1002</v>
      </c>
      <c r="B193" s="859">
        <v>82400</v>
      </c>
      <c r="C193" s="859">
        <v>81160</v>
      </c>
      <c r="D193" s="859">
        <v>8624</v>
      </c>
      <c r="E193" s="859">
        <v>81720</v>
      </c>
      <c r="F193" s="859">
        <v>81880</v>
      </c>
      <c r="G193" s="859">
        <v>32156</v>
      </c>
      <c r="H193" s="44">
        <f t="shared" si="4"/>
        <v>8.3210964268232157E-3</v>
      </c>
      <c r="I193" s="44">
        <f t="shared" si="5"/>
        <v>2.8893226250279902E-2</v>
      </c>
    </row>
    <row r="194" spans="1:9" x14ac:dyDescent="0.3">
      <c r="A194" t="s">
        <v>1003</v>
      </c>
      <c r="B194" s="861">
        <v>83000</v>
      </c>
      <c r="C194" s="861">
        <v>82400</v>
      </c>
      <c r="D194" s="861">
        <v>12450</v>
      </c>
      <c r="E194" s="861">
        <v>82080</v>
      </c>
      <c r="F194" s="861">
        <v>82740</v>
      </c>
      <c r="G194" s="861">
        <v>34413</v>
      </c>
      <c r="H194" s="44">
        <f t="shared" si="4"/>
        <v>1.1208576998050779E-2</v>
      </c>
      <c r="I194" s="44">
        <f t="shared" si="5"/>
        <v>7.0189078243562575E-2</v>
      </c>
    </row>
    <row r="195" spans="1:9" x14ac:dyDescent="0.3">
      <c r="A195" t="s">
        <v>1004</v>
      </c>
      <c r="B195" s="863">
        <v>81980</v>
      </c>
      <c r="C195" s="863">
        <v>80480</v>
      </c>
      <c r="D195" s="863">
        <v>13370</v>
      </c>
      <c r="E195" s="863">
        <v>81760</v>
      </c>
      <c r="F195" s="863">
        <v>81000</v>
      </c>
      <c r="G195" s="863">
        <v>34107</v>
      </c>
      <c r="H195" s="44">
        <f t="shared" si="4"/>
        <v>2.6908023483365184E-3</v>
      </c>
      <c r="I195" s="44">
        <f t="shared" si="5"/>
        <v>-8.8919884927207704E-3</v>
      </c>
    </row>
    <row r="196" spans="1:9" x14ac:dyDescent="0.3">
      <c r="A196" t="s">
        <v>1005</v>
      </c>
      <c r="B196" s="865">
        <v>78500</v>
      </c>
      <c r="C196" s="865">
        <v>81980</v>
      </c>
      <c r="D196" s="865">
        <v>20246</v>
      </c>
      <c r="E196" s="865">
        <v>81760</v>
      </c>
      <c r="F196" s="865">
        <v>81980</v>
      </c>
      <c r="G196" s="865">
        <v>31169</v>
      </c>
      <c r="H196" s="44">
        <f t="shared" si="4"/>
        <v>-3.9872798434442247E-2</v>
      </c>
      <c r="I196" s="44">
        <f t="shared" si="5"/>
        <v>-8.6140674934764072E-2</v>
      </c>
    </row>
    <row r="197" spans="1:9" x14ac:dyDescent="0.3">
      <c r="A197" t="s">
        <v>1006</v>
      </c>
      <c r="B197" s="867">
        <v>80360</v>
      </c>
      <c r="C197" s="867">
        <v>79000</v>
      </c>
      <c r="D197" s="867">
        <v>8279</v>
      </c>
      <c r="E197" s="867">
        <v>78860</v>
      </c>
      <c r="F197" s="867">
        <v>79200</v>
      </c>
      <c r="G197" s="867">
        <v>30907</v>
      </c>
      <c r="H197" s="44">
        <f t="shared" si="4"/>
        <v>1.9021049961957859E-2</v>
      </c>
      <c r="I197" s="44">
        <f t="shared" si="5"/>
        <v>-8.4057878019827559E-3</v>
      </c>
    </row>
    <row r="198" spans="1:9" x14ac:dyDescent="0.3">
      <c r="A198" t="s">
        <v>1007</v>
      </c>
      <c r="B198" s="870">
        <v>82100</v>
      </c>
      <c r="C198" s="870">
        <v>80360</v>
      </c>
      <c r="D198" s="870">
        <v>14410</v>
      </c>
      <c r="E198" s="870">
        <v>79640</v>
      </c>
      <c r="F198" s="870">
        <v>80320</v>
      </c>
      <c r="G198" s="870">
        <v>31427</v>
      </c>
      <c r="H198" s="44">
        <f t="shared" si="4"/>
        <v>3.0889000502260178E-2</v>
      </c>
      <c r="I198" s="44">
        <f t="shared" si="5"/>
        <v>1.6824667551040173E-2</v>
      </c>
    </row>
    <row r="199" spans="1:9" x14ac:dyDescent="0.3">
      <c r="A199" t="s">
        <v>1008</v>
      </c>
      <c r="B199" s="871">
        <v>86940</v>
      </c>
      <c r="C199" s="871">
        <v>82100</v>
      </c>
      <c r="D199" s="871">
        <v>22761</v>
      </c>
      <c r="E199" s="871">
        <v>80900</v>
      </c>
      <c r="F199" s="871">
        <v>82200</v>
      </c>
      <c r="G199" s="871">
        <v>35309</v>
      </c>
      <c r="H199" s="44">
        <f t="shared" si="4"/>
        <v>7.4660074165636692E-2</v>
      </c>
      <c r="I199" s="44">
        <f t="shared" si="5"/>
        <v>0.12352435803608364</v>
      </c>
    </row>
    <row r="200" spans="1:9" x14ac:dyDescent="0.3">
      <c r="A200" t="s">
        <v>1009</v>
      </c>
      <c r="B200" s="873">
        <v>86260</v>
      </c>
      <c r="C200" s="873">
        <v>86940</v>
      </c>
      <c r="D200" s="873">
        <v>15378</v>
      </c>
      <c r="E200" s="873">
        <v>85160</v>
      </c>
      <c r="F200" s="873">
        <v>87280</v>
      </c>
      <c r="G200" s="873">
        <v>37193</v>
      </c>
      <c r="H200" s="44">
        <f t="shared" si="4"/>
        <v>1.2916862376702642E-2</v>
      </c>
      <c r="I200" s="44">
        <f t="shared" si="5"/>
        <v>5.3357500920445222E-2</v>
      </c>
    </row>
    <row r="201" spans="1:9" x14ac:dyDescent="0.3">
      <c r="A201" t="s">
        <v>1010</v>
      </c>
      <c r="B201" s="875">
        <v>86280</v>
      </c>
      <c r="C201" s="875">
        <v>86260</v>
      </c>
      <c r="D201" s="875">
        <v>18364</v>
      </c>
      <c r="E201" s="875">
        <v>86560</v>
      </c>
      <c r="F201" s="875">
        <v>87080</v>
      </c>
      <c r="G201" s="875">
        <v>36334</v>
      </c>
      <c r="H201" s="44">
        <f t="shared" si="4"/>
        <v>-3.2347504621071943E-3</v>
      </c>
      <c r="I201" s="44">
        <f t="shared" si="5"/>
        <v>-2.309574382276236E-2</v>
      </c>
    </row>
    <row r="202" spans="1:9" x14ac:dyDescent="0.3">
      <c r="A202" t="s">
        <v>1011</v>
      </c>
      <c r="B202" s="877">
        <v>87620</v>
      </c>
      <c r="C202" s="877">
        <v>86280</v>
      </c>
      <c r="D202" s="877">
        <v>19413</v>
      </c>
      <c r="E202" s="877">
        <v>86320</v>
      </c>
      <c r="F202" s="877">
        <v>85860</v>
      </c>
      <c r="G202" s="877">
        <v>37285</v>
      </c>
      <c r="H202" s="44">
        <f t="shared" si="4"/>
        <v>1.5060240963855387E-2</v>
      </c>
      <c r="I202" s="44">
        <f t="shared" si="5"/>
        <v>2.6173831672813286E-2</v>
      </c>
    </row>
    <row r="203" spans="1:9" x14ac:dyDescent="0.3">
      <c r="A203" t="s">
        <v>1012</v>
      </c>
      <c r="B203" s="879">
        <v>87060</v>
      </c>
      <c r="C203" s="879">
        <v>87620</v>
      </c>
      <c r="D203" s="879">
        <v>10575</v>
      </c>
      <c r="E203" s="879">
        <v>87980</v>
      </c>
      <c r="F203" s="879">
        <v>87220</v>
      </c>
      <c r="G203" s="879">
        <v>37603</v>
      </c>
      <c r="H203" s="44">
        <f t="shared" si="4"/>
        <v>-1.0456922027733628E-2</v>
      </c>
      <c r="I203" s="44">
        <f t="shared" si="5"/>
        <v>8.5288990210541371E-3</v>
      </c>
    </row>
    <row r="204" spans="1:9" x14ac:dyDescent="0.3">
      <c r="A204" t="s">
        <v>1013</v>
      </c>
      <c r="B204" s="881">
        <v>94880</v>
      </c>
      <c r="C204" s="881">
        <v>87060</v>
      </c>
      <c r="D204" s="881">
        <v>31231</v>
      </c>
      <c r="E204" s="881">
        <v>87060</v>
      </c>
      <c r="F204" s="881">
        <v>87800</v>
      </c>
      <c r="G204" s="881">
        <v>41536</v>
      </c>
      <c r="H204" s="44">
        <f t="shared" si="4"/>
        <v>8.9823110498506775E-2</v>
      </c>
      <c r="I204" s="44">
        <f t="shared" si="5"/>
        <v>0.10459271866606379</v>
      </c>
    </row>
    <row r="205" spans="1:9" x14ac:dyDescent="0.3">
      <c r="A205" t="s">
        <v>1014</v>
      </c>
      <c r="B205" s="884">
        <v>93540</v>
      </c>
      <c r="C205" s="884">
        <v>94880</v>
      </c>
      <c r="D205" s="884">
        <v>45804</v>
      </c>
      <c r="E205" s="884">
        <v>92380</v>
      </c>
      <c r="F205" s="884">
        <v>95000</v>
      </c>
      <c r="G205" s="884">
        <v>32290</v>
      </c>
      <c r="H205" s="44">
        <f t="shared" si="4"/>
        <v>1.255683048278855E-2</v>
      </c>
      <c r="I205" s="44">
        <f t="shared" si="5"/>
        <v>-0.22260208012326654</v>
      </c>
    </row>
    <row r="206" spans="1:9" x14ac:dyDescent="0.3">
      <c r="A206" t="s">
        <v>1015</v>
      </c>
      <c r="B206" s="888">
        <v>99380</v>
      </c>
      <c r="C206" s="888">
        <v>93540</v>
      </c>
      <c r="D206" s="888">
        <v>46738</v>
      </c>
      <c r="E206" s="888">
        <v>94700</v>
      </c>
      <c r="F206" s="888">
        <v>93380</v>
      </c>
      <c r="G206" s="888">
        <v>31009</v>
      </c>
      <c r="H206" s="44">
        <f t="shared" si="4"/>
        <v>4.9419218585005309E-2</v>
      </c>
      <c r="I206" s="44">
        <f t="shared" si="5"/>
        <v>-3.9671724992257684E-2</v>
      </c>
    </row>
    <row r="207" spans="1:9" x14ac:dyDescent="0.3">
      <c r="A207" t="s">
        <v>1016</v>
      </c>
      <c r="B207" s="891">
        <v>99060</v>
      </c>
      <c r="C207" s="891">
        <v>99380</v>
      </c>
      <c r="D207" s="891">
        <v>71576</v>
      </c>
      <c r="E207" s="891">
        <v>98100</v>
      </c>
      <c r="F207" s="891">
        <v>99020</v>
      </c>
      <c r="G207" s="891">
        <v>29143</v>
      </c>
      <c r="H207" s="44">
        <f t="shared" si="4"/>
        <v>9.7859327217124648E-3</v>
      </c>
      <c r="I207" s="44">
        <f t="shared" si="5"/>
        <v>-6.0176077912864057E-2</v>
      </c>
    </row>
    <row r="208" spans="1:9" x14ac:dyDescent="0.3">
      <c r="A208" t="s">
        <v>1017</v>
      </c>
      <c r="B208" s="892">
        <v>91040</v>
      </c>
      <c r="C208" s="892">
        <v>99060</v>
      </c>
      <c r="D208" s="892">
        <v>57289</v>
      </c>
      <c r="E208" s="892">
        <v>100040</v>
      </c>
      <c r="F208" s="892">
        <v>97000</v>
      </c>
      <c r="G208" s="892">
        <v>27884</v>
      </c>
      <c r="H208" s="44">
        <f t="shared" si="4"/>
        <v>-8.9964014394242287E-2</v>
      </c>
      <c r="I208" s="44">
        <f t="shared" si="5"/>
        <v>-4.3200768623683272E-2</v>
      </c>
    </row>
    <row r="209" spans="1:9" x14ac:dyDescent="0.3">
      <c r="A209" t="s">
        <v>1018</v>
      </c>
      <c r="B209" s="894">
        <v>90700</v>
      </c>
      <c r="C209" s="894">
        <v>91040</v>
      </c>
      <c r="D209" s="894">
        <v>26662</v>
      </c>
      <c r="E209" s="894">
        <v>93400</v>
      </c>
      <c r="F209" s="894">
        <v>91900</v>
      </c>
      <c r="G209" s="894">
        <v>26815</v>
      </c>
      <c r="H209" s="44">
        <f t="shared" si="4"/>
        <v>-2.8907922912205564E-2</v>
      </c>
      <c r="I209" s="44">
        <f t="shared" si="5"/>
        <v>-3.8337397790847771E-2</v>
      </c>
    </row>
    <row r="210" spans="1:9" x14ac:dyDescent="0.3">
      <c r="A210" t="s">
        <v>1019</v>
      </c>
      <c r="B210" s="896">
        <v>95600</v>
      </c>
      <c r="C210" s="896">
        <v>90700</v>
      </c>
      <c r="D210" s="896">
        <v>28817</v>
      </c>
      <c r="E210" s="896">
        <v>91540</v>
      </c>
      <c r="F210" s="896">
        <v>91100</v>
      </c>
      <c r="G210" s="896">
        <v>24591</v>
      </c>
      <c r="H210" s="44">
        <f t="shared" si="4"/>
        <v>4.4352195761415691E-2</v>
      </c>
      <c r="I210" s="44">
        <f t="shared" si="5"/>
        <v>-8.2938653738579116E-2</v>
      </c>
    </row>
    <row r="211" spans="1:9" x14ac:dyDescent="0.3">
      <c r="A211" t="s">
        <v>1020</v>
      </c>
      <c r="B211" s="898">
        <v>94660</v>
      </c>
      <c r="C211" s="898">
        <v>95600</v>
      </c>
      <c r="D211" s="898">
        <v>23769</v>
      </c>
      <c r="E211" s="898">
        <v>93540</v>
      </c>
      <c r="F211" s="898">
        <v>95620</v>
      </c>
      <c r="G211" s="898">
        <v>25519</v>
      </c>
      <c r="H211" s="44">
        <f t="shared" si="4"/>
        <v>1.1973487278169825E-2</v>
      </c>
      <c r="I211" s="44">
        <f t="shared" si="5"/>
        <v>3.7737383595624507E-2</v>
      </c>
    </row>
    <row r="212" spans="1:9" x14ac:dyDescent="0.3">
      <c r="A212" t="s">
        <v>1021</v>
      </c>
      <c r="B212" s="900">
        <v>94120</v>
      </c>
      <c r="C212" s="900">
        <v>94660</v>
      </c>
      <c r="D212" s="900">
        <v>14850</v>
      </c>
      <c r="E212" s="900">
        <v>95640</v>
      </c>
      <c r="F212" s="900">
        <v>94580</v>
      </c>
      <c r="G212" s="900">
        <v>24927</v>
      </c>
      <c r="H212" s="44">
        <f t="shared" si="4"/>
        <v>-1.589293182768714E-2</v>
      </c>
      <c r="I212" s="44">
        <f t="shared" si="5"/>
        <v>-2.3198401191269258E-2</v>
      </c>
    </row>
    <row r="213" spans="1:9" x14ac:dyDescent="0.3">
      <c r="A213" t="s">
        <v>1022</v>
      </c>
      <c r="B213" s="902">
        <v>94700</v>
      </c>
      <c r="C213" s="902">
        <v>94120</v>
      </c>
      <c r="D213" s="902">
        <v>10892</v>
      </c>
      <c r="E213" s="902">
        <v>95180</v>
      </c>
      <c r="F213" s="902">
        <v>93180</v>
      </c>
      <c r="G213" s="902">
        <v>24724</v>
      </c>
      <c r="H213" s="44">
        <f t="shared" si="4"/>
        <v>-5.0430762765286685E-3</v>
      </c>
      <c r="I213" s="44">
        <f t="shared" si="5"/>
        <v>-8.143779837124443E-3</v>
      </c>
    </row>
    <row r="214" spans="1:9" x14ac:dyDescent="0.3">
      <c r="A214" t="s">
        <v>1023</v>
      </c>
      <c r="B214" s="904">
        <v>95260</v>
      </c>
      <c r="C214" s="904">
        <v>94700</v>
      </c>
      <c r="D214" s="904">
        <v>9987</v>
      </c>
      <c r="E214" s="904">
        <v>94620</v>
      </c>
      <c r="F214" s="904">
        <v>95040</v>
      </c>
      <c r="G214" s="904">
        <v>24885</v>
      </c>
      <c r="H214" s="44">
        <f t="shared" si="4"/>
        <v>6.7638976960473496E-3</v>
      </c>
      <c r="I214" s="44">
        <f t="shared" si="5"/>
        <v>6.5118912797281769E-3</v>
      </c>
    </row>
    <row r="215" spans="1:9" x14ac:dyDescent="0.3">
      <c r="A215" t="s">
        <v>1024</v>
      </c>
      <c r="B215" s="906">
        <v>94980</v>
      </c>
      <c r="C215" s="906">
        <v>95260</v>
      </c>
      <c r="D215" s="906">
        <v>7220</v>
      </c>
      <c r="E215" s="906">
        <v>95660</v>
      </c>
      <c r="F215" s="906">
        <v>95360</v>
      </c>
      <c r="G215" s="906">
        <v>25698</v>
      </c>
      <c r="H215" s="44">
        <f t="shared" si="4"/>
        <v>-7.1085093037842606E-3</v>
      </c>
      <c r="I215" s="44">
        <f t="shared" si="5"/>
        <v>3.2670283303194658E-2</v>
      </c>
    </row>
    <row r="216" spans="1:9" x14ac:dyDescent="0.3">
      <c r="A216" t="s">
        <v>1025</v>
      </c>
      <c r="B216" s="908">
        <v>92140</v>
      </c>
      <c r="C216" s="908">
        <v>94980</v>
      </c>
      <c r="D216" s="908">
        <v>11709</v>
      </c>
      <c r="E216" s="908">
        <v>94740</v>
      </c>
      <c r="F216" s="908">
        <v>94920</v>
      </c>
      <c r="G216" s="908">
        <v>25801</v>
      </c>
      <c r="H216" s="44">
        <f t="shared" si="4"/>
        <v>-2.7443529660122423E-2</v>
      </c>
      <c r="I216" s="44">
        <f t="shared" si="5"/>
        <v>4.0080940150983846E-3</v>
      </c>
    </row>
    <row r="217" spans="1:9" x14ac:dyDescent="0.3">
      <c r="A217" t="s">
        <v>1026</v>
      </c>
      <c r="B217" s="910">
        <v>92400</v>
      </c>
      <c r="C217" s="910">
        <v>92140</v>
      </c>
      <c r="D217" s="910">
        <v>12024</v>
      </c>
      <c r="E217" s="910">
        <v>93540</v>
      </c>
      <c r="F217" s="910">
        <v>92000</v>
      </c>
      <c r="G217" s="910">
        <v>26179</v>
      </c>
      <c r="H217" s="44">
        <f t="shared" si="4"/>
        <v>-1.2187299550994179E-2</v>
      </c>
      <c r="I217" s="44">
        <f t="shared" si="5"/>
        <v>1.4650594938180772E-2</v>
      </c>
    </row>
    <row r="218" spans="1:9" x14ac:dyDescent="0.3">
      <c r="A218" t="s">
        <v>1027</v>
      </c>
      <c r="B218" s="912">
        <v>90920</v>
      </c>
      <c r="C218" s="912">
        <v>92400</v>
      </c>
      <c r="D218" s="912">
        <v>9133</v>
      </c>
      <c r="E218" s="912">
        <v>92020</v>
      </c>
      <c r="F218" s="912">
        <v>92020</v>
      </c>
      <c r="G218" s="912">
        <v>28410</v>
      </c>
      <c r="H218" s="44">
        <f t="shared" si="4"/>
        <v>-1.1953923060204263E-2</v>
      </c>
      <c r="I218" s="44">
        <f t="shared" si="5"/>
        <v>8.5220978647007062E-2</v>
      </c>
    </row>
    <row r="219" spans="1:9" x14ac:dyDescent="0.3">
      <c r="A219" t="s">
        <v>1028</v>
      </c>
      <c r="B219" s="914">
        <v>93360</v>
      </c>
      <c r="C219" s="914">
        <v>90920</v>
      </c>
      <c r="D219" s="914">
        <v>12309</v>
      </c>
      <c r="E219" s="914">
        <v>91860</v>
      </c>
      <c r="F219" s="914">
        <v>90480</v>
      </c>
      <c r="G219" s="914">
        <v>31377</v>
      </c>
      <c r="H219" s="44">
        <f t="shared" si="4"/>
        <v>1.6329196603527052E-2</v>
      </c>
      <c r="I219" s="44">
        <f t="shared" si="5"/>
        <v>0.10443505807814146</v>
      </c>
    </row>
    <row r="220" spans="1:9" x14ac:dyDescent="0.3">
      <c r="A220" t="s">
        <v>1029</v>
      </c>
      <c r="B220" s="916">
        <v>91340</v>
      </c>
      <c r="C220" s="916">
        <v>93360</v>
      </c>
      <c r="D220" s="916">
        <v>9250</v>
      </c>
      <c r="E220" s="916">
        <v>92480</v>
      </c>
      <c r="F220" s="916">
        <v>93180</v>
      </c>
      <c r="G220" s="916">
        <v>32607</v>
      </c>
      <c r="H220" s="44">
        <f t="shared" si="4"/>
        <v>-1.2326989619377171E-2</v>
      </c>
      <c r="I220" s="44">
        <f t="shared" si="5"/>
        <v>3.9200688402332817E-2</v>
      </c>
    </row>
    <row r="221" spans="1:9" x14ac:dyDescent="0.3">
      <c r="A221" t="s">
        <v>1030</v>
      </c>
      <c r="B221" s="918">
        <v>94280</v>
      </c>
      <c r="C221" s="918">
        <v>91340</v>
      </c>
      <c r="D221" s="918">
        <v>11899</v>
      </c>
      <c r="E221" s="918">
        <v>92060</v>
      </c>
      <c r="F221" s="918">
        <v>90440</v>
      </c>
      <c r="G221" s="918">
        <v>32908</v>
      </c>
      <c r="H221" s="44">
        <f t="shared" si="4"/>
        <v>2.4114707799261392E-2</v>
      </c>
      <c r="I221" s="44">
        <f t="shared" si="5"/>
        <v>9.2311466862944336E-3</v>
      </c>
    </row>
    <row r="222" spans="1:9" x14ac:dyDescent="0.3">
      <c r="A222" t="s">
        <v>1031</v>
      </c>
      <c r="B222" s="920">
        <v>97160</v>
      </c>
      <c r="C222" s="920">
        <v>94280</v>
      </c>
      <c r="D222" s="920">
        <v>14865</v>
      </c>
      <c r="E222" s="920">
        <v>93540</v>
      </c>
      <c r="F222" s="920">
        <v>94660</v>
      </c>
      <c r="G222" s="920">
        <v>34392</v>
      </c>
      <c r="H222" s="44">
        <f t="shared" si="4"/>
        <v>3.870002138122719E-2</v>
      </c>
      <c r="I222" s="44">
        <f t="shared" si="5"/>
        <v>4.5095417527652781E-2</v>
      </c>
    </row>
    <row r="223" spans="1:9" x14ac:dyDescent="0.3">
      <c r="A223" t="s">
        <v>1032</v>
      </c>
      <c r="B223" s="922">
        <v>96300</v>
      </c>
      <c r="C223" s="922">
        <v>97160</v>
      </c>
      <c r="D223" s="922">
        <v>15548</v>
      </c>
      <c r="E223" s="922">
        <v>96360</v>
      </c>
      <c r="F223" s="922">
        <v>98120</v>
      </c>
      <c r="G223" s="922">
        <v>33795</v>
      </c>
      <c r="H223" s="44">
        <f t="shared" si="4"/>
        <v>-6.2266500622665255E-4</v>
      </c>
      <c r="I223" s="44">
        <f t="shared" si="5"/>
        <v>-1.7358688066992367E-2</v>
      </c>
    </row>
    <row r="224" spans="1:9" x14ac:dyDescent="0.3">
      <c r="A224" t="s">
        <v>1033</v>
      </c>
      <c r="B224" s="924">
        <v>99360</v>
      </c>
      <c r="C224" s="924">
        <v>96300</v>
      </c>
      <c r="D224" s="924">
        <v>12111</v>
      </c>
      <c r="E224" s="924">
        <v>98080</v>
      </c>
      <c r="F224" s="924">
        <v>94340</v>
      </c>
      <c r="G224" s="924">
        <v>33465</v>
      </c>
      <c r="H224" s="44">
        <f t="shared" si="4"/>
        <v>1.3050570962479524E-2</v>
      </c>
      <c r="I224" s="44">
        <f t="shared" si="5"/>
        <v>-9.7647581003107442E-3</v>
      </c>
    </row>
    <row r="225" spans="1:9" x14ac:dyDescent="0.3">
      <c r="A225" t="s">
        <v>1034</v>
      </c>
      <c r="B225" s="926">
        <v>98980</v>
      </c>
      <c r="C225" s="926">
        <v>99360</v>
      </c>
      <c r="D225" s="926">
        <v>9905</v>
      </c>
      <c r="E225" s="926">
        <v>97920</v>
      </c>
      <c r="F225" s="926">
        <v>100080</v>
      </c>
      <c r="G225" s="926">
        <v>34265</v>
      </c>
      <c r="H225" s="44">
        <f t="shared" si="4"/>
        <v>1.0825163398692883E-2</v>
      </c>
      <c r="I225" s="44">
        <f t="shared" si="5"/>
        <v>2.3905572986702595E-2</v>
      </c>
    </row>
    <row r="226" spans="1:9" x14ac:dyDescent="0.3">
      <c r="A226" t="s">
        <v>1035</v>
      </c>
      <c r="B226" s="928">
        <v>106900</v>
      </c>
      <c r="C226" s="928">
        <v>98980</v>
      </c>
      <c r="D226" s="928">
        <v>33610</v>
      </c>
      <c r="E226" s="928">
        <v>99340</v>
      </c>
      <c r="F226" s="928">
        <v>99800</v>
      </c>
      <c r="G226" s="928">
        <v>33617</v>
      </c>
      <c r="H226" s="44">
        <f t="shared" si="4"/>
        <v>7.6102275015099696E-2</v>
      </c>
      <c r="I226" s="44">
        <f t="shared" si="5"/>
        <v>-1.8911425652998637E-2</v>
      </c>
    </row>
    <row r="227" spans="1:9" x14ac:dyDescent="0.3">
      <c r="A227" t="s">
        <v>1036</v>
      </c>
      <c r="B227" s="930">
        <v>104580</v>
      </c>
      <c r="C227" s="930">
        <v>106900</v>
      </c>
      <c r="D227" s="930">
        <v>18737</v>
      </c>
      <c r="E227" s="930">
        <v>105060</v>
      </c>
      <c r="F227" s="930">
        <v>107880</v>
      </c>
      <c r="G227" s="930">
        <v>32565</v>
      </c>
      <c r="H227" s="44">
        <f t="shared" si="4"/>
        <v>-4.5688178183894701E-3</v>
      </c>
      <c r="I227" s="44">
        <f t="shared" si="5"/>
        <v>-3.1293690692209331E-2</v>
      </c>
    </row>
    <row r="228" spans="1:9" x14ac:dyDescent="0.3">
      <c r="A228" t="s">
        <v>1037</v>
      </c>
      <c r="B228" s="932">
        <v>109740</v>
      </c>
      <c r="C228" s="932">
        <v>104580</v>
      </c>
      <c r="D228" s="932">
        <v>24812</v>
      </c>
      <c r="E228" s="932">
        <v>105580</v>
      </c>
      <c r="F228" s="932">
        <v>105400</v>
      </c>
      <c r="G228" s="932">
        <v>34639</v>
      </c>
      <c r="H228" s="44">
        <f t="shared" si="4"/>
        <v>3.9401401780640333E-2</v>
      </c>
      <c r="I228" s="44">
        <f t="shared" si="5"/>
        <v>6.3688008598188128E-2</v>
      </c>
    </row>
    <row r="229" spans="1:9" x14ac:dyDescent="0.3">
      <c r="A229" t="s">
        <v>1038</v>
      </c>
      <c r="B229" s="934">
        <v>112540</v>
      </c>
      <c r="C229" s="934">
        <v>109740</v>
      </c>
      <c r="D229" s="934">
        <v>26789</v>
      </c>
      <c r="E229" s="934">
        <v>108700</v>
      </c>
      <c r="F229" s="934">
        <v>108680</v>
      </c>
      <c r="G229" s="934">
        <v>33972</v>
      </c>
      <c r="H229" s="44">
        <f t="shared" si="4"/>
        <v>3.5326586936522464E-2</v>
      </c>
      <c r="I229" s="44">
        <f t="shared" si="5"/>
        <v>-1.9255752186841391E-2</v>
      </c>
    </row>
    <row r="230" spans="1:9" x14ac:dyDescent="0.3">
      <c r="A230" t="s">
        <v>1039</v>
      </c>
      <c r="B230" s="936">
        <v>118600</v>
      </c>
      <c r="C230" s="936">
        <v>112540</v>
      </c>
      <c r="D230" s="936">
        <v>17863</v>
      </c>
      <c r="E230" s="936">
        <v>112340</v>
      </c>
      <c r="F230" s="936">
        <v>113000</v>
      </c>
      <c r="G230" s="936">
        <v>34855</v>
      </c>
      <c r="H230" s="44">
        <f t="shared" si="4"/>
        <v>5.5723695923090677E-2</v>
      </c>
      <c r="I230" s="44">
        <f t="shared" si="5"/>
        <v>2.5991993406334624E-2</v>
      </c>
    </row>
    <row r="231" spans="1:9" x14ac:dyDescent="0.3">
      <c r="A231" t="s">
        <v>1040</v>
      </c>
      <c r="B231" s="938">
        <v>122920</v>
      </c>
      <c r="C231" s="938">
        <v>118600</v>
      </c>
      <c r="D231" s="938">
        <v>31306</v>
      </c>
      <c r="E231" s="938">
        <v>115960</v>
      </c>
      <c r="F231" s="938">
        <v>120000</v>
      </c>
      <c r="G231" s="938">
        <v>39147</v>
      </c>
      <c r="H231" s="44">
        <f t="shared" ref="H231:H254" si="6">+B231/E231-1</f>
        <v>6.0020696791997175E-2</v>
      </c>
      <c r="I231" s="44">
        <f t="shared" ref="I231:I254" si="7">+G231/G230-1</f>
        <v>0.12313871754411121</v>
      </c>
    </row>
    <row r="232" spans="1:9" x14ac:dyDescent="0.3">
      <c r="A232" t="s">
        <v>1041</v>
      </c>
      <c r="B232" s="940">
        <v>128140</v>
      </c>
      <c r="C232" s="940">
        <v>121760</v>
      </c>
      <c r="D232" s="940">
        <v>19710</v>
      </c>
      <c r="E232" s="940">
        <v>119040</v>
      </c>
      <c r="F232" s="940">
        <v>122000</v>
      </c>
      <c r="G232" s="940">
        <v>37064</v>
      </c>
      <c r="H232" s="44">
        <f t="shared" si="6"/>
        <v>7.6444892473118253E-2</v>
      </c>
      <c r="I232" s="44">
        <f t="shared" si="7"/>
        <v>-5.3209696783917071E-2</v>
      </c>
    </row>
    <row r="233" spans="1:9" x14ac:dyDescent="0.3">
      <c r="A233" t="s">
        <v>1042</v>
      </c>
      <c r="B233" s="942">
        <v>118140</v>
      </c>
      <c r="C233" s="942">
        <v>128140</v>
      </c>
      <c r="D233" s="942">
        <v>33992</v>
      </c>
      <c r="E233" s="942">
        <v>127300</v>
      </c>
      <c r="F233" s="942">
        <v>128040</v>
      </c>
      <c r="G233" s="942">
        <v>32209</v>
      </c>
      <c r="H233" s="44">
        <f t="shared" si="6"/>
        <v>-7.1956009426551448E-2</v>
      </c>
      <c r="I233" s="44">
        <f t="shared" si="7"/>
        <v>-0.13098963954241316</v>
      </c>
    </row>
    <row r="234" spans="1:9" x14ac:dyDescent="0.3">
      <c r="A234" t="s">
        <v>1043</v>
      </c>
      <c r="B234" s="944">
        <v>120120</v>
      </c>
      <c r="C234" s="944">
        <v>118140</v>
      </c>
      <c r="D234" s="944">
        <v>15764</v>
      </c>
      <c r="E234" s="944">
        <v>124820</v>
      </c>
      <c r="F234" s="944">
        <v>116960</v>
      </c>
      <c r="G234" s="944">
        <v>31817</v>
      </c>
      <c r="H234" s="44">
        <f t="shared" si="6"/>
        <v>-3.7654222079794852E-2</v>
      </c>
      <c r="I234" s="44">
        <f t="shared" si="7"/>
        <v>-1.2170511347759927E-2</v>
      </c>
    </row>
    <row r="235" spans="1:9" x14ac:dyDescent="0.3">
      <c r="A235" t="s">
        <v>1044</v>
      </c>
      <c r="B235" s="946">
        <v>127860</v>
      </c>
      <c r="C235" s="946">
        <v>120200</v>
      </c>
      <c r="D235" s="946">
        <v>16724</v>
      </c>
      <c r="E235" s="946">
        <v>119000</v>
      </c>
      <c r="F235" s="946">
        <v>120000</v>
      </c>
      <c r="G235" s="946">
        <v>30162</v>
      </c>
      <c r="H235" s="44">
        <f t="shared" si="6"/>
        <v>7.4453781512604955E-2</v>
      </c>
      <c r="I235" s="44">
        <f t="shared" si="7"/>
        <v>-5.2016217745230575E-2</v>
      </c>
    </row>
    <row r="236" spans="1:9" x14ac:dyDescent="0.3">
      <c r="A236" t="s">
        <v>1045</v>
      </c>
      <c r="B236" s="948">
        <v>135240</v>
      </c>
      <c r="C236" s="948">
        <v>127860</v>
      </c>
      <c r="D236" s="948">
        <v>17929</v>
      </c>
      <c r="E236" s="948">
        <v>124080</v>
      </c>
      <c r="F236" s="948">
        <v>127960</v>
      </c>
      <c r="G236" s="948">
        <v>32315</v>
      </c>
      <c r="H236" s="44">
        <f t="shared" si="6"/>
        <v>8.9941972920696278E-2</v>
      </c>
      <c r="I236" s="44">
        <f t="shared" si="7"/>
        <v>7.1381208142696106E-2</v>
      </c>
    </row>
    <row r="237" spans="1:9" x14ac:dyDescent="0.3">
      <c r="A237" t="s">
        <v>1046</v>
      </c>
      <c r="B237" s="951">
        <v>139560</v>
      </c>
      <c r="C237" s="951">
        <v>135240</v>
      </c>
      <c r="D237" s="951">
        <v>20000</v>
      </c>
      <c r="E237" s="951">
        <v>132980</v>
      </c>
      <c r="F237" s="951">
        <v>140200</v>
      </c>
      <c r="G237" s="951">
        <v>32049</v>
      </c>
      <c r="H237" s="44">
        <f t="shared" si="6"/>
        <v>4.9481124981200164E-2</v>
      </c>
      <c r="I237" s="44">
        <f t="shared" si="7"/>
        <v>-8.2314714528856081E-3</v>
      </c>
    </row>
    <row r="238" spans="1:9" x14ac:dyDescent="0.3">
      <c r="A238" t="s">
        <v>1047</v>
      </c>
      <c r="B238" s="954">
        <v>141800</v>
      </c>
      <c r="C238" s="954">
        <v>139560</v>
      </c>
      <c r="D238" s="954">
        <v>25158</v>
      </c>
      <c r="E238" s="954">
        <v>139180</v>
      </c>
      <c r="F238" s="954">
        <v>139000</v>
      </c>
      <c r="G238" s="954">
        <v>31847</v>
      </c>
      <c r="H238" s="44">
        <f t="shared" si="6"/>
        <v>1.8824543756286838E-2</v>
      </c>
      <c r="I238" s="44">
        <f t="shared" si="7"/>
        <v>-6.3028487628319363E-3</v>
      </c>
    </row>
    <row r="239" spans="1:9" x14ac:dyDescent="0.3">
      <c r="A239" t="s">
        <v>1048</v>
      </c>
      <c r="B239" s="956">
        <v>140800</v>
      </c>
      <c r="C239" s="956">
        <v>141800</v>
      </c>
      <c r="D239" s="956">
        <v>58766</v>
      </c>
      <c r="E239" s="956">
        <v>141480</v>
      </c>
      <c r="F239" s="956">
        <v>140000</v>
      </c>
      <c r="G239" s="956">
        <v>39577</v>
      </c>
      <c r="H239" s="44">
        <f t="shared" si="6"/>
        <v>-4.8063330506078472E-3</v>
      </c>
      <c r="I239" s="44">
        <f t="shared" si="7"/>
        <v>0.24272301943668162</v>
      </c>
    </row>
    <row r="240" spans="1:9" x14ac:dyDescent="0.3">
      <c r="A240" t="s">
        <v>1049</v>
      </c>
      <c r="B240" s="960">
        <v>153440</v>
      </c>
      <c r="C240" s="960">
        <v>140800</v>
      </c>
      <c r="D240" s="960">
        <v>9350</v>
      </c>
      <c r="E240" s="960">
        <v>140780</v>
      </c>
      <c r="F240" s="960">
        <v>146000</v>
      </c>
      <c r="G240" s="960">
        <v>33837</v>
      </c>
      <c r="H240" s="44">
        <f t="shared" si="6"/>
        <v>8.9927546526495261E-2</v>
      </c>
      <c r="I240" s="44">
        <f t="shared" si="7"/>
        <v>-0.14503373171286349</v>
      </c>
    </row>
    <row r="241" spans="1:9" x14ac:dyDescent="0.3">
      <c r="A241" t="s">
        <v>1050</v>
      </c>
      <c r="B241" s="962">
        <v>165300</v>
      </c>
      <c r="C241" s="962">
        <v>153440</v>
      </c>
      <c r="D241" s="962">
        <v>43992</v>
      </c>
      <c r="E241" s="962">
        <v>148320</v>
      </c>
      <c r="F241" s="962">
        <v>166100</v>
      </c>
      <c r="G241" s="962">
        <v>22224</v>
      </c>
      <c r="H241" s="44">
        <f t="shared" si="6"/>
        <v>0.11448220064724923</v>
      </c>
      <c r="I241" s="44">
        <f t="shared" si="7"/>
        <v>-0.34320418476815318</v>
      </c>
    </row>
    <row r="242" spans="1:9" x14ac:dyDescent="0.3">
      <c r="A242" t="s">
        <v>1051</v>
      </c>
      <c r="B242" s="965">
        <v>160480</v>
      </c>
      <c r="C242" s="965">
        <v>165300</v>
      </c>
      <c r="D242" s="965">
        <v>15230</v>
      </c>
      <c r="E242" s="965">
        <v>165000</v>
      </c>
      <c r="F242" s="965">
        <v>167740</v>
      </c>
      <c r="G242" s="965">
        <v>18954</v>
      </c>
      <c r="H242" s="44">
        <f t="shared" si="6"/>
        <v>-2.7393939393939415E-2</v>
      </c>
      <c r="I242" s="44">
        <f t="shared" si="7"/>
        <v>-0.14713822894168471</v>
      </c>
    </row>
    <row r="243" spans="1:9" x14ac:dyDescent="0.3">
      <c r="A243" t="s">
        <v>1054</v>
      </c>
      <c r="B243" s="967">
        <v>160840</v>
      </c>
      <c r="C243" s="967">
        <v>160480</v>
      </c>
      <c r="D243" s="967">
        <v>8948</v>
      </c>
      <c r="E243" s="967">
        <v>165080</v>
      </c>
      <c r="F243" s="967">
        <v>165340</v>
      </c>
      <c r="G243" s="967">
        <v>15808</v>
      </c>
      <c r="H243" s="44">
        <f t="shared" si="6"/>
        <v>-2.5684516598013074E-2</v>
      </c>
      <c r="I243" s="44">
        <f t="shared" si="7"/>
        <v>-0.16598079561042522</v>
      </c>
    </row>
    <row r="244" spans="1:9" x14ac:dyDescent="0.3">
      <c r="A244" t="s">
        <v>1053</v>
      </c>
      <c r="B244" s="969">
        <v>145580</v>
      </c>
      <c r="C244" s="969">
        <v>160840</v>
      </c>
      <c r="D244" s="969">
        <v>9141</v>
      </c>
      <c r="E244" s="969">
        <v>159960</v>
      </c>
      <c r="F244" s="969">
        <v>160280</v>
      </c>
      <c r="G244" s="969">
        <v>13902</v>
      </c>
      <c r="H244" s="44">
        <f t="shared" si="6"/>
        <v>-8.989747436859219E-2</v>
      </c>
      <c r="I244" s="44">
        <f t="shared" si="7"/>
        <v>-0.12057186234817818</v>
      </c>
    </row>
    <row r="245" spans="1:9" x14ac:dyDescent="0.3">
      <c r="A245" t="s">
        <v>1055</v>
      </c>
      <c r="B245" s="971">
        <v>145600</v>
      </c>
      <c r="C245" s="971">
        <v>145580</v>
      </c>
      <c r="D245" s="971">
        <v>4097</v>
      </c>
      <c r="E245" s="971">
        <v>151520</v>
      </c>
      <c r="F245" s="971">
        <v>145460</v>
      </c>
      <c r="G245" s="971">
        <v>12840</v>
      </c>
      <c r="H245" s="44">
        <f t="shared" si="6"/>
        <v>-3.9070749736008437E-2</v>
      </c>
      <c r="I245" s="44">
        <f t="shared" si="7"/>
        <v>-7.6391886059559821E-2</v>
      </c>
    </row>
    <row r="246" spans="1:9" x14ac:dyDescent="0.3">
      <c r="A246" t="s">
        <v>1056</v>
      </c>
      <c r="B246" s="973">
        <v>158940</v>
      </c>
      <c r="C246" s="973">
        <v>145600</v>
      </c>
      <c r="D246" s="973">
        <v>3436</v>
      </c>
      <c r="E246" s="973">
        <v>145840</v>
      </c>
      <c r="F246" s="973">
        <v>147080</v>
      </c>
      <c r="G246" s="973">
        <v>12484</v>
      </c>
      <c r="H246" s="44">
        <f t="shared" si="6"/>
        <v>8.9824465167306577E-2</v>
      </c>
      <c r="I246" s="44">
        <f t="shared" si="7"/>
        <v>-2.7725856697819351E-2</v>
      </c>
    </row>
    <row r="247" spans="1:9" x14ac:dyDescent="0.3">
      <c r="A247" t="s">
        <v>1057</v>
      </c>
      <c r="B247" s="975">
        <v>165080</v>
      </c>
      <c r="C247" s="975">
        <v>158940</v>
      </c>
      <c r="D247" s="975">
        <v>1712</v>
      </c>
      <c r="E247" s="975">
        <v>153280</v>
      </c>
      <c r="F247" s="975">
        <v>158080</v>
      </c>
      <c r="G247" s="975">
        <v>12028</v>
      </c>
      <c r="H247" s="44">
        <f t="shared" si="6"/>
        <v>7.6983298538622069E-2</v>
      </c>
      <c r="I247" s="44">
        <f t="shared" si="7"/>
        <v>-3.6526754245434168E-2</v>
      </c>
    </row>
    <row r="248" spans="1:9" x14ac:dyDescent="0.3">
      <c r="A248" t="s">
        <v>1058</v>
      </c>
      <c r="B248" s="977">
        <v>166500</v>
      </c>
      <c r="C248" s="977">
        <v>165080</v>
      </c>
      <c r="D248" s="977">
        <v>1957</v>
      </c>
      <c r="E248" s="977">
        <v>164160</v>
      </c>
      <c r="F248" s="977">
        <v>164160</v>
      </c>
      <c r="G248" s="977">
        <v>11066</v>
      </c>
      <c r="H248" s="44">
        <f t="shared" si="6"/>
        <v>1.4254385964912242E-2</v>
      </c>
      <c r="I248" s="44">
        <f t="shared" si="7"/>
        <v>-7.9980046558031259E-2</v>
      </c>
    </row>
    <row r="249" spans="1:9" x14ac:dyDescent="0.3">
      <c r="A249" t="s">
        <v>1059</v>
      </c>
      <c r="B249" s="979">
        <v>179640</v>
      </c>
      <c r="C249" s="979">
        <v>166500</v>
      </c>
      <c r="D249" s="979">
        <v>2203</v>
      </c>
      <c r="E249" s="979">
        <v>166980</v>
      </c>
      <c r="F249" s="979">
        <v>172540</v>
      </c>
      <c r="G249" s="979">
        <v>10268</v>
      </c>
      <c r="H249" s="44">
        <f t="shared" si="6"/>
        <v>7.5817463169241872E-2</v>
      </c>
      <c r="I249" s="44">
        <f t="shared" si="7"/>
        <v>-7.2112777878185486E-2</v>
      </c>
    </row>
    <row r="250" spans="1:9" x14ac:dyDescent="0.3">
      <c r="A250" t="s">
        <v>1060</v>
      </c>
      <c r="B250" s="981">
        <v>164580</v>
      </c>
      <c r="C250" s="981">
        <v>179640</v>
      </c>
      <c r="D250" s="981">
        <v>1930</v>
      </c>
      <c r="E250" s="981">
        <v>175380</v>
      </c>
      <c r="F250" s="981">
        <v>186440</v>
      </c>
      <c r="G250" s="981">
        <v>9770</v>
      </c>
      <c r="H250" s="44">
        <f t="shared" si="6"/>
        <v>-6.1580567909681805E-2</v>
      </c>
      <c r="I250" s="44">
        <f t="shared" si="7"/>
        <v>-4.8500194779898753E-2</v>
      </c>
    </row>
    <row r="251" spans="1:9" x14ac:dyDescent="0.3">
      <c r="A251" t="s">
        <v>1061</v>
      </c>
      <c r="B251" s="983">
        <v>176120</v>
      </c>
      <c r="C251" s="983">
        <v>164580</v>
      </c>
      <c r="D251" s="983">
        <v>2671</v>
      </c>
      <c r="E251" s="983">
        <v>179380</v>
      </c>
      <c r="F251" s="983">
        <v>168200</v>
      </c>
      <c r="G251" s="983">
        <v>9344</v>
      </c>
      <c r="H251" s="44">
        <f t="shared" si="6"/>
        <v>-1.8173709443639163E-2</v>
      </c>
      <c r="I251" s="44">
        <f t="shared" si="7"/>
        <v>-4.3602865916069655E-2</v>
      </c>
    </row>
    <row r="252" spans="1:9" x14ac:dyDescent="0.3">
      <c r="A252" t="s">
        <v>1062</v>
      </c>
      <c r="B252" s="985">
        <v>166000</v>
      </c>
      <c r="C252" s="985">
        <v>176120</v>
      </c>
      <c r="D252" s="985">
        <v>1845</v>
      </c>
      <c r="E252" s="985">
        <v>169640</v>
      </c>
      <c r="F252" s="985">
        <v>174260</v>
      </c>
      <c r="G252" s="985">
        <v>9229</v>
      </c>
      <c r="H252" s="44">
        <f t="shared" si="6"/>
        <v>-2.1457203489743004E-2</v>
      </c>
      <c r="I252" s="44">
        <f t="shared" si="7"/>
        <v>-1.2307363013698613E-2</v>
      </c>
    </row>
    <row r="253" spans="1:9" x14ac:dyDescent="0.3">
      <c r="A253" t="s">
        <v>1063</v>
      </c>
      <c r="B253" s="987">
        <v>162140</v>
      </c>
      <c r="C253" s="987">
        <v>166000</v>
      </c>
      <c r="D253" s="987">
        <v>1999</v>
      </c>
      <c r="E253" s="987">
        <v>170900</v>
      </c>
      <c r="F253" s="987">
        <v>169700</v>
      </c>
      <c r="G253" s="987">
        <v>9444</v>
      </c>
      <c r="H253" s="44">
        <f t="shared" si="6"/>
        <v>-5.1258045640725558E-2</v>
      </c>
      <c r="I253" s="44">
        <f t="shared" si="7"/>
        <v>2.3296131758587135E-2</v>
      </c>
    </row>
    <row r="254" spans="1:9" x14ac:dyDescent="0.3">
      <c r="A254" t="s">
        <v>1064</v>
      </c>
      <c r="B254" s="989">
        <v>147220</v>
      </c>
      <c r="C254" s="989">
        <v>162140</v>
      </c>
      <c r="D254" s="989">
        <v>3358</v>
      </c>
      <c r="E254" s="989">
        <v>165400</v>
      </c>
      <c r="F254" s="989">
        <v>160800</v>
      </c>
      <c r="G254" s="989">
        <v>9099</v>
      </c>
      <c r="H254" s="44">
        <f t="shared" si="6"/>
        <v>-0.10991535671100361</v>
      </c>
      <c r="I254" s="44">
        <f t="shared" si="7"/>
        <v>-3.6531130876747087E-2</v>
      </c>
    </row>
    <row r="255" spans="1:9" x14ac:dyDescent="0.3">
      <c r="A255" t="s">
        <v>1065</v>
      </c>
      <c r="B255" s="996">
        <v>127600</v>
      </c>
      <c r="C255" s="996">
        <v>139520</v>
      </c>
      <c r="D255" s="996">
        <v>80</v>
      </c>
      <c r="E255" s="996">
        <v>143360</v>
      </c>
      <c r="F255" s="996">
        <v>143360</v>
      </c>
      <c r="G255" s="996">
        <v>863</v>
      </c>
      <c r="H255" s="995">
        <f t="shared" ref="H255:H264" si="8">B255/E255-1</f>
        <v>-0.1099330357142857</v>
      </c>
      <c r="I255" s="995">
        <f>G255/G254-1</f>
        <v>-0.90515441257281015</v>
      </c>
    </row>
    <row r="256" spans="1:9" x14ac:dyDescent="0.3">
      <c r="A256" t="s">
        <v>1066</v>
      </c>
      <c r="B256" s="996">
        <v>136340</v>
      </c>
      <c r="C256" s="996">
        <v>127600</v>
      </c>
      <c r="D256" s="996">
        <v>11</v>
      </c>
      <c r="E256" s="996">
        <v>136340</v>
      </c>
      <c r="F256" s="996">
        <v>136340</v>
      </c>
      <c r="G256" s="996">
        <v>357</v>
      </c>
      <c r="H256" s="995">
        <f t="shared" si="8"/>
        <v>0</v>
      </c>
      <c r="I256" s="995">
        <f>G256/G255-1</f>
        <v>-0.58632676709154108</v>
      </c>
    </row>
    <row r="257" spans="1:9" x14ac:dyDescent="0.3">
      <c r="A257" t="s">
        <v>1067</v>
      </c>
      <c r="B257" s="1002">
        <v>0</v>
      </c>
      <c r="C257" s="1002">
        <v>136340</v>
      </c>
      <c r="D257" s="1002">
        <v>0</v>
      </c>
      <c r="E257" s="1002">
        <v>136340</v>
      </c>
      <c r="F257" s="1002">
        <v>0</v>
      </c>
      <c r="G257" s="1002">
        <v>0</v>
      </c>
      <c r="H257" s="1003">
        <f t="shared" si="8"/>
        <v>-1</v>
      </c>
      <c r="I257" s="1003">
        <f>G257/G256-1</f>
        <v>-1</v>
      </c>
    </row>
    <row r="258" spans="1:9" x14ac:dyDescent="0.3">
      <c r="A258" t="s">
        <v>1067</v>
      </c>
      <c r="B258" s="1006">
        <v>0</v>
      </c>
      <c r="C258" s="1006">
        <v>136340</v>
      </c>
      <c r="D258" s="1006">
        <v>0</v>
      </c>
      <c r="E258" s="1006">
        <v>136340</v>
      </c>
      <c r="F258" s="1006">
        <v>0</v>
      </c>
      <c r="G258" s="1006">
        <v>0</v>
      </c>
      <c r="H258" s="1007">
        <f t="shared" si="8"/>
        <v>-1</v>
      </c>
      <c r="I258" s="1007"/>
    </row>
    <row r="259" spans="1:9" x14ac:dyDescent="0.3">
      <c r="A259" t="s">
        <v>1068</v>
      </c>
      <c r="B259" s="1006">
        <v>0</v>
      </c>
      <c r="C259" s="1006">
        <v>135880</v>
      </c>
      <c r="D259" s="1006">
        <v>0</v>
      </c>
      <c r="E259" s="1006">
        <v>135880</v>
      </c>
      <c r="F259" s="1006">
        <v>0</v>
      </c>
      <c r="G259" s="1006">
        <v>0</v>
      </c>
      <c r="H259" s="1007">
        <f t="shared" si="8"/>
        <v>-1</v>
      </c>
      <c r="I259" s="1007"/>
    </row>
    <row r="260" spans="1:9" x14ac:dyDescent="0.3">
      <c r="A260" t="s">
        <v>1068</v>
      </c>
      <c r="B260" s="1006">
        <v>0</v>
      </c>
      <c r="C260" s="1006">
        <v>135880</v>
      </c>
      <c r="D260" s="1006">
        <v>0</v>
      </c>
      <c r="E260" s="1006">
        <v>135880</v>
      </c>
      <c r="F260" s="1006">
        <v>0</v>
      </c>
      <c r="G260" s="1006">
        <v>0</v>
      </c>
      <c r="H260" s="1007">
        <f t="shared" si="8"/>
        <v>-1</v>
      </c>
      <c r="I260" s="1007"/>
    </row>
    <row r="261" spans="1:9" x14ac:dyDescent="0.3">
      <c r="A261" t="s">
        <v>1069</v>
      </c>
      <c r="B261" s="1017">
        <v>0</v>
      </c>
      <c r="C261" s="1017">
        <v>146860</v>
      </c>
      <c r="D261" s="1017">
        <v>0</v>
      </c>
      <c r="E261" s="1017">
        <v>146860</v>
      </c>
      <c r="F261" s="1017">
        <v>0</v>
      </c>
      <c r="G261" s="1017">
        <v>0</v>
      </c>
      <c r="H261" s="1018">
        <f t="shared" si="8"/>
        <v>-1</v>
      </c>
      <c r="I261" s="1018"/>
    </row>
    <row r="262" spans="1:9" x14ac:dyDescent="0.3">
      <c r="A262" t="s">
        <v>1069</v>
      </c>
      <c r="B262" s="1017">
        <v>0</v>
      </c>
      <c r="C262" s="1017">
        <v>146860</v>
      </c>
      <c r="D262" s="1017">
        <v>0</v>
      </c>
      <c r="E262" s="1017">
        <v>146860</v>
      </c>
      <c r="F262" s="1017">
        <v>0</v>
      </c>
      <c r="G262" s="1017">
        <v>0</v>
      </c>
      <c r="H262" s="1018">
        <f t="shared" si="8"/>
        <v>-1</v>
      </c>
      <c r="I262" s="1018"/>
    </row>
    <row r="263" spans="1:9" x14ac:dyDescent="0.3">
      <c r="A263" t="s">
        <v>1070</v>
      </c>
      <c r="B263" s="1020">
        <v>0</v>
      </c>
      <c r="C263" s="1020">
        <v>146860</v>
      </c>
      <c r="D263" s="1020">
        <v>0</v>
      </c>
      <c r="E263" s="1020">
        <v>146860</v>
      </c>
      <c r="F263" s="1020">
        <v>0</v>
      </c>
      <c r="G263" s="1020">
        <v>0</v>
      </c>
      <c r="H263" s="1021">
        <f t="shared" si="8"/>
        <v>-1</v>
      </c>
      <c r="I263" s="1021"/>
    </row>
    <row r="264" spans="1:9" x14ac:dyDescent="0.3">
      <c r="A264" t="s">
        <v>1070</v>
      </c>
      <c r="B264" s="1020">
        <v>0</v>
      </c>
      <c r="C264" s="1020">
        <v>146860</v>
      </c>
      <c r="D264" s="1020">
        <v>0</v>
      </c>
      <c r="E264" s="1020">
        <v>146860</v>
      </c>
      <c r="F264" s="1020">
        <v>0</v>
      </c>
      <c r="G264" s="1020">
        <v>0</v>
      </c>
      <c r="H264" s="1021">
        <f t="shared" si="8"/>
        <v>-1</v>
      </c>
      <c r="I264" s="1021"/>
    </row>
  </sheetData>
  <conditionalFormatting sqref="H1:I1048576">
    <cfRule type="cellIs" dxfId="29" priority="1" operator="lessThan">
      <formula>0</formula>
    </cfRule>
  </conditionalFormatting>
  <conditionalFormatting sqref="H2:I1048576">
    <cfRule type="cellIs" dxfId="28" priority="2" operator="greaterThan">
      <formula>0</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272"/>
  <sheetViews>
    <sheetView showGridLines="0" topLeftCell="A260" workbookViewId="0">
      <selection activeCell="A273" sqref="A273:XFD273"/>
    </sheetView>
  </sheetViews>
  <sheetFormatPr defaultColWidth="10.44140625" defaultRowHeight="14.4" x14ac:dyDescent="0.3"/>
  <cols>
    <col min="1" max="1" width="19.5546875" bestFit="1" customWidth="1"/>
    <col min="2" max="3" width="10.21875" bestFit="1" customWidth="1"/>
    <col min="4" max="4" width="9.21875" bestFit="1" customWidth="1"/>
    <col min="5" max="6" width="10.21875" bestFit="1" customWidth="1"/>
    <col min="7" max="7" width="9.21875" bestFit="1" customWidth="1"/>
    <col min="8" max="9" width="7.77734375" bestFit="1" customWidth="1"/>
  </cols>
  <sheetData>
    <row r="1" spans="1:9" x14ac:dyDescent="0.3">
      <c r="A1" s="8" t="s">
        <v>558</v>
      </c>
      <c r="B1" s="8" t="s">
        <v>559</v>
      </c>
      <c r="C1" s="8" t="s">
        <v>560</v>
      </c>
      <c r="D1" s="8" t="s">
        <v>3</v>
      </c>
      <c r="E1" s="8" t="s">
        <v>561</v>
      </c>
      <c r="F1" s="8" t="s">
        <v>562</v>
      </c>
      <c r="G1" s="8" t="s">
        <v>563</v>
      </c>
      <c r="H1" s="68" t="s">
        <v>614</v>
      </c>
      <c r="I1" s="68"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2:9" hidden="1" x14ac:dyDescent="0.3">
      <c r="B33" s="524"/>
      <c r="C33" s="524"/>
      <c r="D33" s="524"/>
      <c r="E33" s="524"/>
      <c r="F33" s="524"/>
      <c r="G33" s="524"/>
      <c r="H33" s="44"/>
      <c r="I33" s="44"/>
    </row>
    <row r="34" spans="2:9" hidden="1" x14ac:dyDescent="0.3">
      <c r="B34" s="526"/>
      <c r="C34" s="526"/>
      <c r="D34" s="526"/>
      <c r="E34" s="526"/>
      <c r="F34" s="526"/>
      <c r="G34" s="526"/>
      <c r="H34" s="44"/>
      <c r="I34" s="44"/>
    </row>
    <row r="35" spans="2:9" hidden="1" x14ac:dyDescent="0.3">
      <c r="B35" s="528"/>
      <c r="C35" s="528"/>
      <c r="D35" s="528"/>
      <c r="E35" s="528"/>
      <c r="F35" s="528"/>
      <c r="G35" s="528"/>
      <c r="H35" s="44"/>
      <c r="I35" s="44"/>
    </row>
    <row r="36" spans="2:9" hidden="1" x14ac:dyDescent="0.3">
      <c r="B36" s="530"/>
      <c r="C36" s="530"/>
      <c r="D36" s="530"/>
      <c r="E36" s="530"/>
      <c r="F36" s="530"/>
      <c r="G36" s="530"/>
      <c r="H36" s="44"/>
      <c r="I36" s="44"/>
    </row>
    <row r="37" spans="2:9" hidden="1" x14ac:dyDescent="0.3">
      <c r="B37" s="532"/>
      <c r="C37" s="532"/>
      <c r="D37" s="532"/>
      <c r="E37" s="532"/>
      <c r="F37" s="532"/>
      <c r="G37" s="532"/>
      <c r="H37" s="44"/>
      <c r="I37" s="44"/>
    </row>
    <row r="38" spans="2:9" hidden="1" x14ac:dyDescent="0.3">
      <c r="B38" s="534"/>
      <c r="C38" s="534"/>
      <c r="D38" s="534"/>
      <c r="E38" s="534"/>
      <c r="F38" s="534"/>
      <c r="G38" s="534"/>
    </row>
    <row r="39" spans="2:9" hidden="1" x14ac:dyDescent="0.3">
      <c r="B39" s="536"/>
      <c r="C39" s="536"/>
      <c r="D39" s="536"/>
      <c r="E39" s="536"/>
      <c r="F39" s="536"/>
      <c r="G39" s="536"/>
      <c r="H39" s="44"/>
      <c r="I39" s="44"/>
    </row>
    <row r="40" spans="2:9" hidden="1" x14ac:dyDescent="0.3">
      <c r="B40" s="538"/>
      <c r="C40" s="538"/>
      <c r="D40" s="538"/>
      <c r="E40" s="538"/>
      <c r="F40" s="538"/>
      <c r="G40" s="538"/>
      <c r="H40" s="44"/>
      <c r="I40" s="44"/>
    </row>
    <row r="41" spans="2:9" hidden="1" x14ac:dyDescent="0.3">
      <c r="B41" s="541"/>
      <c r="C41" s="541"/>
      <c r="D41" s="541"/>
      <c r="E41" s="541"/>
      <c r="F41" s="541"/>
      <c r="G41" s="541"/>
      <c r="H41" s="44"/>
      <c r="I41" s="44"/>
    </row>
    <row r="42" spans="2:9" hidden="1" x14ac:dyDescent="0.3">
      <c r="B42" s="543"/>
      <c r="C42" s="543"/>
      <c r="D42" s="543"/>
      <c r="E42" s="543"/>
      <c r="F42" s="543"/>
      <c r="G42" s="543"/>
      <c r="H42" s="44"/>
      <c r="I42" s="44"/>
    </row>
    <row r="43" spans="2:9" hidden="1" x14ac:dyDescent="0.3">
      <c r="B43" s="545"/>
      <c r="C43" s="545"/>
      <c r="D43" s="545"/>
      <c r="E43" s="545"/>
      <c r="F43" s="545"/>
      <c r="G43" s="545"/>
      <c r="H43" s="44"/>
      <c r="I43" s="44"/>
    </row>
    <row r="44" spans="2:9" hidden="1" x14ac:dyDescent="0.3">
      <c r="B44" s="547"/>
      <c r="C44" s="547"/>
      <c r="D44" s="547"/>
      <c r="E44" s="547"/>
      <c r="F44" s="547"/>
      <c r="G44" s="547"/>
      <c r="H44" s="44"/>
      <c r="I44" s="44"/>
    </row>
    <row r="45" spans="2:9" hidden="1" x14ac:dyDescent="0.3">
      <c r="B45" s="549"/>
      <c r="C45" s="549"/>
      <c r="D45" s="549"/>
      <c r="E45" s="549"/>
      <c r="F45" s="549"/>
      <c r="G45" s="549"/>
      <c r="H45" s="44"/>
      <c r="I45" s="44"/>
    </row>
    <row r="46" spans="2:9" hidden="1" x14ac:dyDescent="0.3">
      <c r="B46" s="551"/>
      <c r="C46" s="551"/>
      <c r="D46" s="551"/>
      <c r="E46" s="551"/>
      <c r="F46" s="551"/>
      <c r="G46" s="551"/>
      <c r="H46" s="44"/>
      <c r="I46" s="44"/>
    </row>
    <row r="47" spans="2:9" hidden="1" x14ac:dyDescent="0.3">
      <c r="B47" s="553"/>
      <c r="C47" s="553"/>
      <c r="D47" s="553"/>
      <c r="E47" s="553"/>
      <c r="F47" s="553"/>
      <c r="G47" s="553"/>
      <c r="H47" s="44"/>
      <c r="I47" s="44"/>
    </row>
    <row r="48" spans="2:9" hidden="1" x14ac:dyDescent="0.3">
      <c r="B48" s="555"/>
      <c r="C48" s="555"/>
      <c r="D48" s="555"/>
      <c r="E48" s="555"/>
      <c r="F48" s="555"/>
      <c r="G48" s="555"/>
      <c r="H48" s="44"/>
      <c r="I48" s="44"/>
    </row>
    <row r="49" spans="1:9" hidden="1" x14ac:dyDescent="0.3">
      <c r="B49" s="557"/>
      <c r="C49" s="557"/>
      <c r="D49" s="557"/>
      <c r="E49" s="557"/>
      <c r="F49" s="557"/>
      <c r="G49" s="557"/>
      <c r="H49" s="44"/>
      <c r="I49" s="44"/>
    </row>
    <row r="50" spans="1:9" x14ac:dyDescent="0.3">
      <c r="A50" t="s">
        <v>858</v>
      </c>
      <c r="B50" s="559">
        <v>80120</v>
      </c>
      <c r="C50" s="559">
        <v>80160</v>
      </c>
      <c r="D50" s="559">
        <v>15</v>
      </c>
      <c r="E50" s="559">
        <v>80160</v>
      </c>
      <c r="F50" s="559">
        <v>80900</v>
      </c>
      <c r="G50" s="559">
        <v>14</v>
      </c>
      <c r="H50" s="44">
        <f t="shared" ref="H50:H113" si="0">+B50/E50-1</f>
        <v>-4.9900199600794171E-4</v>
      </c>
      <c r="I50" s="44">
        <f t="shared" ref="I50:I113" si="1">IFERROR(G50/G49-1,0%)</f>
        <v>0</v>
      </c>
    </row>
    <row r="51" spans="1:9" x14ac:dyDescent="0.3">
      <c r="A51" t="s">
        <v>859</v>
      </c>
      <c r="B51" s="561">
        <v>79920</v>
      </c>
      <c r="C51" s="561">
        <v>80120</v>
      </c>
      <c r="D51" s="561">
        <v>6</v>
      </c>
      <c r="E51" s="561">
        <v>80460</v>
      </c>
      <c r="F51" s="561">
        <v>80500</v>
      </c>
      <c r="G51" s="561">
        <v>480300</v>
      </c>
      <c r="H51" s="44">
        <f t="shared" si="0"/>
        <v>-6.7114093959731447E-3</v>
      </c>
      <c r="I51" s="44">
        <f t="shared" si="1"/>
        <v>34306.142857142855</v>
      </c>
    </row>
    <row r="52" spans="1:9" x14ac:dyDescent="0.3">
      <c r="A52" t="s">
        <v>860</v>
      </c>
      <c r="B52" s="563">
        <v>79660</v>
      </c>
      <c r="C52" s="563">
        <v>79920</v>
      </c>
      <c r="D52" s="563">
        <v>16</v>
      </c>
      <c r="E52" s="563">
        <v>80040</v>
      </c>
      <c r="F52" s="563">
        <v>79700</v>
      </c>
      <c r="G52" s="563">
        <v>32</v>
      </c>
      <c r="H52" s="44">
        <f t="shared" si="0"/>
        <v>-4.7476261869064951E-3</v>
      </c>
      <c r="I52" s="44">
        <f t="shared" si="1"/>
        <v>-0.99993337497397461</v>
      </c>
    </row>
    <row r="53" spans="1:9" x14ac:dyDescent="0.3">
      <c r="A53" t="s">
        <v>861</v>
      </c>
      <c r="B53" s="565">
        <v>77920</v>
      </c>
      <c r="C53" s="565">
        <v>79660</v>
      </c>
      <c r="D53" s="565">
        <v>59</v>
      </c>
      <c r="E53" s="565">
        <v>79800</v>
      </c>
      <c r="F53" s="565">
        <v>78400</v>
      </c>
      <c r="G53" s="565">
        <v>87</v>
      </c>
      <c r="H53" s="44">
        <f t="shared" si="0"/>
        <v>-2.3558897243107779E-2</v>
      </c>
      <c r="I53" s="44">
        <f t="shared" si="1"/>
        <v>1.71875</v>
      </c>
    </row>
    <row r="54" spans="1:9" x14ac:dyDescent="0.3">
      <c r="A54" t="s">
        <v>862</v>
      </c>
      <c r="B54" s="567">
        <v>77700</v>
      </c>
      <c r="C54" s="567">
        <v>77920</v>
      </c>
      <c r="D54" s="567">
        <v>62</v>
      </c>
      <c r="E54" s="567">
        <v>78180</v>
      </c>
      <c r="F54" s="567">
        <v>78060</v>
      </c>
      <c r="G54" s="567">
        <v>143</v>
      </c>
      <c r="H54" s="44">
        <f t="shared" si="0"/>
        <v>-6.1396776669224717E-3</v>
      </c>
      <c r="I54" s="44">
        <f t="shared" si="1"/>
        <v>0.64367816091954033</v>
      </c>
    </row>
    <row r="55" spans="1:9" x14ac:dyDescent="0.3">
      <c r="A55" t="s">
        <v>863</v>
      </c>
      <c r="B55" s="569">
        <v>78000</v>
      </c>
      <c r="C55" s="569">
        <v>77700</v>
      </c>
      <c r="D55" s="569">
        <v>18</v>
      </c>
      <c r="E55" s="569">
        <v>77620</v>
      </c>
      <c r="F55" s="569">
        <v>77580</v>
      </c>
      <c r="G55" s="569">
        <v>139</v>
      </c>
      <c r="H55" s="44">
        <f t="shared" si="0"/>
        <v>4.8956454522031123E-3</v>
      </c>
      <c r="I55" s="44">
        <f t="shared" si="1"/>
        <v>-2.7972027972028024E-2</v>
      </c>
    </row>
    <row r="56" spans="1:9" x14ac:dyDescent="0.3">
      <c r="A56" t="s">
        <v>864</v>
      </c>
      <c r="B56" s="572">
        <v>77760</v>
      </c>
      <c r="C56" s="572">
        <v>78000</v>
      </c>
      <c r="D56" s="572">
        <v>62</v>
      </c>
      <c r="E56" s="572">
        <v>77920</v>
      </c>
      <c r="F56" s="572">
        <v>78060</v>
      </c>
      <c r="G56" s="572">
        <v>150</v>
      </c>
      <c r="H56" s="44">
        <f t="shared" si="0"/>
        <v>-2.0533880903490509E-3</v>
      </c>
      <c r="I56" s="44">
        <f t="shared" si="1"/>
        <v>7.9136690647481966E-2</v>
      </c>
    </row>
    <row r="57" spans="1:9" x14ac:dyDescent="0.3">
      <c r="A57" t="s">
        <v>865</v>
      </c>
      <c r="B57" s="574">
        <v>77940</v>
      </c>
      <c r="C57" s="574">
        <v>77760</v>
      </c>
      <c r="D57" s="574">
        <v>47</v>
      </c>
      <c r="E57" s="574">
        <v>77940</v>
      </c>
      <c r="F57" s="574">
        <v>77880</v>
      </c>
      <c r="G57" s="574">
        <v>180</v>
      </c>
      <c r="H57" s="44">
        <f t="shared" si="0"/>
        <v>0</v>
      </c>
      <c r="I57" s="44">
        <f t="shared" si="1"/>
        <v>0.19999999999999996</v>
      </c>
    </row>
    <row r="58" spans="1:9" x14ac:dyDescent="0.3">
      <c r="A58" t="s">
        <v>866</v>
      </c>
      <c r="B58" s="576">
        <v>77960</v>
      </c>
      <c r="C58" s="576">
        <v>77940</v>
      </c>
      <c r="D58" s="576">
        <v>57</v>
      </c>
      <c r="E58" s="576">
        <v>77920</v>
      </c>
      <c r="F58" s="576">
        <v>77700</v>
      </c>
      <c r="G58" s="576">
        <v>217</v>
      </c>
      <c r="H58" s="44">
        <f t="shared" si="0"/>
        <v>5.1334702258731824E-4</v>
      </c>
      <c r="I58" s="44">
        <f t="shared" si="1"/>
        <v>0.20555555555555549</v>
      </c>
    </row>
    <row r="59" spans="1:9" x14ac:dyDescent="0.3">
      <c r="A59" t="s">
        <v>867</v>
      </c>
      <c r="B59" s="578">
        <v>77940</v>
      </c>
      <c r="C59" s="578">
        <v>77960</v>
      </c>
      <c r="D59" s="578">
        <v>114</v>
      </c>
      <c r="E59" s="578">
        <v>77960</v>
      </c>
      <c r="F59" s="578">
        <v>78060</v>
      </c>
      <c r="G59" s="578">
        <v>326</v>
      </c>
      <c r="H59" s="44">
        <f t="shared" si="0"/>
        <v>-2.5654181631606932E-4</v>
      </c>
      <c r="I59" s="44">
        <f t="shared" si="1"/>
        <v>0.50230414746543772</v>
      </c>
    </row>
    <row r="60" spans="1:9" x14ac:dyDescent="0.3">
      <c r="A60" t="s">
        <v>868</v>
      </c>
      <c r="B60" s="580">
        <v>77700</v>
      </c>
      <c r="C60" s="580">
        <v>77900</v>
      </c>
      <c r="D60" s="580">
        <v>101</v>
      </c>
      <c r="E60" s="580">
        <v>77760</v>
      </c>
      <c r="F60" s="580">
        <v>78100</v>
      </c>
      <c r="G60" s="580">
        <v>412</v>
      </c>
      <c r="H60" s="44">
        <f t="shared" si="0"/>
        <v>-7.7160493827155285E-4</v>
      </c>
      <c r="I60" s="44">
        <f t="shared" si="1"/>
        <v>0.26380368098159512</v>
      </c>
    </row>
    <row r="61" spans="1:9" x14ac:dyDescent="0.3">
      <c r="A61" t="s">
        <v>869</v>
      </c>
      <c r="B61" s="582">
        <v>77400</v>
      </c>
      <c r="C61" s="582">
        <v>77700</v>
      </c>
      <c r="D61" s="582">
        <v>65</v>
      </c>
      <c r="E61" s="582">
        <v>77960</v>
      </c>
      <c r="F61" s="582">
        <v>77680</v>
      </c>
      <c r="G61" s="582">
        <v>443</v>
      </c>
      <c r="H61" s="44">
        <f t="shared" si="0"/>
        <v>-7.1831708568497188E-3</v>
      </c>
      <c r="I61" s="44">
        <f t="shared" si="1"/>
        <v>7.5242718446602019E-2</v>
      </c>
    </row>
    <row r="62" spans="1:9" x14ac:dyDescent="0.3">
      <c r="A62" t="s">
        <v>870</v>
      </c>
      <c r="B62" s="584">
        <v>76860</v>
      </c>
      <c r="C62" s="584">
        <v>77400</v>
      </c>
      <c r="D62" s="584">
        <v>61</v>
      </c>
      <c r="E62" s="584">
        <v>77560</v>
      </c>
      <c r="F62" s="584">
        <v>77160</v>
      </c>
      <c r="G62" s="584">
        <v>451</v>
      </c>
      <c r="H62" s="44">
        <f t="shared" si="0"/>
        <v>-9.0252707581227609E-3</v>
      </c>
      <c r="I62" s="44">
        <f t="shared" si="1"/>
        <v>1.8058690744920947E-2</v>
      </c>
    </row>
    <row r="63" spans="1:9" x14ac:dyDescent="0.3">
      <c r="A63" t="s">
        <v>871</v>
      </c>
      <c r="B63" s="586">
        <v>75280</v>
      </c>
      <c r="C63" s="586">
        <v>76860</v>
      </c>
      <c r="D63" s="586">
        <v>248</v>
      </c>
      <c r="E63" s="586">
        <v>76980</v>
      </c>
      <c r="F63" s="586">
        <v>75920</v>
      </c>
      <c r="G63" s="586">
        <v>499</v>
      </c>
      <c r="H63" s="44">
        <f t="shared" si="0"/>
        <v>-2.208365809301116E-2</v>
      </c>
      <c r="I63" s="44">
        <f t="shared" si="1"/>
        <v>0.10643015521064303</v>
      </c>
    </row>
    <row r="64" spans="1:9" x14ac:dyDescent="0.3">
      <c r="A64" t="s">
        <v>872</v>
      </c>
      <c r="B64" s="588">
        <v>74100</v>
      </c>
      <c r="C64" s="588">
        <v>75280</v>
      </c>
      <c r="D64" s="588">
        <v>141</v>
      </c>
      <c r="E64" s="588">
        <v>75140</v>
      </c>
      <c r="F64" s="588">
        <v>75240</v>
      </c>
      <c r="G64" s="588">
        <v>439</v>
      </c>
      <c r="H64" s="44">
        <f t="shared" si="0"/>
        <v>-1.384083044982698E-2</v>
      </c>
      <c r="I64" s="44">
        <f t="shared" si="1"/>
        <v>-0.12024048096192386</v>
      </c>
    </row>
    <row r="65" spans="1:9" x14ac:dyDescent="0.3">
      <c r="A65" t="s">
        <v>873</v>
      </c>
      <c r="B65" s="590">
        <v>73420</v>
      </c>
      <c r="C65" s="590">
        <v>74100</v>
      </c>
      <c r="D65" s="590">
        <v>280</v>
      </c>
      <c r="E65" s="590">
        <v>74220</v>
      </c>
      <c r="F65" s="590">
        <v>73360</v>
      </c>
      <c r="G65" s="590">
        <v>644</v>
      </c>
      <c r="H65" s="44">
        <f t="shared" si="0"/>
        <v>-1.077876583131232E-2</v>
      </c>
      <c r="I65" s="44">
        <f t="shared" si="1"/>
        <v>0.46697038724373585</v>
      </c>
    </row>
    <row r="66" spans="1:9" x14ac:dyDescent="0.3">
      <c r="A66" t="s">
        <v>874</v>
      </c>
      <c r="B66" s="592">
        <v>74520</v>
      </c>
      <c r="C66" s="592">
        <v>73420</v>
      </c>
      <c r="D66" s="592">
        <v>105</v>
      </c>
      <c r="E66" s="592">
        <v>73320</v>
      </c>
      <c r="F66" s="592">
        <v>74540</v>
      </c>
      <c r="G66" s="592">
        <v>717</v>
      </c>
      <c r="H66" s="44">
        <f t="shared" si="0"/>
        <v>1.6366612111292866E-2</v>
      </c>
      <c r="I66" s="44">
        <f t="shared" si="1"/>
        <v>0.11335403726708071</v>
      </c>
    </row>
    <row r="67" spans="1:9" x14ac:dyDescent="0.3">
      <c r="A67" t="s">
        <v>877</v>
      </c>
      <c r="B67" s="594">
        <v>74180</v>
      </c>
      <c r="C67" s="594">
        <v>74520</v>
      </c>
      <c r="D67" s="594">
        <v>29</v>
      </c>
      <c r="E67" s="594">
        <v>74300</v>
      </c>
      <c r="F67" s="594">
        <v>74040</v>
      </c>
      <c r="G67" s="594">
        <v>722</v>
      </c>
      <c r="H67" s="44">
        <f t="shared" si="0"/>
        <v>-1.6150740242261152E-3</v>
      </c>
      <c r="I67" s="44">
        <f t="shared" si="1"/>
        <v>6.9735006973501434E-3</v>
      </c>
    </row>
    <row r="68" spans="1:9" x14ac:dyDescent="0.3">
      <c r="A68" t="s">
        <v>875</v>
      </c>
      <c r="B68" s="596">
        <v>74420</v>
      </c>
      <c r="C68" s="596">
        <v>74180</v>
      </c>
      <c r="D68" s="596">
        <v>36</v>
      </c>
      <c r="E68" s="596">
        <v>74000</v>
      </c>
      <c r="F68" s="596">
        <v>74580</v>
      </c>
      <c r="G68" s="596">
        <v>726</v>
      </c>
      <c r="H68" s="44">
        <f t="shared" si="0"/>
        <v>5.6756756756757287E-3</v>
      </c>
      <c r="I68" s="44">
        <f t="shared" si="1"/>
        <v>5.5401662049860967E-3</v>
      </c>
    </row>
    <row r="69" spans="1:9" x14ac:dyDescent="0.3">
      <c r="A69" t="s">
        <v>876</v>
      </c>
      <c r="B69" s="598">
        <v>74180</v>
      </c>
      <c r="C69" s="598">
        <v>74420</v>
      </c>
      <c r="D69" s="598">
        <v>38</v>
      </c>
      <c r="E69" s="598">
        <v>74560</v>
      </c>
      <c r="F69" s="598">
        <v>74100</v>
      </c>
      <c r="G69" s="598">
        <v>749</v>
      </c>
      <c r="H69" s="44">
        <f t="shared" si="0"/>
        <v>-5.0965665236051283E-3</v>
      </c>
      <c r="I69" s="44">
        <f t="shared" si="1"/>
        <v>3.1680440771349794E-2</v>
      </c>
    </row>
    <row r="70" spans="1:9" x14ac:dyDescent="0.3">
      <c r="A70" t="s">
        <v>878</v>
      </c>
      <c r="B70" s="600">
        <v>73200</v>
      </c>
      <c r="C70" s="600">
        <v>74180</v>
      </c>
      <c r="D70" s="600">
        <v>85</v>
      </c>
      <c r="E70" s="600">
        <v>74200</v>
      </c>
      <c r="F70" s="600">
        <v>74160</v>
      </c>
      <c r="G70" s="600">
        <v>760</v>
      </c>
      <c r="H70" s="44">
        <f t="shared" si="0"/>
        <v>-1.3477088948787075E-2</v>
      </c>
      <c r="I70" s="44">
        <f t="shared" si="1"/>
        <v>1.4686248331108098E-2</v>
      </c>
    </row>
    <row r="71" spans="1:9" x14ac:dyDescent="0.3">
      <c r="A71" t="s">
        <v>879</v>
      </c>
      <c r="B71" s="602">
        <v>73560</v>
      </c>
      <c r="C71" s="602">
        <v>73200</v>
      </c>
      <c r="D71" s="602">
        <v>23</v>
      </c>
      <c r="E71" s="602">
        <v>74020</v>
      </c>
      <c r="F71" s="602">
        <v>73560</v>
      </c>
      <c r="G71" s="602">
        <v>758</v>
      </c>
      <c r="H71" s="44">
        <f t="shared" si="0"/>
        <v>-6.214536611726551E-3</v>
      </c>
      <c r="I71" s="44">
        <f t="shared" si="1"/>
        <v>-2.6315789473684292E-3</v>
      </c>
    </row>
    <row r="72" spans="1:9" x14ac:dyDescent="0.3">
      <c r="A72" t="s">
        <v>880</v>
      </c>
      <c r="B72" s="606">
        <v>72300</v>
      </c>
      <c r="C72" s="606">
        <v>73200</v>
      </c>
      <c r="D72" s="606">
        <v>93</v>
      </c>
      <c r="E72" s="606">
        <v>73160</v>
      </c>
      <c r="F72" s="606">
        <v>73820</v>
      </c>
      <c r="G72" s="606">
        <v>799</v>
      </c>
      <c r="H72" s="44">
        <f t="shared" si="0"/>
        <v>-1.1755057408419867E-2</v>
      </c>
      <c r="I72" s="44">
        <f t="shared" si="1"/>
        <v>5.4089709762533023E-2</v>
      </c>
    </row>
    <row r="73" spans="1:9" x14ac:dyDescent="0.3">
      <c r="A73" t="s">
        <v>881</v>
      </c>
      <c r="B73" s="607">
        <v>70940</v>
      </c>
      <c r="C73" s="607">
        <v>72300</v>
      </c>
      <c r="D73" s="607">
        <v>113</v>
      </c>
      <c r="E73" s="607">
        <v>72440</v>
      </c>
      <c r="F73" s="607">
        <v>71860</v>
      </c>
      <c r="G73" s="607">
        <v>797</v>
      </c>
      <c r="H73" s="44">
        <f t="shared" si="0"/>
        <v>-2.0706791827719506E-2</v>
      </c>
      <c r="I73" s="44">
        <f t="shared" si="1"/>
        <v>-2.5031289111389077E-3</v>
      </c>
    </row>
    <row r="74" spans="1:9" x14ac:dyDescent="0.3">
      <c r="A74" t="s">
        <v>882</v>
      </c>
      <c r="B74" s="609">
        <v>71720</v>
      </c>
      <c r="C74" s="609">
        <v>70940</v>
      </c>
      <c r="D74" s="609">
        <v>76</v>
      </c>
      <c r="E74" s="609">
        <v>71400</v>
      </c>
      <c r="F74" s="609">
        <v>70960</v>
      </c>
      <c r="G74" s="609">
        <v>824</v>
      </c>
      <c r="H74" s="44">
        <f t="shared" si="0"/>
        <v>4.4817927170868188E-3</v>
      </c>
      <c r="I74" s="44">
        <f t="shared" si="1"/>
        <v>3.3877038895859579E-2</v>
      </c>
    </row>
    <row r="75" spans="1:9" x14ac:dyDescent="0.3">
      <c r="A75" t="s">
        <v>883</v>
      </c>
      <c r="B75" s="611">
        <v>71240</v>
      </c>
      <c r="C75" s="611">
        <v>71720</v>
      </c>
      <c r="D75" s="611">
        <v>59</v>
      </c>
      <c r="E75" s="611">
        <v>71100</v>
      </c>
      <c r="F75" s="611">
        <v>71540</v>
      </c>
      <c r="G75" s="611">
        <v>832</v>
      </c>
      <c r="H75" s="44">
        <f t="shared" si="0"/>
        <v>1.9690576652602321E-3</v>
      </c>
      <c r="I75" s="44">
        <f t="shared" si="1"/>
        <v>9.7087378640776656E-3</v>
      </c>
    </row>
    <row r="76" spans="1:9" x14ac:dyDescent="0.3">
      <c r="A76" t="s">
        <v>884</v>
      </c>
      <c r="B76" s="613">
        <v>71000</v>
      </c>
      <c r="C76" s="613">
        <v>71240</v>
      </c>
      <c r="D76" s="613">
        <v>120</v>
      </c>
      <c r="E76" s="613">
        <v>71240</v>
      </c>
      <c r="F76" s="613">
        <v>71160</v>
      </c>
      <c r="G76" s="613">
        <v>854</v>
      </c>
      <c r="H76" s="44">
        <f t="shared" si="0"/>
        <v>-3.3688938798427381E-3</v>
      </c>
      <c r="I76" s="44">
        <f t="shared" si="1"/>
        <v>2.6442307692307709E-2</v>
      </c>
    </row>
    <row r="77" spans="1:9" x14ac:dyDescent="0.3">
      <c r="A77" t="s">
        <v>885</v>
      </c>
      <c r="B77" s="615">
        <v>69960</v>
      </c>
      <c r="C77" s="615">
        <v>71000</v>
      </c>
      <c r="D77" s="615">
        <v>192</v>
      </c>
      <c r="E77" s="615">
        <v>71140</v>
      </c>
      <c r="F77" s="615">
        <v>70820</v>
      </c>
      <c r="G77" s="615">
        <v>858</v>
      </c>
      <c r="H77" s="44">
        <f t="shared" si="0"/>
        <v>-1.6587011526567386E-2</v>
      </c>
      <c r="I77" s="44">
        <f t="shared" si="1"/>
        <v>4.6838407494145251E-3</v>
      </c>
    </row>
    <row r="78" spans="1:9" x14ac:dyDescent="0.3">
      <c r="A78" t="s">
        <v>886</v>
      </c>
      <c r="B78" s="617">
        <v>69100</v>
      </c>
      <c r="C78" s="617">
        <v>69960</v>
      </c>
      <c r="D78" s="617">
        <v>137</v>
      </c>
      <c r="E78" s="617">
        <v>70280</v>
      </c>
      <c r="F78" s="617">
        <v>69960</v>
      </c>
      <c r="G78" s="617">
        <v>901</v>
      </c>
      <c r="H78" s="44">
        <f t="shared" si="0"/>
        <v>-1.6789982925441094E-2</v>
      </c>
      <c r="I78" s="44">
        <f t="shared" si="1"/>
        <v>5.011655011655014E-2</v>
      </c>
    </row>
    <row r="79" spans="1:9" x14ac:dyDescent="0.3">
      <c r="A79" t="s">
        <v>887</v>
      </c>
      <c r="B79" s="619">
        <v>68900</v>
      </c>
      <c r="C79" s="619">
        <v>69100</v>
      </c>
      <c r="D79" s="619">
        <v>268</v>
      </c>
      <c r="E79" s="619">
        <v>69560</v>
      </c>
      <c r="F79" s="619">
        <v>69100</v>
      </c>
      <c r="G79" s="619">
        <v>906</v>
      </c>
      <c r="H79" s="44">
        <f t="shared" si="0"/>
        <v>-9.4882116158712115E-3</v>
      </c>
      <c r="I79" s="44">
        <f t="shared" si="1"/>
        <v>5.5493895671476778E-3</v>
      </c>
    </row>
    <row r="80" spans="1:9" x14ac:dyDescent="0.3">
      <c r="A80" t="s">
        <v>888</v>
      </c>
      <c r="B80" s="621">
        <v>68120</v>
      </c>
      <c r="C80" s="621">
        <v>68900</v>
      </c>
      <c r="D80" s="621">
        <v>79</v>
      </c>
      <c r="E80" s="621">
        <v>69200</v>
      </c>
      <c r="F80" s="621">
        <v>68720</v>
      </c>
      <c r="G80" s="621">
        <v>930</v>
      </c>
      <c r="H80" s="44">
        <f t="shared" si="0"/>
        <v>-1.5606936416184936E-2</v>
      </c>
      <c r="I80" s="44">
        <f t="shared" si="1"/>
        <v>2.6490066225165476E-2</v>
      </c>
    </row>
    <row r="81" spans="1:9" x14ac:dyDescent="0.3">
      <c r="A81" t="s">
        <v>889</v>
      </c>
      <c r="B81" s="623">
        <v>67120</v>
      </c>
      <c r="C81" s="623">
        <v>68120</v>
      </c>
      <c r="D81" s="623">
        <v>150</v>
      </c>
      <c r="E81" s="623">
        <v>68520</v>
      </c>
      <c r="F81" s="623">
        <v>68740</v>
      </c>
      <c r="G81" s="623">
        <v>995</v>
      </c>
      <c r="H81" s="44">
        <f t="shared" si="0"/>
        <v>-2.0431990659661392E-2</v>
      </c>
      <c r="I81" s="44">
        <f t="shared" si="1"/>
        <v>6.9892473118279508E-2</v>
      </c>
    </row>
    <row r="82" spans="1:9" x14ac:dyDescent="0.3">
      <c r="A82" t="s">
        <v>890</v>
      </c>
      <c r="B82" s="625">
        <v>67280</v>
      </c>
      <c r="C82" s="625">
        <v>67120</v>
      </c>
      <c r="D82" s="625">
        <v>536</v>
      </c>
      <c r="E82" s="625">
        <v>67780</v>
      </c>
      <c r="F82" s="625">
        <v>67000</v>
      </c>
      <c r="G82" s="625">
        <v>1223</v>
      </c>
      <c r="H82" s="44">
        <f t="shared" si="0"/>
        <v>-7.3768073177928883E-3</v>
      </c>
      <c r="I82" s="44">
        <f t="shared" si="1"/>
        <v>0.22914572864321614</v>
      </c>
    </row>
    <row r="83" spans="1:9" x14ac:dyDescent="0.3">
      <c r="A83" t="s">
        <v>891</v>
      </c>
      <c r="B83" s="627">
        <v>65900</v>
      </c>
      <c r="C83" s="627">
        <v>67280</v>
      </c>
      <c r="D83" s="627">
        <v>308</v>
      </c>
      <c r="E83" s="627">
        <v>66660</v>
      </c>
      <c r="F83" s="627">
        <v>66980</v>
      </c>
      <c r="G83" s="627">
        <v>1319</v>
      </c>
      <c r="H83" s="44">
        <f t="shared" si="0"/>
        <v>-1.1401140114011388E-2</v>
      </c>
      <c r="I83" s="44">
        <f t="shared" si="1"/>
        <v>7.8495502861815281E-2</v>
      </c>
    </row>
    <row r="84" spans="1:9" x14ac:dyDescent="0.3">
      <c r="A84" t="s">
        <v>892</v>
      </c>
      <c r="B84" s="629">
        <v>66860</v>
      </c>
      <c r="C84" s="629">
        <v>65900</v>
      </c>
      <c r="D84" s="629">
        <v>129</v>
      </c>
      <c r="E84" s="629">
        <v>66860</v>
      </c>
      <c r="F84" s="629">
        <v>66480</v>
      </c>
      <c r="G84" s="629">
        <v>1339</v>
      </c>
      <c r="H84" s="44">
        <f t="shared" si="0"/>
        <v>0</v>
      </c>
      <c r="I84" s="44">
        <f t="shared" si="1"/>
        <v>1.5163002274450443E-2</v>
      </c>
    </row>
    <row r="85" spans="1:9" x14ac:dyDescent="0.3">
      <c r="A85" t="s">
        <v>893</v>
      </c>
      <c r="B85" s="631">
        <v>66000</v>
      </c>
      <c r="C85" s="631">
        <v>66860</v>
      </c>
      <c r="D85" s="631">
        <v>107</v>
      </c>
      <c r="E85" s="631">
        <v>66660</v>
      </c>
      <c r="F85" s="631">
        <v>66360</v>
      </c>
      <c r="G85" s="631">
        <v>1370</v>
      </c>
      <c r="H85" s="44">
        <f t="shared" si="0"/>
        <v>-9.9009900990099098E-3</v>
      </c>
      <c r="I85" s="44">
        <f t="shared" si="1"/>
        <v>2.3151605675877596E-2</v>
      </c>
    </row>
    <row r="86" spans="1:9" x14ac:dyDescent="0.3">
      <c r="A86" t="s">
        <v>894</v>
      </c>
      <c r="B86" s="633">
        <v>67680</v>
      </c>
      <c r="C86" s="633">
        <v>66000</v>
      </c>
      <c r="D86" s="633">
        <v>135</v>
      </c>
      <c r="E86" s="633">
        <v>66220</v>
      </c>
      <c r="F86" s="633">
        <v>66500</v>
      </c>
      <c r="G86" s="633">
        <v>1398</v>
      </c>
      <c r="H86" s="44">
        <f t="shared" si="0"/>
        <v>2.2047719722138259E-2</v>
      </c>
      <c r="I86" s="44">
        <f t="shared" si="1"/>
        <v>2.0437956204379493E-2</v>
      </c>
    </row>
    <row r="87" spans="1:9" x14ac:dyDescent="0.3">
      <c r="A87" t="s">
        <v>895</v>
      </c>
      <c r="B87" s="635">
        <v>67140</v>
      </c>
      <c r="C87" s="635">
        <v>67680</v>
      </c>
      <c r="D87" s="635">
        <v>106</v>
      </c>
      <c r="E87" s="635">
        <v>67340</v>
      </c>
      <c r="F87" s="635">
        <v>67320</v>
      </c>
      <c r="G87" s="635">
        <v>1419</v>
      </c>
      <c r="H87" s="44">
        <f t="shared" si="0"/>
        <v>-2.9700029700029384E-3</v>
      </c>
      <c r="I87" s="44">
        <f t="shared" si="1"/>
        <v>1.5021459227467782E-2</v>
      </c>
    </row>
    <row r="88" spans="1:9" x14ac:dyDescent="0.3">
      <c r="A88" t="s">
        <v>896</v>
      </c>
      <c r="B88" s="637">
        <v>65220</v>
      </c>
      <c r="C88" s="637">
        <v>67140</v>
      </c>
      <c r="D88" s="637">
        <v>776</v>
      </c>
      <c r="E88" s="637">
        <v>67400</v>
      </c>
      <c r="F88" s="637">
        <v>66640</v>
      </c>
      <c r="G88" s="637">
        <v>1911</v>
      </c>
      <c r="H88" s="44">
        <f t="shared" si="0"/>
        <v>-3.2344213649851628E-2</v>
      </c>
      <c r="I88" s="44">
        <f t="shared" si="1"/>
        <v>0.34672304439746293</v>
      </c>
    </row>
    <row r="89" spans="1:9" x14ac:dyDescent="0.3">
      <c r="A89" t="s">
        <v>897</v>
      </c>
      <c r="B89" s="643">
        <v>64260</v>
      </c>
      <c r="C89" s="643">
        <v>65220</v>
      </c>
      <c r="D89" s="643">
        <v>402</v>
      </c>
      <c r="E89" s="643">
        <v>65800</v>
      </c>
      <c r="F89" s="643">
        <v>65220</v>
      </c>
      <c r="G89" s="643">
        <v>1839</v>
      </c>
      <c r="H89" s="44">
        <f t="shared" si="0"/>
        <v>-2.3404255319148914E-2</v>
      </c>
      <c r="I89" s="44">
        <f t="shared" si="1"/>
        <v>-3.7676609105180559E-2</v>
      </c>
    </row>
    <row r="90" spans="1:9" x14ac:dyDescent="0.3">
      <c r="A90" t="s">
        <v>898</v>
      </c>
      <c r="B90" s="645">
        <v>63700</v>
      </c>
      <c r="C90" s="645">
        <v>64260</v>
      </c>
      <c r="D90" s="645">
        <v>283</v>
      </c>
      <c r="E90" s="645">
        <v>64420</v>
      </c>
      <c r="F90" s="645">
        <v>64000</v>
      </c>
      <c r="G90" s="645">
        <v>1840</v>
      </c>
      <c r="H90" s="44">
        <f t="shared" si="0"/>
        <v>-1.1176653213287757E-2</v>
      </c>
      <c r="I90" s="44">
        <f t="shared" si="1"/>
        <v>5.4377379010328575E-4</v>
      </c>
    </row>
    <row r="91" spans="1:9" x14ac:dyDescent="0.3">
      <c r="A91" t="s">
        <v>899</v>
      </c>
      <c r="B91" s="647">
        <v>64760</v>
      </c>
      <c r="C91" s="647">
        <v>64120</v>
      </c>
      <c r="D91" s="647">
        <v>135</v>
      </c>
      <c r="E91" s="647">
        <v>64080</v>
      </c>
      <c r="F91" s="647">
        <v>64500</v>
      </c>
      <c r="G91" s="647">
        <v>1853</v>
      </c>
      <c r="H91" s="44">
        <f t="shared" si="0"/>
        <v>1.0611735330836369E-2</v>
      </c>
      <c r="I91" s="44">
        <f t="shared" si="1"/>
        <v>7.0652173913043903E-3</v>
      </c>
    </row>
    <row r="92" spans="1:9" x14ac:dyDescent="0.3">
      <c r="A92" t="s">
        <v>900</v>
      </c>
      <c r="B92" s="649">
        <v>63880</v>
      </c>
      <c r="C92" s="649">
        <v>64760</v>
      </c>
      <c r="D92" s="649">
        <v>276</v>
      </c>
      <c r="E92" s="649">
        <v>64700</v>
      </c>
      <c r="F92" s="649">
        <v>64900</v>
      </c>
      <c r="G92" s="649">
        <v>1800</v>
      </c>
      <c r="H92" s="44">
        <f t="shared" si="0"/>
        <v>-1.2673879443585778E-2</v>
      </c>
      <c r="I92" s="44">
        <f t="shared" si="1"/>
        <v>-2.8602266594711323E-2</v>
      </c>
    </row>
    <row r="93" spans="1:9" x14ac:dyDescent="0.3">
      <c r="A93" t="s">
        <v>901</v>
      </c>
      <c r="B93" s="651">
        <v>62780</v>
      </c>
      <c r="C93" s="651">
        <v>63880</v>
      </c>
      <c r="D93" s="651">
        <v>250</v>
      </c>
      <c r="E93" s="651">
        <v>64120</v>
      </c>
      <c r="F93" s="651">
        <v>63860</v>
      </c>
      <c r="G93" s="651">
        <v>1839</v>
      </c>
      <c r="H93" s="44">
        <f t="shared" si="0"/>
        <v>-2.0898315658140931E-2</v>
      </c>
      <c r="I93" s="44">
        <f t="shared" si="1"/>
        <v>2.1666666666666723E-2</v>
      </c>
    </row>
    <row r="94" spans="1:9" x14ac:dyDescent="0.3">
      <c r="A94" t="s">
        <v>902</v>
      </c>
      <c r="B94" s="653">
        <v>62560</v>
      </c>
      <c r="C94" s="653">
        <v>62780</v>
      </c>
      <c r="D94" s="653">
        <v>320</v>
      </c>
      <c r="E94" s="653">
        <v>63180</v>
      </c>
      <c r="F94" s="653">
        <v>62680</v>
      </c>
      <c r="G94" s="653">
        <v>1906</v>
      </c>
      <c r="H94" s="44">
        <f t="shared" si="0"/>
        <v>-9.8132320354542557E-3</v>
      </c>
      <c r="I94" s="44">
        <f t="shared" si="1"/>
        <v>3.6432843936922144E-2</v>
      </c>
    </row>
    <row r="95" spans="1:9" x14ac:dyDescent="0.3">
      <c r="A95" t="s">
        <v>903</v>
      </c>
      <c r="B95" s="655">
        <v>61560</v>
      </c>
      <c r="C95" s="655">
        <v>62560</v>
      </c>
      <c r="D95" s="655">
        <v>592</v>
      </c>
      <c r="E95" s="655">
        <v>62680</v>
      </c>
      <c r="F95" s="655">
        <v>62420</v>
      </c>
      <c r="G95" s="655">
        <v>1982</v>
      </c>
      <c r="H95" s="44">
        <f t="shared" si="0"/>
        <v>-1.7868538608806661E-2</v>
      </c>
      <c r="I95" s="44">
        <f t="shared" si="1"/>
        <v>3.9874081846799525E-2</v>
      </c>
    </row>
    <row r="96" spans="1:9" x14ac:dyDescent="0.3">
      <c r="A96" t="s">
        <v>904</v>
      </c>
      <c r="B96" s="657">
        <v>60580</v>
      </c>
      <c r="C96" s="657">
        <v>61560</v>
      </c>
      <c r="D96" s="657">
        <v>1372</v>
      </c>
      <c r="E96" s="657">
        <v>61620</v>
      </c>
      <c r="F96" s="657">
        <v>61700</v>
      </c>
      <c r="G96" s="657">
        <v>2653</v>
      </c>
      <c r="H96" s="44">
        <f t="shared" si="0"/>
        <v>-1.6877637130801704E-2</v>
      </c>
      <c r="I96" s="44">
        <f t="shared" si="1"/>
        <v>0.33854692230070627</v>
      </c>
    </row>
    <row r="97" spans="1:9" x14ac:dyDescent="0.3">
      <c r="A97" t="s">
        <v>905</v>
      </c>
      <c r="B97" s="659">
        <v>60960</v>
      </c>
      <c r="C97" s="659">
        <v>60580</v>
      </c>
      <c r="D97" s="659">
        <v>448</v>
      </c>
      <c r="E97" s="659">
        <v>60640</v>
      </c>
      <c r="F97" s="659">
        <v>60560</v>
      </c>
      <c r="G97" s="659">
        <v>2719</v>
      </c>
      <c r="H97" s="44">
        <f t="shared" si="0"/>
        <v>5.2770448548813409E-3</v>
      </c>
      <c r="I97" s="44">
        <f t="shared" si="1"/>
        <v>2.4877497173011687E-2</v>
      </c>
    </row>
    <row r="98" spans="1:9" x14ac:dyDescent="0.3">
      <c r="A98" t="s">
        <v>906</v>
      </c>
      <c r="B98" s="661">
        <v>60980</v>
      </c>
      <c r="C98" s="661">
        <v>60960</v>
      </c>
      <c r="D98" s="661">
        <v>275</v>
      </c>
      <c r="E98" s="661">
        <v>60900</v>
      </c>
      <c r="F98" s="661">
        <v>61020</v>
      </c>
      <c r="G98" s="661">
        <v>2721</v>
      </c>
      <c r="H98" s="44">
        <f t="shared" si="0"/>
        <v>1.3136288998358836E-3</v>
      </c>
      <c r="I98" s="44">
        <f t="shared" si="1"/>
        <v>7.3556454578893593E-4</v>
      </c>
    </row>
    <row r="99" spans="1:9" x14ac:dyDescent="0.3">
      <c r="A99" t="s">
        <v>907</v>
      </c>
      <c r="B99" s="663">
        <v>62100</v>
      </c>
      <c r="C99" s="663">
        <v>60980</v>
      </c>
      <c r="D99" s="663">
        <v>590</v>
      </c>
      <c r="E99" s="663">
        <v>60500</v>
      </c>
      <c r="F99" s="663">
        <v>60980</v>
      </c>
      <c r="G99" s="663">
        <v>2783</v>
      </c>
      <c r="H99" s="44">
        <f t="shared" si="0"/>
        <v>2.6446280991735627E-2</v>
      </c>
      <c r="I99" s="44">
        <f t="shared" si="1"/>
        <v>2.2785740536567456E-2</v>
      </c>
    </row>
    <row r="100" spans="1:9" x14ac:dyDescent="0.3">
      <c r="A100" t="s">
        <v>908</v>
      </c>
      <c r="B100" s="665">
        <v>61720</v>
      </c>
      <c r="C100" s="665">
        <v>62100</v>
      </c>
      <c r="D100" s="665">
        <v>394</v>
      </c>
      <c r="E100" s="665">
        <v>61600</v>
      </c>
      <c r="F100" s="665">
        <v>61980</v>
      </c>
      <c r="G100" s="665">
        <v>2876</v>
      </c>
      <c r="H100" s="44">
        <f t="shared" si="0"/>
        <v>1.9480519480519209E-3</v>
      </c>
      <c r="I100" s="44">
        <f t="shared" si="1"/>
        <v>3.3417175709665736E-2</v>
      </c>
    </row>
    <row r="101" spans="1:9" x14ac:dyDescent="0.3">
      <c r="A101" t="s">
        <v>909</v>
      </c>
      <c r="B101" s="667">
        <v>62000</v>
      </c>
      <c r="C101" s="667">
        <v>61720</v>
      </c>
      <c r="D101" s="667">
        <v>371</v>
      </c>
      <c r="E101" s="667">
        <v>61680</v>
      </c>
      <c r="F101" s="667">
        <v>61940</v>
      </c>
      <c r="G101" s="667">
        <v>3018</v>
      </c>
      <c r="H101" s="44">
        <f t="shared" si="0"/>
        <v>5.188067444876765E-3</v>
      </c>
      <c r="I101" s="44">
        <f t="shared" si="1"/>
        <v>4.9374130737134925E-2</v>
      </c>
    </row>
    <row r="102" spans="1:9" x14ac:dyDescent="0.3">
      <c r="A102" t="s">
        <v>914</v>
      </c>
      <c r="B102" s="669">
        <v>62000</v>
      </c>
      <c r="C102" s="669">
        <v>62000</v>
      </c>
      <c r="D102" s="669">
        <v>407</v>
      </c>
      <c r="E102" s="669">
        <v>62160</v>
      </c>
      <c r="F102" s="669">
        <v>61820</v>
      </c>
      <c r="G102" s="669">
        <v>3085</v>
      </c>
      <c r="H102" s="44">
        <f t="shared" si="0"/>
        <v>-2.5740025740025319E-3</v>
      </c>
      <c r="I102" s="44">
        <f t="shared" si="1"/>
        <v>2.2200132538104711E-2</v>
      </c>
    </row>
    <row r="103" spans="1:9" x14ac:dyDescent="0.3">
      <c r="A103" t="s">
        <v>910</v>
      </c>
      <c r="B103" s="671">
        <v>61960</v>
      </c>
      <c r="C103" s="671">
        <v>62000</v>
      </c>
      <c r="D103" s="671">
        <v>457</v>
      </c>
      <c r="E103" s="671">
        <v>61980</v>
      </c>
      <c r="F103" s="671">
        <v>61800</v>
      </c>
      <c r="G103" s="671">
        <v>3237</v>
      </c>
      <c r="H103" s="44">
        <f t="shared" si="0"/>
        <v>-3.2268473701191347E-4</v>
      </c>
      <c r="I103" s="44">
        <f t="shared" si="1"/>
        <v>4.9270664505672634E-2</v>
      </c>
    </row>
    <row r="104" spans="1:9" x14ac:dyDescent="0.3">
      <c r="A104" t="s">
        <v>915</v>
      </c>
      <c r="B104" s="673">
        <v>61280</v>
      </c>
      <c r="C104" s="673">
        <v>62400</v>
      </c>
      <c r="D104" s="673">
        <v>626</v>
      </c>
      <c r="E104" s="673">
        <v>62380</v>
      </c>
      <c r="F104" s="673">
        <v>62220</v>
      </c>
      <c r="G104" s="673">
        <v>3778</v>
      </c>
      <c r="H104" s="44">
        <f t="shared" si="0"/>
        <v>-1.7633857005450504E-2</v>
      </c>
      <c r="I104" s="44">
        <f t="shared" si="1"/>
        <v>0.1671300586963238</v>
      </c>
    </row>
    <row r="105" spans="1:9" x14ac:dyDescent="0.3">
      <c r="A105" t="s">
        <v>912</v>
      </c>
      <c r="B105" s="675">
        <v>60600</v>
      </c>
      <c r="C105" s="675">
        <v>61280</v>
      </c>
      <c r="D105" s="675">
        <v>570</v>
      </c>
      <c r="E105" s="675">
        <v>61580</v>
      </c>
      <c r="F105" s="675">
        <v>61180</v>
      </c>
      <c r="G105" s="675">
        <v>3843</v>
      </c>
      <c r="H105" s="44">
        <f t="shared" si="0"/>
        <v>-1.5914257875933702E-2</v>
      </c>
      <c r="I105" s="44">
        <f t="shared" si="1"/>
        <v>1.7204870301746888E-2</v>
      </c>
    </row>
    <row r="106" spans="1:9" x14ac:dyDescent="0.3">
      <c r="A106" t="s">
        <v>913</v>
      </c>
      <c r="B106" s="677">
        <v>60280</v>
      </c>
      <c r="C106" s="677">
        <v>60600</v>
      </c>
      <c r="D106" s="677">
        <v>1804</v>
      </c>
      <c r="E106" s="677">
        <v>60940</v>
      </c>
      <c r="F106" s="677">
        <v>60780</v>
      </c>
      <c r="G106" s="677">
        <v>4502</v>
      </c>
      <c r="H106" s="44">
        <f t="shared" si="0"/>
        <v>-1.0830324909747335E-2</v>
      </c>
      <c r="I106" s="44">
        <f t="shared" si="1"/>
        <v>0.17148061410356497</v>
      </c>
    </row>
    <row r="107" spans="1:9" x14ac:dyDescent="0.3">
      <c r="A107" t="s">
        <v>916</v>
      </c>
      <c r="B107" s="679">
        <v>60160</v>
      </c>
      <c r="C107" s="679">
        <v>60280</v>
      </c>
      <c r="D107" s="679">
        <v>564</v>
      </c>
      <c r="E107" s="679">
        <v>60140</v>
      </c>
      <c r="F107" s="679">
        <v>60340</v>
      </c>
      <c r="G107" s="679">
        <v>4647</v>
      </c>
      <c r="H107" s="44">
        <f t="shared" si="0"/>
        <v>3.3255736614568043E-4</v>
      </c>
      <c r="I107" s="44">
        <f t="shared" si="1"/>
        <v>3.220790759662373E-2</v>
      </c>
    </row>
    <row r="108" spans="1:9" x14ac:dyDescent="0.3">
      <c r="A108" t="s">
        <v>917</v>
      </c>
      <c r="B108" s="683">
        <v>60260</v>
      </c>
      <c r="C108" s="683">
        <v>60160</v>
      </c>
      <c r="D108" s="683">
        <v>465</v>
      </c>
      <c r="E108" s="683">
        <v>60160</v>
      </c>
      <c r="F108" s="683">
        <v>60340</v>
      </c>
      <c r="G108" s="683">
        <v>4690</v>
      </c>
      <c r="H108" s="44">
        <f t="shared" si="0"/>
        <v>1.6622340425531679E-3</v>
      </c>
      <c r="I108" s="44">
        <f t="shared" si="1"/>
        <v>9.2532816871100376E-3</v>
      </c>
    </row>
    <row r="109" spans="1:9" x14ac:dyDescent="0.3">
      <c r="A109" t="s">
        <v>918</v>
      </c>
      <c r="B109" s="684">
        <v>60300</v>
      </c>
      <c r="C109" s="684">
        <v>60260</v>
      </c>
      <c r="D109" s="684">
        <v>749</v>
      </c>
      <c r="E109" s="684">
        <v>60400</v>
      </c>
      <c r="F109" s="684">
        <v>60100</v>
      </c>
      <c r="G109" s="684">
        <v>4775</v>
      </c>
      <c r="H109" s="44">
        <f t="shared" si="0"/>
        <v>-1.6556291390728006E-3</v>
      </c>
      <c r="I109" s="44">
        <f t="shared" si="1"/>
        <v>1.8123667377398789E-2</v>
      </c>
    </row>
    <row r="110" spans="1:9" x14ac:dyDescent="0.3">
      <c r="A110" t="s">
        <v>919</v>
      </c>
      <c r="B110" s="686">
        <v>59020</v>
      </c>
      <c r="C110" s="686">
        <v>59300</v>
      </c>
      <c r="D110" s="686">
        <v>1610</v>
      </c>
      <c r="E110" s="686">
        <v>59860</v>
      </c>
      <c r="F110" s="686">
        <v>59200</v>
      </c>
      <c r="G110" s="686">
        <v>7298</v>
      </c>
      <c r="H110" s="44">
        <f t="shared" si="0"/>
        <v>-1.4032743067156739E-2</v>
      </c>
      <c r="I110" s="44">
        <f t="shared" si="1"/>
        <v>0.52837696335078532</v>
      </c>
    </row>
    <row r="111" spans="1:9" x14ac:dyDescent="0.3">
      <c r="A111" t="s">
        <v>920</v>
      </c>
      <c r="B111" s="688">
        <v>60840</v>
      </c>
      <c r="C111" s="688">
        <v>59020</v>
      </c>
      <c r="D111" s="688">
        <v>1257</v>
      </c>
      <c r="E111" s="688">
        <v>58940</v>
      </c>
      <c r="F111" s="688">
        <v>58880</v>
      </c>
      <c r="G111" s="688">
        <v>7159</v>
      </c>
      <c r="H111" s="44">
        <f t="shared" si="0"/>
        <v>3.2236172378690142E-2</v>
      </c>
      <c r="I111" s="44">
        <f t="shared" si="1"/>
        <v>-1.9046314058646208E-2</v>
      </c>
    </row>
    <row r="112" spans="1:9" x14ac:dyDescent="0.3">
      <c r="A112" t="s">
        <v>921</v>
      </c>
      <c r="B112" s="690">
        <v>61120</v>
      </c>
      <c r="C112" s="690">
        <v>60840</v>
      </c>
      <c r="D112" s="690">
        <v>488</v>
      </c>
      <c r="E112" s="690">
        <v>59900</v>
      </c>
      <c r="F112" s="690">
        <v>60800</v>
      </c>
      <c r="G112" s="690">
        <v>7292</v>
      </c>
      <c r="H112" s="44">
        <f t="shared" si="0"/>
        <v>2.0367278797996713E-2</v>
      </c>
      <c r="I112" s="44">
        <f t="shared" si="1"/>
        <v>1.8578013689062756E-2</v>
      </c>
    </row>
    <row r="113" spans="1:9" x14ac:dyDescent="0.3">
      <c r="A113" t="s">
        <v>922</v>
      </c>
      <c r="B113" s="692">
        <v>61680</v>
      </c>
      <c r="C113" s="692">
        <v>61120</v>
      </c>
      <c r="D113" s="692">
        <v>1129</v>
      </c>
      <c r="E113" s="692">
        <v>60960</v>
      </c>
      <c r="F113" s="692">
        <v>60920</v>
      </c>
      <c r="G113" s="692">
        <v>7559</v>
      </c>
      <c r="H113" s="44">
        <f t="shared" si="0"/>
        <v>1.1811023622047223E-2</v>
      </c>
      <c r="I113" s="44">
        <f t="shared" si="1"/>
        <v>3.6615469007131196E-2</v>
      </c>
    </row>
    <row r="114" spans="1:9" x14ac:dyDescent="0.3">
      <c r="A114" t="s">
        <v>923</v>
      </c>
      <c r="B114" s="694">
        <v>63440</v>
      </c>
      <c r="C114" s="694">
        <v>61680</v>
      </c>
      <c r="D114" s="694">
        <v>1774</v>
      </c>
      <c r="E114" s="694">
        <v>61440</v>
      </c>
      <c r="F114" s="694">
        <v>62000</v>
      </c>
      <c r="G114" s="694">
        <v>7839</v>
      </c>
      <c r="H114" s="44">
        <f t="shared" ref="H114:H177" si="2">+B114/E114-1</f>
        <v>3.2552083333333259E-2</v>
      </c>
      <c r="I114" s="44">
        <f t="shared" ref="I114:I177" si="3">IFERROR(G114/G113-1,0%)</f>
        <v>3.7041936764122152E-2</v>
      </c>
    </row>
    <row r="115" spans="1:9" x14ac:dyDescent="0.3">
      <c r="A115" t="s">
        <v>924</v>
      </c>
      <c r="B115" s="696">
        <v>62580</v>
      </c>
      <c r="C115" s="696">
        <v>63440</v>
      </c>
      <c r="D115" s="696">
        <v>970</v>
      </c>
      <c r="E115" s="696">
        <v>62880</v>
      </c>
      <c r="F115" s="696">
        <v>63880</v>
      </c>
      <c r="G115" s="696">
        <v>8029</v>
      </c>
      <c r="H115" s="44">
        <f t="shared" si="2"/>
        <v>-4.7709923664122078E-3</v>
      </c>
      <c r="I115" s="44">
        <f t="shared" si="3"/>
        <v>2.4237785431815206E-2</v>
      </c>
    </row>
    <row r="116" spans="1:9" x14ac:dyDescent="0.3">
      <c r="A116" t="s">
        <v>925</v>
      </c>
      <c r="B116" s="698">
        <v>62660</v>
      </c>
      <c r="C116" s="698">
        <v>62580</v>
      </c>
      <c r="D116" s="698">
        <v>1406</v>
      </c>
      <c r="E116" s="698">
        <v>62920</v>
      </c>
      <c r="F116" s="698">
        <v>62580</v>
      </c>
      <c r="G116" s="698">
        <v>8246</v>
      </c>
      <c r="H116" s="44">
        <f t="shared" si="2"/>
        <v>-4.1322314049586639E-3</v>
      </c>
      <c r="I116" s="44">
        <f t="shared" si="3"/>
        <v>2.7027027027026973E-2</v>
      </c>
    </row>
    <row r="117" spans="1:9" x14ac:dyDescent="0.3">
      <c r="A117" t="s">
        <v>926</v>
      </c>
      <c r="B117" s="700">
        <v>63940</v>
      </c>
      <c r="C117" s="700">
        <v>62660</v>
      </c>
      <c r="D117" s="700">
        <v>984</v>
      </c>
      <c r="E117" s="700">
        <v>62020</v>
      </c>
      <c r="F117" s="700">
        <v>62660</v>
      </c>
      <c r="G117" s="700">
        <v>8237</v>
      </c>
      <c r="H117" s="44">
        <f t="shared" si="2"/>
        <v>3.0957755562721623E-2</v>
      </c>
      <c r="I117" s="44">
        <f t="shared" si="3"/>
        <v>-1.0914382731020966E-3</v>
      </c>
    </row>
    <row r="118" spans="1:9" x14ac:dyDescent="0.3">
      <c r="A118" t="s">
        <v>927</v>
      </c>
      <c r="B118" s="702">
        <v>64000</v>
      </c>
      <c r="C118" s="702">
        <v>63940</v>
      </c>
      <c r="D118" s="702">
        <v>941</v>
      </c>
      <c r="E118" s="702">
        <v>63380</v>
      </c>
      <c r="F118" s="702">
        <v>63940</v>
      </c>
      <c r="G118" s="702">
        <v>8506</v>
      </c>
      <c r="H118" s="44">
        <f t="shared" si="2"/>
        <v>9.7822656989585699E-3</v>
      </c>
      <c r="I118" s="44">
        <f t="shared" si="3"/>
        <v>3.2657520942090512E-2</v>
      </c>
    </row>
    <row r="119" spans="1:9" x14ac:dyDescent="0.3">
      <c r="A119" t="s">
        <v>928</v>
      </c>
      <c r="B119" s="704">
        <v>63400</v>
      </c>
      <c r="C119" s="704">
        <v>64000</v>
      </c>
      <c r="D119" s="704">
        <v>668</v>
      </c>
      <c r="E119" s="704">
        <v>63760</v>
      </c>
      <c r="F119" s="704">
        <v>64220</v>
      </c>
      <c r="G119" s="704">
        <v>8528</v>
      </c>
      <c r="H119" s="44">
        <f t="shared" si="2"/>
        <v>-5.6461731493099299E-3</v>
      </c>
      <c r="I119" s="44">
        <f t="shared" si="3"/>
        <v>2.5864095932282005E-3</v>
      </c>
    </row>
    <row r="120" spans="1:9" x14ac:dyDescent="0.3">
      <c r="A120" t="s">
        <v>929</v>
      </c>
      <c r="B120" s="706">
        <v>63800</v>
      </c>
      <c r="C120" s="706">
        <v>63400</v>
      </c>
      <c r="D120" s="706">
        <v>351</v>
      </c>
      <c r="E120" s="706">
        <v>63700</v>
      </c>
      <c r="F120" s="706">
        <v>63320</v>
      </c>
      <c r="G120" s="706">
        <v>8543</v>
      </c>
      <c r="H120" s="44">
        <f t="shared" si="2"/>
        <v>1.5698587127157548E-3</v>
      </c>
      <c r="I120" s="44">
        <f t="shared" si="3"/>
        <v>1.7589118198875209E-3</v>
      </c>
    </row>
    <row r="121" spans="1:9" x14ac:dyDescent="0.3">
      <c r="A121" t="s">
        <v>930</v>
      </c>
      <c r="B121" s="708">
        <v>63840</v>
      </c>
      <c r="C121" s="708">
        <v>63800</v>
      </c>
      <c r="D121" s="708">
        <v>910</v>
      </c>
      <c r="E121" s="708">
        <v>63500</v>
      </c>
      <c r="F121" s="708">
        <v>63780</v>
      </c>
      <c r="G121" s="708">
        <v>8577</v>
      </c>
      <c r="H121" s="44">
        <f t="shared" si="2"/>
        <v>5.3543307086614256E-3</v>
      </c>
      <c r="I121" s="44">
        <f t="shared" si="3"/>
        <v>3.9798665574153347E-3</v>
      </c>
    </row>
    <row r="122" spans="1:9" x14ac:dyDescent="0.3">
      <c r="A122" t="s">
        <v>931</v>
      </c>
      <c r="B122" s="710">
        <v>64320</v>
      </c>
      <c r="C122" s="710">
        <v>63840</v>
      </c>
      <c r="D122" s="710">
        <v>469</v>
      </c>
      <c r="E122" s="710">
        <v>64200</v>
      </c>
      <c r="F122" s="710">
        <v>63900</v>
      </c>
      <c r="G122" s="710">
        <v>8615</v>
      </c>
      <c r="H122" s="44">
        <f t="shared" si="2"/>
        <v>1.8691588785046953E-3</v>
      </c>
      <c r="I122" s="44">
        <f t="shared" si="3"/>
        <v>4.4304535385333299E-3</v>
      </c>
    </row>
    <row r="123" spans="1:9" x14ac:dyDescent="0.3">
      <c r="A123" t="s">
        <v>932</v>
      </c>
      <c r="B123" s="712">
        <v>64420</v>
      </c>
      <c r="C123" s="712">
        <v>64320</v>
      </c>
      <c r="D123" s="712">
        <v>930</v>
      </c>
      <c r="E123" s="712">
        <v>64260</v>
      </c>
      <c r="F123" s="712">
        <v>64500</v>
      </c>
      <c r="G123" s="712">
        <v>9002</v>
      </c>
      <c r="H123" s="44">
        <f t="shared" si="2"/>
        <v>2.4898848428260845E-3</v>
      </c>
      <c r="I123" s="44">
        <f t="shared" si="3"/>
        <v>4.4921648287870042E-2</v>
      </c>
    </row>
    <row r="124" spans="1:9" x14ac:dyDescent="0.3">
      <c r="A124" t="s">
        <v>933</v>
      </c>
      <c r="B124" s="714">
        <v>64120</v>
      </c>
      <c r="C124" s="714">
        <v>64420</v>
      </c>
      <c r="D124" s="714">
        <v>1195</v>
      </c>
      <c r="E124" s="714">
        <v>64540</v>
      </c>
      <c r="F124" s="714">
        <v>64800</v>
      </c>
      <c r="G124" s="714">
        <v>9559</v>
      </c>
      <c r="H124" s="44">
        <f t="shared" si="2"/>
        <v>-6.5075921908893664E-3</v>
      </c>
      <c r="I124" s="44">
        <f t="shared" si="3"/>
        <v>6.1875138858031642E-2</v>
      </c>
    </row>
    <row r="125" spans="1:9" x14ac:dyDescent="0.3">
      <c r="A125" t="s">
        <v>934</v>
      </c>
      <c r="B125" s="716">
        <v>66340</v>
      </c>
      <c r="C125" s="716">
        <v>64120</v>
      </c>
      <c r="D125" s="716">
        <v>2896</v>
      </c>
      <c r="E125" s="716">
        <v>64360</v>
      </c>
      <c r="F125" s="716">
        <v>64320</v>
      </c>
      <c r="G125" s="716">
        <v>10176</v>
      </c>
      <c r="H125" s="44">
        <f t="shared" si="2"/>
        <v>3.0764449968924801E-2</v>
      </c>
      <c r="I125" s="44">
        <f t="shared" si="3"/>
        <v>6.4546500679987462E-2</v>
      </c>
    </row>
    <row r="126" spans="1:9" x14ac:dyDescent="0.3">
      <c r="A126" t="s">
        <v>935</v>
      </c>
      <c r="B126" s="718">
        <v>66360</v>
      </c>
      <c r="C126" s="718">
        <v>66340</v>
      </c>
      <c r="D126" s="718">
        <v>1921</v>
      </c>
      <c r="E126" s="718">
        <v>66440</v>
      </c>
      <c r="F126" s="718">
        <v>66340</v>
      </c>
      <c r="G126" s="718">
        <v>10216</v>
      </c>
      <c r="H126" s="44">
        <f t="shared" si="2"/>
        <v>-1.2040939193257438E-3</v>
      </c>
      <c r="I126" s="44">
        <f t="shared" si="3"/>
        <v>3.9308176100629755E-3</v>
      </c>
    </row>
    <row r="127" spans="1:9" x14ac:dyDescent="0.3">
      <c r="A127" t="s">
        <v>936</v>
      </c>
      <c r="B127" s="720">
        <v>66140</v>
      </c>
      <c r="C127" s="720">
        <v>66360</v>
      </c>
      <c r="D127" s="720">
        <v>1174</v>
      </c>
      <c r="E127" s="720">
        <v>66020</v>
      </c>
      <c r="F127" s="720">
        <v>66500</v>
      </c>
      <c r="G127" s="720">
        <v>10471</v>
      </c>
      <c r="H127" s="44">
        <f t="shared" si="2"/>
        <v>1.8176310209028212E-3</v>
      </c>
      <c r="I127" s="44">
        <f t="shared" si="3"/>
        <v>2.4960845732184822E-2</v>
      </c>
    </row>
    <row r="128" spans="1:9" x14ac:dyDescent="0.3">
      <c r="A128" t="s">
        <v>937</v>
      </c>
      <c r="B128" s="722">
        <v>67020</v>
      </c>
      <c r="C128" s="722">
        <v>66140</v>
      </c>
      <c r="D128" s="722">
        <v>5616</v>
      </c>
      <c r="E128" s="722">
        <v>66140</v>
      </c>
      <c r="F128" s="722">
        <v>66400</v>
      </c>
      <c r="G128" s="722">
        <v>9815</v>
      </c>
      <c r="H128" s="44">
        <f t="shared" si="2"/>
        <v>1.3305110371938378E-2</v>
      </c>
      <c r="I128" s="44">
        <f t="shared" si="3"/>
        <v>-6.2649221659822341E-2</v>
      </c>
    </row>
    <row r="129" spans="1:9" x14ac:dyDescent="0.3">
      <c r="A129" t="s">
        <v>938</v>
      </c>
      <c r="B129" s="724">
        <v>68200</v>
      </c>
      <c r="C129" s="724">
        <v>67020</v>
      </c>
      <c r="D129" s="724">
        <v>7987</v>
      </c>
      <c r="E129" s="724">
        <v>67260</v>
      </c>
      <c r="F129" s="724">
        <v>68180</v>
      </c>
      <c r="G129" s="724">
        <v>10193</v>
      </c>
      <c r="H129" s="44">
        <f t="shared" si="2"/>
        <v>1.3975617008623153E-2</v>
      </c>
      <c r="I129" s="44">
        <f t="shared" si="3"/>
        <v>3.8512480896586876E-2</v>
      </c>
    </row>
    <row r="130" spans="1:9" x14ac:dyDescent="0.3">
      <c r="A130" t="s">
        <v>939</v>
      </c>
      <c r="B130" s="726">
        <v>69600</v>
      </c>
      <c r="C130" s="726">
        <v>68200</v>
      </c>
      <c r="D130" s="726">
        <v>5995</v>
      </c>
      <c r="E130" s="726">
        <v>68100</v>
      </c>
      <c r="F130" s="726">
        <v>69500</v>
      </c>
      <c r="G130" s="726">
        <v>10510</v>
      </c>
      <c r="H130" s="44">
        <f t="shared" si="2"/>
        <v>2.2026431718061623E-2</v>
      </c>
      <c r="I130" s="44">
        <f t="shared" si="3"/>
        <v>3.1099774354949483E-2</v>
      </c>
    </row>
    <row r="131" spans="1:9" x14ac:dyDescent="0.3">
      <c r="A131" t="s">
        <v>940</v>
      </c>
      <c r="B131" s="728">
        <v>70860</v>
      </c>
      <c r="C131" s="728">
        <v>69600</v>
      </c>
      <c r="D131" s="728">
        <v>10150</v>
      </c>
      <c r="E131" s="728">
        <v>69300</v>
      </c>
      <c r="F131" s="728">
        <v>70000</v>
      </c>
      <c r="G131" s="728">
        <v>9705</v>
      </c>
      <c r="H131" s="44">
        <f t="shared" si="2"/>
        <v>2.2510822510822592E-2</v>
      </c>
      <c r="I131" s="44">
        <f t="shared" si="3"/>
        <v>-7.6593720266412979E-2</v>
      </c>
    </row>
    <row r="132" spans="1:9" x14ac:dyDescent="0.3">
      <c r="A132" t="s">
        <v>941</v>
      </c>
      <c r="B132" s="730">
        <v>68360</v>
      </c>
      <c r="C132" s="730">
        <v>70860</v>
      </c>
      <c r="D132" s="730">
        <v>13426</v>
      </c>
      <c r="E132" s="730">
        <v>70540</v>
      </c>
      <c r="F132" s="730">
        <v>71360</v>
      </c>
      <c r="G132" s="730">
        <v>10888</v>
      </c>
      <c r="H132" s="44">
        <f t="shared" si="2"/>
        <v>-3.0904451375106334E-2</v>
      </c>
      <c r="I132" s="44">
        <f t="shared" si="3"/>
        <v>0.12189592993302423</v>
      </c>
    </row>
    <row r="133" spans="1:9" x14ac:dyDescent="0.3">
      <c r="A133" t="s">
        <v>942</v>
      </c>
      <c r="B133" s="732">
        <v>73260</v>
      </c>
      <c r="C133" s="732">
        <v>68360</v>
      </c>
      <c r="D133" s="732">
        <v>16057</v>
      </c>
      <c r="E133" s="732">
        <v>70220</v>
      </c>
      <c r="F133" s="732">
        <v>68600</v>
      </c>
      <c r="G133" s="732">
        <v>13295</v>
      </c>
      <c r="H133" s="44">
        <f t="shared" si="2"/>
        <v>4.3292509256622091E-2</v>
      </c>
      <c r="I133" s="44">
        <f t="shared" si="3"/>
        <v>0.22106906686260097</v>
      </c>
    </row>
    <row r="134" spans="1:9" x14ac:dyDescent="0.3">
      <c r="A134" t="s">
        <v>943</v>
      </c>
      <c r="B134" s="734">
        <v>76580</v>
      </c>
      <c r="C134" s="734">
        <v>73260</v>
      </c>
      <c r="D134" s="734">
        <v>11774</v>
      </c>
      <c r="E134" s="734">
        <v>72320</v>
      </c>
      <c r="F134" s="734">
        <v>73600</v>
      </c>
      <c r="G134" s="734">
        <v>15864</v>
      </c>
      <c r="H134" s="44">
        <f t="shared" si="2"/>
        <v>5.8904867256637239E-2</v>
      </c>
      <c r="I134" s="44">
        <f t="shared" si="3"/>
        <v>0.19323053779616406</v>
      </c>
    </row>
    <row r="135" spans="1:9" x14ac:dyDescent="0.3">
      <c r="A135" t="s">
        <v>944</v>
      </c>
      <c r="B135" s="736">
        <v>69440</v>
      </c>
      <c r="C135" s="736">
        <v>76580</v>
      </c>
      <c r="D135" s="736">
        <v>11689</v>
      </c>
      <c r="E135" s="736">
        <v>75460</v>
      </c>
      <c r="F135" s="736">
        <v>73060</v>
      </c>
      <c r="G135" s="736">
        <v>17323</v>
      </c>
      <c r="H135" s="44">
        <f t="shared" si="2"/>
        <v>-7.9777365491651153E-2</v>
      </c>
      <c r="I135" s="44">
        <f t="shared" si="3"/>
        <v>9.196923852748351E-2</v>
      </c>
    </row>
    <row r="136" spans="1:9" x14ac:dyDescent="0.3">
      <c r="A136" t="s">
        <v>945</v>
      </c>
      <c r="B136" s="738">
        <v>70360</v>
      </c>
      <c r="C136" s="738">
        <v>69440</v>
      </c>
      <c r="D136" s="738">
        <v>14701</v>
      </c>
      <c r="E136" s="738">
        <v>71620</v>
      </c>
      <c r="F136" s="738">
        <v>69660</v>
      </c>
      <c r="G136" s="738">
        <v>15554</v>
      </c>
      <c r="H136" s="44">
        <f t="shared" si="2"/>
        <v>-1.7592851158894196E-2</v>
      </c>
      <c r="I136" s="44">
        <f t="shared" si="3"/>
        <v>-0.10211857068637076</v>
      </c>
    </row>
    <row r="137" spans="1:9" x14ac:dyDescent="0.3">
      <c r="A137" t="s">
        <v>946</v>
      </c>
      <c r="B137" s="740">
        <v>70480</v>
      </c>
      <c r="C137" s="740">
        <v>70360</v>
      </c>
      <c r="D137" s="740">
        <v>11995</v>
      </c>
      <c r="E137" s="740">
        <v>69400</v>
      </c>
      <c r="F137" s="740">
        <v>71640</v>
      </c>
      <c r="G137" s="740">
        <v>15325</v>
      </c>
      <c r="H137" s="44">
        <f t="shared" si="2"/>
        <v>1.5561959654178725E-2</v>
      </c>
      <c r="I137" s="44">
        <f t="shared" si="3"/>
        <v>-1.4722900861514732E-2</v>
      </c>
    </row>
    <row r="138" spans="1:9" x14ac:dyDescent="0.3">
      <c r="A138" t="s">
        <v>947</v>
      </c>
      <c r="B138" s="742">
        <v>69000</v>
      </c>
      <c r="C138" s="742">
        <v>70480</v>
      </c>
      <c r="D138" s="742">
        <v>11797</v>
      </c>
      <c r="E138" s="742">
        <v>71180</v>
      </c>
      <c r="F138" s="742">
        <v>69960</v>
      </c>
      <c r="G138" s="742">
        <v>17029</v>
      </c>
      <c r="H138" s="44">
        <f t="shared" si="2"/>
        <v>-3.0626580500140443E-2</v>
      </c>
      <c r="I138" s="44">
        <f t="shared" si="3"/>
        <v>0.11119086460032634</v>
      </c>
    </row>
    <row r="139" spans="1:9" x14ac:dyDescent="0.3">
      <c r="A139" t="s">
        <v>948</v>
      </c>
      <c r="B139" s="745">
        <v>69320</v>
      </c>
      <c r="C139" s="745">
        <v>69000</v>
      </c>
      <c r="D139" s="745">
        <v>8567</v>
      </c>
      <c r="E139" s="745">
        <v>68580</v>
      </c>
      <c r="F139" s="745">
        <v>69000</v>
      </c>
      <c r="G139" s="745">
        <v>15597</v>
      </c>
      <c r="H139" s="44">
        <f t="shared" si="2"/>
        <v>1.0790317876931965E-2</v>
      </c>
      <c r="I139" s="44">
        <f t="shared" si="3"/>
        <v>-8.4091843326090765E-2</v>
      </c>
    </row>
    <row r="140" spans="1:9" x14ac:dyDescent="0.3">
      <c r="A140" t="s">
        <v>949</v>
      </c>
      <c r="B140" s="747">
        <v>69180</v>
      </c>
      <c r="C140" s="747">
        <v>69320</v>
      </c>
      <c r="D140" s="747">
        <v>3941</v>
      </c>
      <c r="E140" s="747">
        <v>69260</v>
      </c>
      <c r="F140" s="747">
        <v>69000</v>
      </c>
      <c r="G140" s="747">
        <v>15863</v>
      </c>
      <c r="H140" s="44">
        <f t="shared" si="2"/>
        <v>-1.1550678602367803E-3</v>
      </c>
      <c r="I140" s="44">
        <f t="shared" si="3"/>
        <v>1.7054561774700217E-2</v>
      </c>
    </row>
    <row r="141" spans="1:9" x14ac:dyDescent="0.3">
      <c r="A141" t="s">
        <v>950</v>
      </c>
      <c r="B141" s="749">
        <v>68300</v>
      </c>
      <c r="C141" s="749">
        <v>69180</v>
      </c>
      <c r="D141" s="749">
        <v>4320</v>
      </c>
      <c r="E141" s="749">
        <v>69440</v>
      </c>
      <c r="F141" s="749">
        <v>69000</v>
      </c>
      <c r="G141" s="749">
        <v>16599</v>
      </c>
      <c r="H141" s="44">
        <f t="shared" si="2"/>
        <v>-1.6417050691244217E-2</v>
      </c>
      <c r="I141" s="44">
        <f t="shared" si="3"/>
        <v>4.6397276681586108E-2</v>
      </c>
    </row>
    <row r="142" spans="1:9" x14ac:dyDescent="0.3">
      <c r="A142" t="s">
        <v>951</v>
      </c>
      <c r="B142" s="751">
        <v>69680</v>
      </c>
      <c r="C142" s="751">
        <v>68300</v>
      </c>
      <c r="D142" s="751">
        <v>5263</v>
      </c>
      <c r="E142" s="751">
        <v>68720</v>
      </c>
      <c r="F142" s="751">
        <v>68380</v>
      </c>
      <c r="G142" s="751">
        <v>16378</v>
      </c>
      <c r="H142" s="44">
        <f t="shared" si="2"/>
        <v>1.396973224679865E-2</v>
      </c>
      <c r="I142" s="44">
        <f t="shared" si="3"/>
        <v>-1.3314055063558095E-2</v>
      </c>
    </row>
    <row r="143" spans="1:9" x14ac:dyDescent="0.3">
      <c r="A143" t="s">
        <v>952</v>
      </c>
      <c r="B143" s="753">
        <v>72360</v>
      </c>
      <c r="C143" s="753">
        <v>69680</v>
      </c>
      <c r="D143" s="753">
        <v>8059</v>
      </c>
      <c r="E143" s="753">
        <v>68800</v>
      </c>
      <c r="F143" s="753">
        <v>69780</v>
      </c>
      <c r="G143" s="753">
        <v>15532</v>
      </c>
      <c r="H143" s="44">
        <f t="shared" si="2"/>
        <v>5.1744186046511542E-2</v>
      </c>
      <c r="I143" s="44">
        <f t="shared" si="3"/>
        <v>-5.1654658688484512E-2</v>
      </c>
    </row>
    <row r="144" spans="1:9" x14ac:dyDescent="0.3">
      <c r="A144" t="s">
        <v>953</v>
      </c>
      <c r="B144" s="755">
        <v>76500</v>
      </c>
      <c r="C144" s="755">
        <v>72360</v>
      </c>
      <c r="D144" s="755">
        <v>19092</v>
      </c>
      <c r="E144" s="755">
        <v>71680</v>
      </c>
      <c r="F144" s="755">
        <v>72600</v>
      </c>
      <c r="G144" s="755">
        <v>20006</v>
      </c>
      <c r="H144" s="44">
        <f t="shared" si="2"/>
        <v>6.7243303571428603E-2</v>
      </c>
      <c r="I144" s="44">
        <f t="shared" si="3"/>
        <v>0.28805047643574566</v>
      </c>
    </row>
    <row r="145" spans="1:9" x14ac:dyDescent="0.3">
      <c r="A145" t="s">
        <v>954</v>
      </c>
      <c r="B145" s="757">
        <v>80880</v>
      </c>
      <c r="C145" s="757">
        <v>76500</v>
      </c>
      <c r="D145" s="757">
        <v>838</v>
      </c>
      <c r="E145" s="757">
        <v>74900</v>
      </c>
      <c r="F145" s="757">
        <v>80880</v>
      </c>
      <c r="G145" s="757">
        <v>19896</v>
      </c>
      <c r="H145" s="44">
        <f t="shared" si="2"/>
        <v>7.9839786381842526E-2</v>
      </c>
      <c r="I145" s="44">
        <f t="shared" si="3"/>
        <v>-5.4983504948515893E-3</v>
      </c>
    </row>
    <row r="146" spans="1:9" x14ac:dyDescent="0.3">
      <c r="A146" t="s">
        <v>955</v>
      </c>
      <c r="B146" s="759">
        <v>79180</v>
      </c>
      <c r="C146" s="759">
        <v>80880</v>
      </c>
      <c r="D146" s="759">
        <v>35420</v>
      </c>
      <c r="E146" s="759">
        <v>80880</v>
      </c>
      <c r="F146" s="759">
        <v>89760</v>
      </c>
      <c r="G146" s="759">
        <v>21876</v>
      </c>
      <c r="H146" s="44">
        <f t="shared" si="2"/>
        <v>-2.1018793273986147E-2</v>
      </c>
      <c r="I146" s="44">
        <f t="shared" si="3"/>
        <v>9.9517490952955479E-2</v>
      </c>
    </row>
    <row r="147" spans="1:9" x14ac:dyDescent="0.3">
      <c r="A147" t="s">
        <v>956</v>
      </c>
      <c r="B147" s="761">
        <v>83540</v>
      </c>
      <c r="C147" s="761">
        <v>79180</v>
      </c>
      <c r="D147" s="761">
        <v>15689</v>
      </c>
      <c r="E147" s="761">
        <v>83220</v>
      </c>
      <c r="F147" s="761">
        <v>79780</v>
      </c>
      <c r="G147" s="761">
        <v>23147</v>
      </c>
      <c r="H147" s="44">
        <f t="shared" si="2"/>
        <v>3.8452295121365054E-3</v>
      </c>
      <c r="I147" s="44">
        <f t="shared" si="3"/>
        <v>5.8100201133662432E-2</v>
      </c>
    </row>
    <row r="148" spans="1:9" x14ac:dyDescent="0.3">
      <c r="A148" t="s">
        <v>957</v>
      </c>
      <c r="B148" s="763">
        <v>83500</v>
      </c>
      <c r="C148" s="763">
        <v>83540</v>
      </c>
      <c r="D148" s="763">
        <v>14899</v>
      </c>
      <c r="E148" s="763">
        <v>82300</v>
      </c>
      <c r="F148" s="763">
        <v>82300</v>
      </c>
      <c r="G148" s="763">
        <v>22166</v>
      </c>
      <c r="H148" s="44">
        <f t="shared" si="2"/>
        <v>1.4580801944106936E-2</v>
      </c>
      <c r="I148" s="44">
        <f t="shared" si="3"/>
        <v>-4.2381302112584729E-2</v>
      </c>
    </row>
    <row r="149" spans="1:9" x14ac:dyDescent="0.3">
      <c r="A149" t="s">
        <v>958</v>
      </c>
      <c r="B149" s="766">
        <v>88040</v>
      </c>
      <c r="C149" s="766">
        <v>85060</v>
      </c>
      <c r="D149" s="766">
        <v>16644</v>
      </c>
      <c r="E149" s="766">
        <v>83800</v>
      </c>
      <c r="F149" s="766">
        <v>86060</v>
      </c>
      <c r="G149" s="766">
        <v>25585</v>
      </c>
      <c r="H149" s="44">
        <f t="shared" si="2"/>
        <v>5.0596658711217213E-2</v>
      </c>
      <c r="I149" s="44">
        <f t="shared" si="3"/>
        <v>0.15424524045835963</v>
      </c>
    </row>
    <row r="150" spans="1:9" x14ac:dyDescent="0.3">
      <c r="A150" t="s">
        <v>959</v>
      </c>
      <c r="B150" s="768">
        <v>86000</v>
      </c>
      <c r="C150" s="768">
        <v>88040</v>
      </c>
      <c r="D150" s="768">
        <v>9148</v>
      </c>
      <c r="E150" s="768">
        <v>87980</v>
      </c>
      <c r="F150" s="768">
        <v>88000</v>
      </c>
      <c r="G150" s="768">
        <v>26262</v>
      </c>
      <c r="H150" s="44">
        <f t="shared" si="2"/>
        <v>-2.2505114798817893E-2</v>
      </c>
      <c r="I150" s="44">
        <f t="shared" si="3"/>
        <v>2.6460816884893434E-2</v>
      </c>
    </row>
    <row r="151" spans="1:9" x14ac:dyDescent="0.3">
      <c r="A151" t="s">
        <v>960</v>
      </c>
      <c r="B151" s="770">
        <v>79880</v>
      </c>
      <c r="C151" s="770">
        <v>86000</v>
      </c>
      <c r="D151" s="770">
        <v>8444</v>
      </c>
      <c r="E151" s="770">
        <v>86820</v>
      </c>
      <c r="F151" s="770">
        <v>84900</v>
      </c>
      <c r="G151" s="770">
        <v>26790</v>
      </c>
      <c r="H151" s="44">
        <f t="shared" si="2"/>
        <v>-7.9935498733010868E-2</v>
      </c>
      <c r="I151" s="44">
        <f t="shared" si="3"/>
        <v>2.0105094813799296E-2</v>
      </c>
    </row>
    <row r="152" spans="1:9" x14ac:dyDescent="0.3">
      <c r="A152" t="s">
        <v>961</v>
      </c>
      <c r="B152" s="772">
        <v>80740</v>
      </c>
      <c r="C152" s="772">
        <v>79880</v>
      </c>
      <c r="D152" s="772">
        <v>8309</v>
      </c>
      <c r="E152" s="772">
        <v>81740</v>
      </c>
      <c r="F152" s="772">
        <v>79920</v>
      </c>
      <c r="G152" s="772">
        <v>27450</v>
      </c>
      <c r="H152" s="44">
        <f t="shared" si="2"/>
        <v>-1.2233912405187231E-2</v>
      </c>
      <c r="I152" s="44">
        <f t="shared" si="3"/>
        <v>2.4636058230683044E-2</v>
      </c>
    </row>
    <row r="153" spans="1:9" x14ac:dyDescent="0.3">
      <c r="A153" t="s">
        <v>962</v>
      </c>
      <c r="B153" s="774">
        <v>77600</v>
      </c>
      <c r="C153" s="774">
        <v>80740</v>
      </c>
      <c r="D153" s="774">
        <v>11138</v>
      </c>
      <c r="E153" s="774">
        <v>80860</v>
      </c>
      <c r="F153" s="774">
        <v>80620</v>
      </c>
      <c r="G153" s="774">
        <v>28125</v>
      </c>
      <c r="H153" s="44">
        <f t="shared" si="2"/>
        <v>-4.0316596586693065E-2</v>
      </c>
      <c r="I153" s="44">
        <f t="shared" si="3"/>
        <v>2.4590163934426146E-2</v>
      </c>
    </row>
    <row r="154" spans="1:9" x14ac:dyDescent="0.3">
      <c r="A154" t="s">
        <v>963</v>
      </c>
      <c r="B154" s="776">
        <v>77940</v>
      </c>
      <c r="C154" s="776">
        <v>77600</v>
      </c>
      <c r="D154" s="776">
        <v>8046</v>
      </c>
      <c r="E154" s="776">
        <v>77920</v>
      </c>
      <c r="F154" s="776">
        <v>80100</v>
      </c>
      <c r="G154" s="776">
        <v>27476</v>
      </c>
      <c r="H154" s="44">
        <f t="shared" si="2"/>
        <v>2.5667351129365912E-4</v>
      </c>
      <c r="I154" s="44">
        <f t="shared" si="3"/>
        <v>-2.3075555555555516E-2</v>
      </c>
    </row>
    <row r="155" spans="1:9" x14ac:dyDescent="0.3">
      <c r="A155" t="s">
        <v>964</v>
      </c>
      <c r="B155" s="779">
        <v>77840</v>
      </c>
      <c r="C155" s="779">
        <v>77940</v>
      </c>
      <c r="D155" s="779">
        <v>4401</v>
      </c>
      <c r="E155" s="779">
        <v>78440</v>
      </c>
      <c r="F155" s="779">
        <v>78000</v>
      </c>
      <c r="G155" s="779">
        <v>26852</v>
      </c>
      <c r="H155" s="44">
        <f t="shared" si="2"/>
        <v>-7.6491585925547723E-3</v>
      </c>
      <c r="I155" s="44">
        <f t="shared" si="3"/>
        <v>-2.2710729363808468E-2</v>
      </c>
    </row>
    <row r="156" spans="1:9" x14ac:dyDescent="0.3">
      <c r="A156" t="s">
        <v>965</v>
      </c>
      <c r="B156" s="781">
        <v>77500</v>
      </c>
      <c r="C156" s="781">
        <v>77840</v>
      </c>
      <c r="D156" s="781">
        <v>4649</v>
      </c>
      <c r="E156" s="781">
        <v>77700</v>
      </c>
      <c r="F156" s="781">
        <v>78120</v>
      </c>
      <c r="G156" s="781">
        <v>26513</v>
      </c>
      <c r="H156" s="44">
        <f t="shared" si="2"/>
        <v>-2.5740025740025319E-3</v>
      </c>
      <c r="I156" s="44">
        <f t="shared" si="3"/>
        <v>-1.2624757932370057E-2</v>
      </c>
    </row>
    <row r="157" spans="1:9" x14ac:dyDescent="0.3">
      <c r="A157" t="s">
        <v>966</v>
      </c>
      <c r="B157" s="783">
        <v>76460</v>
      </c>
      <c r="C157" s="783">
        <v>77500</v>
      </c>
      <c r="D157" s="783">
        <v>9903</v>
      </c>
      <c r="E157" s="783">
        <v>78500</v>
      </c>
      <c r="F157" s="783">
        <v>77660</v>
      </c>
      <c r="G157" s="783">
        <v>26101</v>
      </c>
      <c r="H157" s="44">
        <f t="shared" si="2"/>
        <v>-2.5987261146496854E-2</v>
      </c>
      <c r="I157" s="44">
        <f t="shared" si="3"/>
        <v>-1.5539546637498569E-2</v>
      </c>
    </row>
    <row r="158" spans="1:9" x14ac:dyDescent="0.3">
      <c r="A158" t="s">
        <v>967</v>
      </c>
      <c r="B158" s="785">
        <v>75980</v>
      </c>
      <c r="C158" s="785">
        <v>76460</v>
      </c>
      <c r="D158" s="785">
        <v>4644</v>
      </c>
      <c r="E158" s="785">
        <v>75520</v>
      </c>
      <c r="F158" s="785">
        <v>75940</v>
      </c>
      <c r="G158" s="785">
        <v>26116</v>
      </c>
      <c r="H158" s="44">
        <f t="shared" si="2"/>
        <v>6.0911016949152241E-3</v>
      </c>
      <c r="I158" s="44">
        <f t="shared" si="3"/>
        <v>5.7469062488024747E-4</v>
      </c>
    </row>
    <row r="159" spans="1:9" x14ac:dyDescent="0.3">
      <c r="A159" t="s">
        <v>968</v>
      </c>
      <c r="B159" s="787">
        <v>74820</v>
      </c>
      <c r="C159" s="787">
        <v>75980</v>
      </c>
      <c r="D159" s="787">
        <v>7353</v>
      </c>
      <c r="E159" s="787">
        <v>76260</v>
      </c>
      <c r="F159" s="787">
        <v>75500</v>
      </c>
      <c r="G159" s="787">
        <v>26949</v>
      </c>
      <c r="H159" s="44">
        <f t="shared" si="2"/>
        <v>-1.8882769472856054E-2</v>
      </c>
      <c r="I159" s="44">
        <f t="shared" si="3"/>
        <v>3.1896155613416965E-2</v>
      </c>
    </row>
    <row r="160" spans="1:9" x14ac:dyDescent="0.3">
      <c r="A160" t="s">
        <v>969</v>
      </c>
      <c r="B160" s="789">
        <v>72160</v>
      </c>
      <c r="C160" s="789">
        <v>74820</v>
      </c>
      <c r="D160" s="789">
        <v>4911</v>
      </c>
      <c r="E160" s="789">
        <v>74940</v>
      </c>
      <c r="F160" s="789">
        <v>74900</v>
      </c>
      <c r="G160" s="789">
        <v>27449</v>
      </c>
      <c r="H160" s="44">
        <f t="shared" si="2"/>
        <v>-3.7096343741660043E-2</v>
      </c>
      <c r="I160" s="44">
        <f t="shared" si="3"/>
        <v>1.8553564139671241E-2</v>
      </c>
    </row>
    <row r="161" spans="1:9" x14ac:dyDescent="0.3">
      <c r="A161" t="s">
        <v>970</v>
      </c>
      <c r="B161" s="791">
        <v>71900</v>
      </c>
      <c r="C161" s="791">
        <v>72160</v>
      </c>
      <c r="D161" s="791">
        <v>5779</v>
      </c>
      <c r="E161" s="791">
        <v>73420</v>
      </c>
      <c r="F161" s="791">
        <v>72360</v>
      </c>
      <c r="G161" s="791">
        <v>29007</v>
      </c>
      <c r="H161" s="44">
        <f t="shared" si="2"/>
        <v>-2.0702805774993172E-2</v>
      </c>
      <c r="I161" s="44">
        <f t="shared" si="3"/>
        <v>5.6759809100513703E-2</v>
      </c>
    </row>
    <row r="162" spans="1:9" x14ac:dyDescent="0.3">
      <c r="A162" t="s">
        <v>971</v>
      </c>
      <c r="B162" s="793">
        <v>73000</v>
      </c>
      <c r="C162" s="793">
        <v>71900</v>
      </c>
      <c r="D162" s="793">
        <v>11952</v>
      </c>
      <c r="E162" s="793">
        <v>72420</v>
      </c>
      <c r="F162" s="793">
        <v>71320</v>
      </c>
      <c r="G162" s="793">
        <v>28735</v>
      </c>
      <c r="H162" s="44">
        <f t="shared" si="2"/>
        <v>8.0088373377520394E-3</v>
      </c>
      <c r="I162" s="44">
        <f t="shared" si="3"/>
        <v>-9.3770469197090867E-3</v>
      </c>
    </row>
    <row r="163" spans="1:9" x14ac:dyDescent="0.3">
      <c r="A163" t="s">
        <v>972</v>
      </c>
      <c r="B163" s="795">
        <v>73880</v>
      </c>
      <c r="C163" s="795">
        <v>73000</v>
      </c>
      <c r="D163" s="795">
        <v>6737</v>
      </c>
      <c r="E163" s="795">
        <v>73040</v>
      </c>
      <c r="F163" s="795">
        <v>72960</v>
      </c>
      <c r="G163" s="795">
        <v>29276</v>
      </c>
      <c r="H163" s="44">
        <f t="shared" si="2"/>
        <v>1.150054764512598E-2</v>
      </c>
      <c r="I163" s="44">
        <f t="shared" si="3"/>
        <v>1.8827214198712472E-2</v>
      </c>
    </row>
    <row r="164" spans="1:9" x14ac:dyDescent="0.3">
      <c r="A164" t="s">
        <v>973</v>
      </c>
      <c r="B164" s="797">
        <v>74600</v>
      </c>
      <c r="C164" s="797">
        <v>73880</v>
      </c>
      <c r="D164" s="797">
        <v>6341</v>
      </c>
      <c r="E164" s="797">
        <v>73740</v>
      </c>
      <c r="F164" s="797">
        <v>74080</v>
      </c>
      <c r="G164" s="797">
        <v>29345</v>
      </c>
      <c r="H164" s="44">
        <f t="shared" si="2"/>
        <v>1.1662598318415984E-2</v>
      </c>
      <c r="I164" s="44">
        <f t="shared" si="3"/>
        <v>2.356879355103203E-3</v>
      </c>
    </row>
    <row r="165" spans="1:9" x14ac:dyDescent="0.3">
      <c r="A165" t="s">
        <v>974</v>
      </c>
      <c r="B165" s="799">
        <v>72800</v>
      </c>
      <c r="C165" s="799">
        <v>74600</v>
      </c>
      <c r="D165" s="799">
        <v>13216</v>
      </c>
      <c r="E165" s="799">
        <v>74480</v>
      </c>
      <c r="F165" s="799">
        <v>74480</v>
      </c>
      <c r="G165" s="799">
        <v>34411</v>
      </c>
      <c r="H165" s="44">
        <f t="shared" si="2"/>
        <v>-2.2556390977443663E-2</v>
      </c>
      <c r="I165" s="44">
        <f t="shared" si="3"/>
        <v>0.17263588345544378</v>
      </c>
    </row>
    <row r="166" spans="1:9" x14ac:dyDescent="0.3">
      <c r="A166" t="s">
        <v>975</v>
      </c>
      <c r="B166" s="801">
        <v>70760</v>
      </c>
      <c r="C166" s="801">
        <v>72800</v>
      </c>
      <c r="D166" s="801">
        <v>13269</v>
      </c>
      <c r="E166" s="801">
        <v>74200</v>
      </c>
      <c r="F166" s="801">
        <v>70600</v>
      </c>
      <c r="G166" s="801">
        <v>35624</v>
      </c>
      <c r="H166" s="44">
        <f t="shared" si="2"/>
        <v>-4.6361185983827546E-2</v>
      </c>
      <c r="I166" s="44">
        <f t="shared" si="3"/>
        <v>3.5250355990816828E-2</v>
      </c>
    </row>
    <row r="167" spans="1:9" x14ac:dyDescent="0.3">
      <c r="A167" t="s">
        <v>976</v>
      </c>
      <c r="B167" s="804">
        <v>71120</v>
      </c>
      <c r="C167" s="804">
        <v>70760</v>
      </c>
      <c r="D167" s="804">
        <v>8688</v>
      </c>
      <c r="E167" s="804">
        <v>70220</v>
      </c>
      <c r="F167" s="804">
        <v>70960</v>
      </c>
      <c r="G167" s="804">
        <v>37324</v>
      </c>
      <c r="H167" s="44">
        <f t="shared" si="2"/>
        <v>1.2816861293078796E-2</v>
      </c>
      <c r="I167" s="44">
        <f t="shared" si="3"/>
        <v>4.7720637772288299E-2</v>
      </c>
    </row>
    <row r="168" spans="1:9" x14ac:dyDescent="0.3">
      <c r="A168" t="s">
        <v>977</v>
      </c>
      <c r="B168" s="806">
        <v>71200</v>
      </c>
      <c r="C168" s="806">
        <v>71120</v>
      </c>
      <c r="D168" s="806">
        <v>2851</v>
      </c>
      <c r="E168" s="806">
        <v>70780</v>
      </c>
      <c r="F168" s="806">
        <v>70660</v>
      </c>
      <c r="G168" s="806">
        <v>37476</v>
      </c>
      <c r="H168" s="44">
        <f t="shared" si="2"/>
        <v>5.9338796270131944E-3</v>
      </c>
      <c r="I168" s="44">
        <f t="shared" si="3"/>
        <v>4.0724466830992512E-3</v>
      </c>
    </row>
    <row r="169" spans="1:9" x14ac:dyDescent="0.3">
      <c r="A169" t="s">
        <v>978</v>
      </c>
      <c r="B169" s="808">
        <v>72680</v>
      </c>
      <c r="C169" s="808">
        <v>71200</v>
      </c>
      <c r="D169" s="808">
        <v>4454</v>
      </c>
      <c r="E169" s="808">
        <v>71120</v>
      </c>
      <c r="F169" s="808">
        <v>71500</v>
      </c>
      <c r="G169" s="808">
        <v>37889</v>
      </c>
      <c r="H169" s="44">
        <f t="shared" si="2"/>
        <v>2.1934758155230494E-2</v>
      </c>
      <c r="I169" s="44">
        <f t="shared" si="3"/>
        <v>1.1020386380616864E-2</v>
      </c>
    </row>
    <row r="170" spans="1:9" x14ac:dyDescent="0.3">
      <c r="A170" t="s">
        <v>979</v>
      </c>
      <c r="B170" s="810">
        <v>73200</v>
      </c>
      <c r="C170" s="810">
        <v>72680</v>
      </c>
      <c r="D170" s="810">
        <v>5009</v>
      </c>
      <c r="E170" s="810">
        <v>72340</v>
      </c>
      <c r="F170" s="810">
        <v>74500</v>
      </c>
      <c r="G170" s="810">
        <v>37969</v>
      </c>
      <c r="H170" s="44">
        <f t="shared" si="2"/>
        <v>1.1888305225324913E-2</v>
      </c>
      <c r="I170" s="44">
        <f t="shared" si="3"/>
        <v>2.1114307582674741E-3</v>
      </c>
    </row>
    <row r="171" spans="1:9" x14ac:dyDescent="0.3">
      <c r="A171" t="s">
        <v>980</v>
      </c>
      <c r="B171" s="812">
        <v>73580</v>
      </c>
      <c r="C171" s="812">
        <v>73200</v>
      </c>
      <c r="D171" s="812">
        <v>2846</v>
      </c>
      <c r="E171" s="812">
        <v>73660</v>
      </c>
      <c r="F171" s="812">
        <v>73200</v>
      </c>
      <c r="G171" s="812">
        <v>38203</v>
      </c>
      <c r="H171" s="44">
        <f t="shared" si="2"/>
        <v>-1.0860711376594612E-3</v>
      </c>
      <c r="I171" s="44">
        <f t="shared" si="3"/>
        <v>6.1629223840502512E-3</v>
      </c>
    </row>
    <row r="172" spans="1:9" x14ac:dyDescent="0.3">
      <c r="A172" t="s">
        <v>981</v>
      </c>
      <c r="B172" s="814">
        <v>73700</v>
      </c>
      <c r="C172" s="814">
        <v>73800</v>
      </c>
      <c r="D172" s="814">
        <v>2909</v>
      </c>
      <c r="E172" s="814">
        <v>73480</v>
      </c>
      <c r="F172" s="814">
        <v>74360</v>
      </c>
      <c r="G172" s="814">
        <v>37534</v>
      </c>
      <c r="H172" s="44">
        <f t="shared" si="2"/>
        <v>2.9940119760478723E-3</v>
      </c>
      <c r="I172" s="44">
        <f t="shared" si="3"/>
        <v>-1.7511713739758683E-2</v>
      </c>
    </row>
    <row r="173" spans="1:9" x14ac:dyDescent="0.3">
      <c r="A173" t="s">
        <v>982</v>
      </c>
      <c r="B173" s="816">
        <v>73400</v>
      </c>
      <c r="C173" s="816">
        <v>73700</v>
      </c>
      <c r="D173" s="816">
        <v>3207</v>
      </c>
      <c r="E173" s="816">
        <v>73840</v>
      </c>
      <c r="F173" s="816">
        <v>73520</v>
      </c>
      <c r="G173" s="816">
        <v>37632</v>
      </c>
      <c r="H173" s="44">
        <f t="shared" si="2"/>
        <v>-5.9588299024918578E-3</v>
      </c>
      <c r="I173" s="44">
        <f t="shared" si="3"/>
        <v>2.6109660574411553E-3</v>
      </c>
    </row>
    <row r="174" spans="1:9" x14ac:dyDescent="0.3">
      <c r="A174" t="s">
        <v>983</v>
      </c>
      <c r="B174" s="818">
        <v>72640</v>
      </c>
      <c r="C174" s="818">
        <v>73400</v>
      </c>
      <c r="D174" s="818">
        <v>4262</v>
      </c>
      <c r="E174" s="818">
        <v>73320</v>
      </c>
      <c r="F174" s="818">
        <v>73580</v>
      </c>
      <c r="G174" s="818">
        <v>37618</v>
      </c>
      <c r="H174" s="44">
        <f t="shared" si="2"/>
        <v>-9.2744135297326835E-3</v>
      </c>
      <c r="I174" s="44">
        <f t="shared" si="3"/>
        <v>-3.7202380952383596E-4</v>
      </c>
    </row>
    <row r="175" spans="1:9" x14ac:dyDescent="0.3">
      <c r="A175" t="s">
        <v>984</v>
      </c>
      <c r="B175" s="820">
        <v>73600</v>
      </c>
      <c r="C175" s="820">
        <v>72640</v>
      </c>
      <c r="D175" s="820">
        <v>6453</v>
      </c>
      <c r="E175" s="820">
        <v>73160</v>
      </c>
      <c r="F175" s="820">
        <v>72800</v>
      </c>
      <c r="G175" s="820">
        <v>35904</v>
      </c>
      <c r="H175" s="44">
        <f t="shared" si="2"/>
        <v>6.0142154182614149E-3</v>
      </c>
      <c r="I175" s="44">
        <f t="shared" si="3"/>
        <v>-4.5563294167685675E-2</v>
      </c>
    </row>
    <row r="176" spans="1:9" x14ac:dyDescent="0.3">
      <c r="A176" t="s">
        <v>985</v>
      </c>
      <c r="B176" s="822">
        <v>72780</v>
      </c>
      <c r="C176" s="822">
        <v>73600</v>
      </c>
      <c r="D176" s="822">
        <v>5570</v>
      </c>
      <c r="E176" s="822">
        <v>73480</v>
      </c>
      <c r="F176" s="822">
        <v>73340</v>
      </c>
      <c r="G176" s="822">
        <v>36097</v>
      </c>
      <c r="H176" s="44">
        <f t="shared" si="2"/>
        <v>-9.5264017419706137E-3</v>
      </c>
      <c r="I176" s="44">
        <f t="shared" si="3"/>
        <v>5.37544563279857E-3</v>
      </c>
    </row>
    <row r="177" spans="1:9" x14ac:dyDescent="0.3">
      <c r="A177" t="s">
        <v>986</v>
      </c>
      <c r="B177" s="824">
        <v>73500</v>
      </c>
      <c r="C177" s="824">
        <v>72780</v>
      </c>
      <c r="D177" s="824">
        <v>8032</v>
      </c>
      <c r="E177" s="824">
        <v>72940</v>
      </c>
      <c r="F177" s="824">
        <v>71840</v>
      </c>
      <c r="G177" s="824">
        <v>34509</v>
      </c>
      <c r="H177" s="44">
        <f t="shared" si="2"/>
        <v>7.6775431861804133E-3</v>
      </c>
      <c r="I177" s="44">
        <f t="shared" si="3"/>
        <v>-4.3992575560295899E-2</v>
      </c>
    </row>
    <row r="178" spans="1:9" x14ac:dyDescent="0.3">
      <c r="A178" t="s">
        <v>987</v>
      </c>
      <c r="B178" s="826">
        <v>72600</v>
      </c>
      <c r="C178" s="826">
        <v>73500</v>
      </c>
      <c r="D178" s="826">
        <v>3032</v>
      </c>
      <c r="E178" s="826">
        <v>73440</v>
      </c>
      <c r="F178" s="826">
        <v>73520</v>
      </c>
      <c r="G178" s="826">
        <v>35075</v>
      </c>
      <c r="H178" s="44">
        <f t="shared" ref="H178:H241" si="4">+B178/E178-1</f>
        <v>-1.1437908496731986E-2</v>
      </c>
      <c r="I178" s="44">
        <f t="shared" ref="I178:I241" si="5">IFERROR(G178/G177-1,0%)</f>
        <v>1.6401518444463692E-2</v>
      </c>
    </row>
    <row r="179" spans="1:9" x14ac:dyDescent="0.3">
      <c r="A179" t="s">
        <v>988</v>
      </c>
      <c r="B179" s="831">
        <v>73160</v>
      </c>
      <c r="C179" s="831">
        <v>72600</v>
      </c>
      <c r="D179" s="831">
        <v>5956</v>
      </c>
      <c r="E179" s="831">
        <v>72800</v>
      </c>
      <c r="F179" s="831">
        <v>72960</v>
      </c>
      <c r="G179" s="831">
        <v>35823</v>
      </c>
      <c r="H179" s="44">
        <f t="shared" si="4"/>
        <v>4.9450549450549275E-3</v>
      </c>
      <c r="I179" s="44">
        <f t="shared" si="5"/>
        <v>2.1325730577334223E-2</v>
      </c>
    </row>
    <row r="180" spans="1:9" x14ac:dyDescent="0.3">
      <c r="A180" t="s">
        <v>989</v>
      </c>
      <c r="B180" s="833">
        <v>72900</v>
      </c>
      <c r="C180" s="833">
        <v>73160</v>
      </c>
      <c r="D180" s="833">
        <v>5756</v>
      </c>
      <c r="E180" s="833">
        <v>73400</v>
      </c>
      <c r="F180" s="833">
        <v>72900</v>
      </c>
      <c r="G180" s="833">
        <v>37022</v>
      </c>
      <c r="H180" s="44">
        <f t="shared" si="4"/>
        <v>-6.8119891008174838E-3</v>
      </c>
      <c r="I180" s="44">
        <f t="shared" si="5"/>
        <v>3.3470116963961738E-2</v>
      </c>
    </row>
    <row r="181" spans="1:9" x14ac:dyDescent="0.3">
      <c r="A181" t="s">
        <v>990</v>
      </c>
      <c r="B181" s="835">
        <v>72420</v>
      </c>
      <c r="C181" s="835">
        <v>72900</v>
      </c>
      <c r="D181" s="835">
        <v>8128</v>
      </c>
      <c r="E181" s="835">
        <v>73080</v>
      </c>
      <c r="F181" s="835">
        <v>72320</v>
      </c>
      <c r="G181" s="835">
        <v>37535</v>
      </c>
      <c r="H181" s="44">
        <f t="shared" si="4"/>
        <v>-9.0311986863711446E-3</v>
      </c>
      <c r="I181" s="44">
        <f t="shared" si="5"/>
        <v>1.3856625790070742E-2</v>
      </c>
    </row>
    <row r="182" spans="1:9" x14ac:dyDescent="0.3">
      <c r="A182" t="s">
        <v>991</v>
      </c>
      <c r="B182" s="837">
        <v>72640</v>
      </c>
      <c r="C182" s="837">
        <v>72420</v>
      </c>
      <c r="D182" s="837">
        <v>8155</v>
      </c>
      <c r="E182" s="837">
        <v>72460</v>
      </c>
      <c r="F182" s="837">
        <v>72260</v>
      </c>
      <c r="G182" s="837">
        <v>36649</v>
      </c>
      <c r="H182" s="44">
        <f t="shared" si="4"/>
        <v>2.4841291747170757E-3</v>
      </c>
      <c r="I182" s="44">
        <f t="shared" si="5"/>
        <v>-2.3604635673371566E-2</v>
      </c>
    </row>
    <row r="183" spans="1:9" x14ac:dyDescent="0.3">
      <c r="A183" t="s">
        <v>992</v>
      </c>
      <c r="B183" s="839">
        <v>72880</v>
      </c>
      <c r="C183" s="839">
        <v>72640</v>
      </c>
      <c r="D183" s="839">
        <v>6336</v>
      </c>
      <c r="E183" s="839">
        <v>73080</v>
      </c>
      <c r="F183" s="839">
        <v>72640</v>
      </c>
      <c r="G183" s="839">
        <v>37174</v>
      </c>
      <c r="H183" s="44">
        <f t="shared" si="4"/>
        <v>-2.7367268746578688E-3</v>
      </c>
      <c r="I183" s="44">
        <f t="shared" si="5"/>
        <v>1.4325083904062952E-2</v>
      </c>
    </row>
    <row r="184" spans="1:9" x14ac:dyDescent="0.3">
      <c r="A184" t="s">
        <v>993</v>
      </c>
      <c r="B184" s="841">
        <v>74500</v>
      </c>
      <c r="C184" s="841">
        <v>72880</v>
      </c>
      <c r="D184" s="841">
        <v>11521</v>
      </c>
      <c r="E184" s="841">
        <v>72980</v>
      </c>
      <c r="F184" s="841">
        <v>72800</v>
      </c>
      <c r="G184" s="841">
        <v>34935</v>
      </c>
      <c r="H184" s="44">
        <f t="shared" si="4"/>
        <v>2.0827624006577228E-2</v>
      </c>
      <c r="I184" s="44">
        <f t="shared" si="5"/>
        <v>-6.0230268467208248E-2</v>
      </c>
    </row>
    <row r="185" spans="1:9" x14ac:dyDescent="0.3">
      <c r="A185" t="s">
        <v>994</v>
      </c>
      <c r="B185" s="843">
        <v>75480</v>
      </c>
      <c r="C185" s="843">
        <v>74500</v>
      </c>
      <c r="D185" s="843">
        <v>9755</v>
      </c>
      <c r="E185" s="843">
        <v>73820</v>
      </c>
      <c r="F185" s="843">
        <v>75700</v>
      </c>
      <c r="G185" s="843">
        <v>35005</v>
      </c>
      <c r="H185" s="44">
        <f t="shared" si="4"/>
        <v>2.2487130858845905E-2</v>
      </c>
      <c r="I185" s="44">
        <f t="shared" si="5"/>
        <v>2.0037211965078239E-3</v>
      </c>
    </row>
    <row r="186" spans="1:9" x14ac:dyDescent="0.3">
      <c r="A186" t="s">
        <v>995</v>
      </c>
      <c r="B186" s="845">
        <v>75620</v>
      </c>
      <c r="C186" s="845">
        <v>75480</v>
      </c>
      <c r="D186" s="845">
        <v>4349</v>
      </c>
      <c r="E186" s="845">
        <v>75440</v>
      </c>
      <c r="F186" s="845">
        <v>76440</v>
      </c>
      <c r="G186" s="845">
        <v>34663</v>
      </c>
      <c r="H186" s="44">
        <f t="shared" si="4"/>
        <v>2.3860021208907956E-3</v>
      </c>
      <c r="I186" s="44">
        <f t="shared" si="5"/>
        <v>-9.770032852449595E-3</v>
      </c>
    </row>
    <row r="187" spans="1:9" x14ac:dyDescent="0.3">
      <c r="A187" t="s">
        <v>996</v>
      </c>
      <c r="B187" s="847">
        <v>75720</v>
      </c>
      <c r="C187" s="847">
        <v>75620</v>
      </c>
      <c r="D187" s="847">
        <v>5714</v>
      </c>
      <c r="E187" s="847">
        <v>75800</v>
      </c>
      <c r="F187" s="847">
        <v>75520</v>
      </c>
      <c r="G187" s="847">
        <v>35021</v>
      </c>
      <c r="H187" s="44">
        <f t="shared" si="4"/>
        <v>-1.0554089709762238E-3</v>
      </c>
      <c r="I187" s="44">
        <f t="shared" si="5"/>
        <v>1.0328015463173967E-2</v>
      </c>
    </row>
    <row r="188" spans="1:9" x14ac:dyDescent="0.3">
      <c r="A188" t="s">
        <v>997</v>
      </c>
      <c r="B188" s="849">
        <v>76880</v>
      </c>
      <c r="C188" s="849">
        <v>75720</v>
      </c>
      <c r="D188" s="849">
        <v>8694</v>
      </c>
      <c r="E188" s="849">
        <v>75580</v>
      </c>
      <c r="F188" s="849">
        <v>75860</v>
      </c>
      <c r="G188" s="849">
        <v>36624</v>
      </c>
      <c r="H188" s="44">
        <f t="shared" si="4"/>
        <v>1.7200317544323829E-2</v>
      </c>
      <c r="I188" s="44">
        <f t="shared" si="5"/>
        <v>4.577253647811319E-2</v>
      </c>
    </row>
    <row r="189" spans="1:9" x14ac:dyDescent="0.3">
      <c r="A189" t="s">
        <v>998</v>
      </c>
      <c r="B189" s="851">
        <v>79300</v>
      </c>
      <c r="C189" s="851">
        <v>76880</v>
      </c>
      <c r="D189" s="851">
        <v>17867</v>
      </c>
      <c r="E189" s="851">
        <v>76460</v>
      </c>
      <c r="F189" s="851">
        <v>77060</v>
      </c>
      <c r="G189" s="851">
        <v>39172</v>
      </c>
      <c r="H189" s="44">
        <f t="shared" si="4"/>
        <v>3.7143604499084493E-2</v>
      </c>
      <c r="I189" s="44">
        <f t="shared" si="5"/>
        <v>6.9571865443424974E-2</v>
      </c>
    </row>
    <row r="190" spans="1:9" x14ac:dyDescent="0.3">
      <c r="A190" t="s">
        <v>999</v>
      </c>
      <c r="B190" s="853">
        <v>79100</v>
      </c>
      <c r="C190" s="853">
        <v>79300</v>
      </c>
      <c r="D190" s="853">
        <v>18600</v>
      </c>
      <c r="E190" s="853">
        <v>78180</v>
      </c>
      <c r="F190" s="853">
        <v>79000</v>
      </c>
      <c r="G190" s="853">
        <v>41676</v>
      </c>
      <c r="H190" s="44">
        <f t="shared" si="4"/>
        <v>1.1767715528268052E-2</v>
      </c>
      <c r="I190" s="44">
        <f t="shared" si="5"/>
        <v>6.3923210456448443E-2</v>
      </c>
    </row>
    <row r="191" spans="1:9" x14ac:dyDescent="0.3">
      <c r="A191" t="s">
        <v>1000</v>
      </c>
      <c r="B191" s="855">
        <v>81400</v>
      </c>
      <c r="C191" s="855">
        <v>79100</v>
      </c>
      <c r="D191" s="855">
        <v>11518</v>
      </c>
      <c r="E191" s="855">
        <v>79520</v>
      </c>
      <c r="F191" s="855">
        <v>80000</v>
      </c>
      <c r="G191" s="855">
        <v>41817</v>
      </c>
      <c r="H191" s="44">
        <f t="shared" si="4"/>
        <v>2.3641851106639855E-2</v>
      </c>
      <c r="I191" s="44">
        <f t="shared" si="5"/>
        <v>3.3832421537576263E-3</v>
      </c>
    </row>
    <row r="192" spans="1:9" x14ac:dyDescent="0.3">
      <c r="A192" t="s">
        <v>1001</v>
      </c>
      <c r="B192" s="857">
        <v>80900</v>
      </c>
      <c r="C192" s="857">
        <v>81400</v>
      </c>
      <c r="D192" s="857">
        <v>15006</v>
      </c>
      <c r="E192" s="857">
        <v>80700</v>
      </c>
      <c r="F192" s="857">
        <v>81220</v>
      </c>
      <c r="G192" s="857">
        <v>40449</v>
      </c>
      <c r="H192" s="44">
        <f t="shared" si="4"/>
        <v>2.4783147459728205E-3</v>
      </c>
      <c r="I192" s="44">
        <f t="shared" si="5"/>
        <v>-3.2713968003443616E-2</v>
      </c>
    </row>
    <row r="193" spans="1:9" x14ac:dyDescent="0.3">
      <c r="A193" t="s">
        <v>1002</v>
      </c>
      <c r="B193" s="859">
        <v>82260</v>
      </c>
      <c r="C193" s="859">
        <v>80900</v>
      </c>
      <c r="D193" s="859">
        <v>13783</v>
      </c>
      <c r="E193" s="859">
        <v>81680</v>
      </c>
      <c r="F193" s="859">
        <v>81140</v>
      </c>
      <c r="G193" s="859">
        <v>39966</v>
      </c>
      <c r="H193" s="44">
        <f t="shared" si="4"/>
        <v>7.1008814887365546E-3</v>
      </c>
      <c r="I193" s="44">
        <f t="shared" si="5"/>
        <v>-1.1940962693762547E-2</v>
      </c>
    </row>
    <row r="194" spans="1:9" x14ac:dyDescent="0.3">
      <c r="A194" t="s">
        <v>1003</v>
      </c>
      <c r="B194" s="861">
        <v>83000</v>
      </c>
      <c r="C194" s="861">
        <v>82260</v>
      </c>
      <c r="D194" s="861">
        <v>14929</v>
      </c>
      <c r="E194" s="861">
        <v>81820</v>
      </c>
      <c r="F194" s="861">
        <v>82000</v>
      </c>
      <c r="G194" s="861">
        <v>41442</v>
      </c>
      <c r="H194" s="44">
        <f t="shared" si="4"/>
        <v>1.442190173551694E-2</v>
      </c>
      <c r="I194" s="44">
        <f t="shared" si="5"/>
        <v>3.6931391682930581E-2</v>
      </c>
    </row>
    <row r="195" spans="1:9" x14ac:dyDescent="0.3">
      <c r="A195" t="s">
        <v>1004</v>
      </c>
      <c r="B195" s="863">
        <v>81760</v>
      </c>
      <c r="C195" s="863">
        <v>80320</v>
      </c>
      <c r="D195" s="863">
        <v>15879</v>
      </c>
      <c r="E195" s="863">
        <v>81740</v>
      </c>
      <c r="F195" s="863">
        <v>81120</v>
      </c>
      <c r="G195" s="863">
        <v>42452</v>
      </c>
      <c r="H195" s="44">
        <f t="shared" si="4"/>
        <v>2.4467824810381344E-4</v>
      </c>
      <c r="I195" s="44">
        <f t="shared" si="5"/>
        <v>2.4371410646204295E-2</v>
      </c>
    </row>
    <row r="196" spans="1:9" x14ac:dyDescent="0.3">
      <c r="A196" t="s">
        <v>1005</v>
      </c>
      <c r="B196" s="865">
        <v>78460</v>
      </c>
      <c r="C196" s="865">
        <v>81760</v>
      </c>
      <c r="D196" s="865">
        <v>25589</v>
      </c>
      <c r="E196" s="865">
        <v>81680</v>
      </c>
      <c r="F196" s="865">
        <v>82300</v>
      </c>
      <c r="G196" s="865">
        <v>42785</v>
      </c>
      <c r="H196" s="44">
        <f t="shared" si="4"/>
        <v>-3.9422135161606309E-2</v>
      </c>
      <c r="I196" s="44">
        <f t="shared" si="5"/>
        <v>7.8441533967774646E-3</v>
      </c>
    </row>
    <row r="197" spans="1:9" x14ac:dyDescent="0.3">
      <c r="A197" t="s">
        <v>1006</v>
      </c>
      <c r="B197" s="867">
        <v>80160</v>
      </c>
      <c r="C197" s="867">
        <v>78860</v>
      </c>
      <c r="D197" s="867">
        <v>9399</v>
      </c>
      <c r="E197" s="867">
        <v>78860</v>
      </c>
      <c r="F197" s="867">
        <v>79080</v>
      </c>
      <c r="G197" s="867">
        <v>43314</v>
      </c>
      <c r="H197" s="44">
        <f t="shared" si="4"/>
        <v>1.6484909967030115E-2</v>
      </c>
      <c r="I197" s="44">
        <f t="shared" si="5"/>
        <v>1.2364146312960234E-2</v>
      </c>
    </row>
    <row r="198" spans="1:9" x14ac:dyDescent="0.3">
      <c r="A198" t="s">
        <v>1007</v>
      </c>
      <c r="B198" s="870">
        <v>81960</v>
      </c>
      <c r="C198" s="870">
        <v>80160</v>
      </c>
      <c r="D198" s="870">
        <v>21311</v>
      </c>
      <c r="E198" s="870">
        <v>79540</v>
      </c>
      <c r="F198" s="870">
        <v>79900</v>
      </c>
      <c r="G198" s="870">
        <v>43732</v>
      </c>
      <c r="H198" s="44">
        <f t="shared" si="4"/>
        <v>3.042494342469193E-2</v>
      </c>
      <c r="I198" s="44">
        <f t="shared" si="5"/>
        <v>9.6504594357482709E-3</v>
      </c>
    </row>
    <row r="199" spans="1:9" x14ac:dyDescent="0.3">
      <c r="A199" t="s">
        <v>1008</v>
      </c>
      <c r="B199" s="871">
        <v>86760</v>
      </c>
      <c r="C199" s="871">
        <v>81960</v>
      </c>
      <c r="D199" s="871">
        <v>31960</v>
      </c>
      <c r="E199" s="871">
        <v>81040</v>
      </c>
      <c r="F199" s="871">
        <v>82100</v>
      </c>
      <c r="G199" s="871">
        <v>46013</v>
      </c>
      <c r="H199" s="44">
        <f t="shared" si="4"/>
        <v>7.0582428430404631E-2</v>
      </c>
      <c r="I199" s="44">
        <f t="shared" si="5"/>
        <v>5.2158602396414455E-2</v>
      </c>
    </row>
    <row r="200" spans="1:9" x14ac:dyDescent="0.3">
      <c r="A200" t="s">
        <v>1009</v>
      </c>
      <c r="B200" s="873">
        <v>86080</v>
      </c>
      <c r="C200" s="873">
        <v>86760</v>
      </c>
      <c r="D200" s="873">
        <v>24617</v>
      </c>
      <c r="E200" s="873">
        <v>85100</v>
      </c>
      <c r="F200" s="873">
        <v>87180</v>
      </c>
      <c r="G200" s="873">
        <v>46303</v>
      </c>
      <c r="H200" s="44">
        <f t="shared" si="4"/>
        <v>1.1515863689776751E-2</v>
      </c>
      <c r="I200" s="44">
        <f t="shared" si="5"/>
        <v>6.3025666659421997E-3</v>
      </c>
    </row>
    <row r="201" spans="1:9" x14ac:dyDescent="0.3">
      <c r="A201" t="s">
        <v>1010</v>
      </c>
      <c r="B201" s="875">
        <v>86140</v>
      </c>
      <c r="C201" s="875">
        <v>86080</v>
      </c>
      <c r="D201" s="875">
        <v>26807</v>
      </c>
      <c r="E201" s="875">
        <v>86520</v>
      </c>
      <c r="F201" s="875">
        <v>86500</v>
      </c>
      <c r="G201" s="875">
        <v>45594</v>
      </c>
      <c r="H201" s="44">
        <f t="shared" si="4"/>
        <v>-4.3920480813685048E-3</v>
      </c>
      <c r="I201" s="44">
        <f t="shared" si="5"/>
        <v>-1.5312182795931162E-2</v>
      </c>
    </row>
    <row r="202" spans="1:9" x14ac:dyDescent="0.3">
      <c r="A202" t="s">
        <v>1011</v>
      </c>
      <c r="B202" s="877">
        <v>87360</v>
      </c>
      <c r="C202" s="877">
        <v>86140</v>
      </c>
      <c r="D202" s="877">
        <v>25769</v>
      </c>
      <c r="E202" s="877">
        <v>86260</v>
      </c>
      <c r="F202" s="877">
        <v>85860</v>
      </c>
      <c r="G202" s="877">
        <v>44998</v>
      </c>
      <c r="H202" s="44">
        <f t="shared" si="4"/>
        <v>1.2752144678877864E-2</v>
      </c>
      <c r="I202" s="44">
        <f t="shared" si="5"/>
        <v>-1.3071895424836555E-2</v>
      </c>
    </row>
    <row r="203" spans="1:9" x14ac:dyDescent="0.3">
      <c r="A203" t="s">
        <v>1012</v>
      </c>
      <c r="B203" s="879">
        <v>87040</v>
      </c>
      <c r="C203" s="879">
        <v>87360</v>
      </c>
      <c r="D203" s="879">
        <v>13491</v>
      </c>
      <c r="E203" s="879">
        <v>87760</v>
      </c>
      <c r="F203" s="879">
        <v>87160</v>
      </c>
      <c r="G203" s="879">
        <v>44698</v>
      </c>
      <c r="H203" s="44">
        <f t="shared" si="4"/>
        <v>-8.2041932543299723E-3</v>
      </c>
      <c r="I203" s="44">
        <f t="shared" si="5"/>
        <v>-6.6669629761322291E-3</v>
      </c>
    </row>
    <row r="204" spans="1:9" x14ac:dyDescent="0.3">
      <c r="A204" t="s">
        <v>1013</v>
      </c>
      <c r="B204" s="881">
        <v>94780</v>
      </c>
      <c r="C204" s="881">
        <v>87040</v>
      </c>
      <c r="D204" s="881">
        <v>50249</v>
      </c>
      <c r="E204" s="881">
        <v>86960</v>
      </c>
      <c r="F204" s="881">
        <v>87860</v>
      </c>
      <c r="G204" s="881">
        <v>51767</v>
      </c>
      <c r="H204" s="44">
        <f t="shared" si="4"/>
        <v>8.9926402943882211E-2</v>
      </c>
      <c r="I204" s="44">
        <f t="shared" si="5"/>
        <v>0.15815025280773187</v>
      </c>
    </row>
    <row r="205" spans="1:9" x14ac:dyDescent="0.3">
      <c r="A205" t="s">
        <v>1014</v>
      </c>
      <c r="B205" s="884">
        <v>93440</v>
      </c>
      <c r="C205" s="884">
        <v>94780</v>
      </c>
      <c r="D205" s="884">
        <v>55942</v>
      </c>
      <c r="E205" s="884">
        <v>92560</v>
      </c>
      <c r="F205" s="884">
        <v>95800</v>
      </c>
      <c r="G205" s="884">
        <v>47721</v>
      </c>
      <c r="H205" s="44">
        <f t="shared" si="4"/>
        <v>9.5073465859982775E-3</v>
      </c>
      <c r="I205" s="44">
        <f t="shared" si="5"/>
        <v>-7.815789982034882E-2</v>
      </c>
    </row>
    <row r="206" spans="1:9" x14ac:dyDescent="0.3">
      <c r="A206" t="s">
        <v>1015</v>
      </c>
      <c r="B206" s="888">
        <v>99300</v>
      </c>
      <c r="C206" s="888">
        <v>93440</v>
      </c>
      <c r="D206" s="888">
        <v>79292</v>
      </c>
      <c r="E206" s="888">
        <v>94580</v>
      </c>
      <c r="F206" s="888">
        <v>93560</v>
      </c>
      <c r="G206" s="888">
        <v>53146</v>
      </c>
      <c r="H206" s="44">
        <f t="shared" si="4"/>
        <v>4.9904842461408361E-2</v>
      </c>
      <c r="I206" s="44">
        <f t="shared" si="5"/>
        <v>0.11368160767796143</v>
      </c>
    </row>
    <row r="207" spans="1:9" x14ac:dyDescent="0.3">
      <c r="A207" t="s">
        <v>1016</v>
      </c>
      <c r="B207" s="891">
        <v>99160</v>
      </c>
      <c r="C207" s="891">
        <v>99300</v>
      </c>
      <c r="D207" s="891">
        <v>105056</v>
      </c>
      <c r="E207" s="891">
        <v>97940</v>
      </c>
      <c r="F207" s="891">
        <v>98600</v>
      </c>
      <c r="G207" s="891">
        <v>48180</v>
      </c>
      <c r="H207" s="44">
        <f t="shared" si="4"/>
        <v>1.2456606085358368E-2</v>
      </c>
      <c r="I207" s="44">
        <f t="shared" si="5"/>
        <v>-9.3440710495615864E-2</v>
      </c>
    </row>
    <row r="208" spans="1:9" x14ac:dyDescent="0.3">
      <c r="A208" t="s">
        <v>1017</v>
      </c>
      <c r="B208" s="892">
        <v>91160</v>
      </c>
      <c r="C208" s="892">
        <v>99160</v>
      </c>
      <c r="D208" s="892">
        <v>76106</v>
      </c>
      <c r="E208" s="892">
        <v>100160</v>
      </c>
      <c r="F208" s="892">
        <v>96660</v>
      </c>
      <c r="G208" s="892">
        <v>45768</v>
      </c>
      <c r="H208" s="44">
        <f t="shared" si="4"/>
        <v>-8.9856230031948869E-2</v>
      </c>
      <c r="I208" s="44">
        <f t="shared" si="5"/>
        <v>-5.0062266500622621E-2</v>
      </c>
    </row>
    <row r="209" spans="1:9" x14ac:dyDescent="0.3">
      <c r="A209" t="s">
        <v>1018</v>
      </c>
      <c r="B209" s="894">
        <v>90780</v>
      </c>
      <c r="C209" s="894">
        <v>91160</v>
      </c>
      <c r="D209" s="894">
        <v>30308</v>
      </c>
      <c r="E209" s="894">
        <v>93420</v>
      </c>
      <c r="F209" s="894">
        <v>90720</v>
      </c>
      <c r="G209" s="894">
        <v>44183</v>
      </c>
      <c r="H209" s="44">
        <f t="shared" si="4"/>
        <v>-2.825947334617851E-2</v>
      </c>
      <c r="I209" s="44">
        <f t="shared" si="5"/>
        <v>-3.4631183359552509E-2</v>
      </c>
    </row>
    <row r="210" spans="1:9" x14ac:dyDescent="0.3">
      <c r="A210" t="s">
        <v>1019</v>
      </c>
      <c r="B210" s="896">
        <v>95640</v>
      </c>
      <c r="C210" s="896">
        <v>90780</v>
      </c>
      <c r="D210" s="896">
        <v>34001</v>
      </c>
      <c r="E210" s="896">
        <v>91720</v>
      </c>
      <c r="F210" s="896">
        <v>90000</v>
      </c>
      <c r="G210" s="896">
        <v>47238</v>
      </c>
      <c r="H210" s="44">
        <f t="shared" si="4"/>
        <v>4.2738770170082763E-2</v>
      </c>
      <c r="I210" s="44">
        <f t="shared" si="5"/>
        <v>6.9144240997668804E-2</v>
      </c>
    </row>
    <row r="211" spans="1:9" x14ac:dyDescent="0.3">
      <c r="A211" t="s">
        <v>1020</v>
      </c>
      <c r="B211" s="898">
        <v>94700</v>
      </c>
      <c r="C211" s="898">
        <v>95640</v>
      </c>
      <c r="D211" s="898">
        <v>36316</v>
      </c>
      <c r="E211" s="898">
        <v>93640</v>
      </c>
      <c r="F211" s="898">
        <v>95640</v>
      </c>
      <c r="G211" s="898">
        <v>50445</v>
      </c>
      <c r="H211" s="44">
        <f t="shared" si="4"/>
        <v>1.1319948739854757E-2</v>
      </c>
      <c r="I211" s="44">
        <f t="shared" si="5"/>
        <v>6.7890257843261859E-2</v>
      </c>
    </row>
    <row r="212" spans="1:9" x14ac:dyDescent="0.3">
      <c r="A212" t="s">
        <v>1021</v>
      </c>
      <c r="B212" s="900">
        <v>94340</v>
      </c>
      <c r="C212" s="900">
        <v>94700</v>
      </c>
      <c r="D212" s="900">
        <v>22858</v>
      </c>
      <c r="E212" s="900">
        <v>95880</v>
      </c>
      <c r="F212" s="900">
        <v>95020</v>
      </c>
      <c r="G212" s="900">
        <v>50015</v>
      </c>
      <c r="H212" s="44">
        <f t="shared" si="4"/>
        <v>-1.6061743846474741E-2</v>
      </c>
      <c r="I212" s="44">
        <f t="shared" si="5"/>
        <v>-8.5241351967488832E-3</v>
      </c>
    </row>
    <row r="213" spans="1:9" x14ac:dyDescent="0.3">
      <c r="A213" t="s">
        <v>1022</v>
      </c>
      <c r="B213" s="902">
        <v>94800</v>
      </c>
      <c r="C213" s="902">
        <v>94340</v>
      </c>
      <c r="D213" s="902">
        <v>15068</v>
      </c>
      <c r="E213" s="902">
        <v>95360</v>
      </c>
      <c r="F213" s="902">
        <v>93160</v>
      </c>
      <c r="G213" s="902">
        <v>48879</v>
      </c>
      <c r="H213" s="44">
        <f t="shared" si="4"/>
        <v>-5.8724832214764877E-3</v>
      </c>
      <c r="I213" s="44">
        <f t="shared" si="5"/>
        <v>-2.2713186044186706E-2</v>
      </c>
    </row>
    <row r="214" spans="1:9" x14ac:dyDescent="0.3">
      <c r="A214" t="s">
        <v>1023</v>
      </c>
      <c r="B214" s="904">
        <v>95560</v>
      </c>
      <c r="C214" s="904">
        <v>94800</v>
      </c>
      <c r="D214" s="904">
        <v>17994</v>
      </c>
      <c r="E214" s="904">
        <v>94560</v>
      </c>
      <c r="F214" s="904">
        <v>95200</v>
      </c>
      <c r="G214" s="904">
        <v>51152</v>
      </c>
      <c r="H214" s="44">
        <f t="shared" si="4"/>
        <v>1.0575296108290999E-2</v>
      </c>
      <c r="I214" s="44">
        <f t="shared" si="5"/>
        <v>4.6502588023486613E-2</v>
      </c>
    </row>
    <row r="215" spans="1:9" x14ac:dyDescent="0.3">
      <c r="A215" t="s">
        <v>1024</v>
      </c>
      <c r="B215" s="906">
        <v>95140</v>
      </c>
      <c r="C215" s="906">
        <v>95560</v>
      </c>
      <c r="D215" s="906">
        <v>9781</v>
      </c>
      <c r="E215" s="906">
        <v>95820</v>
      </c>
      <c r="F215" s="906">
        <v>95820</v>
      </c>
      <c r="G215" s="906">
        <v>51353</v>
      </c>
      <c r="H215" s="44">
        <f t="shared" si="4"/>
        <v>-7.09663953245665E-3</v>
      </c>
      <c r="I215" s="44">
        <f t="shared" si="5"/>
        <v>3.9294651235532996E-3</v>
      </c>
    </row>
    <row r="216" spans="1:9" x14ac:dyDescent="0.3">
      <c r="A216" t="s">
        <v>1025</v>
      </c>
      <c r="B216" s="908">
        <v>92200</v>
      </c>
      <c r="C216" s="908">
        <v>95140</v>
      </c>
      <c r="D216" s="908">
        <v>18601</v>
      </c>
      <c r="E216" s="908">
        <v>94820</v>
      </c>
      <c r="F216" s="908">
        <v>95000</v>
      </c>
      <c r="G216" s="908">
        <v>48357</v>
      </c>
      <c r="H216" s="44">
        <f t="shared" si="4"/>
        <v>-2.7631301413203913E-2</v>
      </c>
      <c r="I216" s="44">
        <f t="shared" si="5"/>
        <v>-5.8341284832434281E-2</v>
      </c>
    </row>
    <row r="217" spans="1:9" x14ac:dyDescent="0.3">
      <c r="A217" t="s">
        <v>1026</v>
      </c>
      <c r="B217" s="910">
        <v>92480</v>
      </c>
      <c r="C217" s="910">
        <v>92200</v>
      </c>
      <c r="D217" s="910">
        <v>16571</v>
      </c>
      <c r="E217" s="910">
        <v>93360</v>
      </c>
      <c r="F217" s="910">
        <v>92320</v>
      </c>
      <c r="G217" s="910">
        <v>47076</v>
      </c>
      <c r="H217" s="44">
        <f t="shared" si="4"/>
        <v>-9.425878320479808E-3</v>
      </c>
      <c r="I217" s="44">
        <f t="shared" si="5"/>
        <v>-2.6490477076741681E-2</v>
      </c>
    </row>
    <row r="218" spans="1:9" x14ac:dyDescent="0.3">
      <c r="A218" t="s">
        <v>1027</v>
      </c>
      <c r="B218" s="912">
        <v>91020</v>
      </c>
      <c r="C218" s="912">
        <v>92480</v>
      </c>
      <c r="D218" s="912">
        <v>10830</v>
      </c>
      <c r="E218" s="912">
        <v>92060</v>
      </c>
      <c r="F218" s="912">
        <v>92600</v>
      </c>
      <c r="G218" s="912">
        <v>46553</v>
      </c>
      <c r="H218" s="44">
        <f t="shared" si="4"/>
        <v>-1.1296980230284581E-2</v>
      </c>
      <c r="I218" s="44">
        <f t="shared" si="5"/>
        <v>-1.1109694961339067E-2</v>
      </c>
    </row>
    <row r="219" spans="1:9" x14ac:dyDescent="0.3">
      <c r="A219" t="s">
        <v>1028</v>
      </c>
      <c r="B219" s="914">
        <v>93340</v>
      </c>
      <c r="C219" s="914">
        <v>91020</v>
      </c>
      <c r="D219" s="914">
        <v>15307</v>
      </c>
      <c r="E219" s="914">
        <v>91780</v>
      </c>
      <c r="F219" s="914">
        <v>90520</v>
      </c>
      <c r="G219" s="914">
        <v>45944</v>
      </c>
      <c r="H219" s="44">
        <f t="shared" si="4"/>
        <v>1.6997167138810276E-2</v>
      </c>
      <c r="I219" s="44">
        <f t="shared" si="5"/>
        <v>-1.3081863682254613E-2</v>
      </c>
    </row>
    <row r="220" spans="1:9" x14ac:dyDescent="0.3">
      <c r="A220" t="s">
        <v>1029</v>
      </c>
      <c r="B220" s="916">
        <v>91240</v>
      </c>
      <c r="C220" s="916">
        <v>93340</v>
      </c>
      <c r="D220" s="916">
        <v>10683</v>
      </c>
      <c r="E220" s="916">
        <v>92380</v>
      </c>
      <c r="F220" s="916">
        <v>93080</v>
      </c>
      <c r="G220" s="916">
        <v>45984</v>
      </c>
      <c r="H220" s="44">
        <f t="shared" si="4"/>
        <v>-1.2340333405499004E-2</v>
      </c>
      <c r="I220" s="44">
        <f t="shared" si="5"/>
        <v>8.7062510882818245E-4</v>
      </c>
    </row>
    <row r="221" spans="1:9" x14ac:dyDescent="0.3">
      <c r="A221" t="s">
        <v>1030</v>
      </c>
      <c r="B221" s="918">
        <v>94400</v>
      </c>
      <c r="C221" s="918">
        <v>91240</v>
      </c>
      <c r="D221" s="918">
        <v>11950</v>
      </c>
      <c r="E221" s="918">
        <v>91960</v>
      </c>
      <c r="F221" s="918">
        <v>90180</v>
      </c>
      <c r="G221" s="918">
        <v>47745</v>
      </c>
      <c r="H221" s="44">
        <f t="shared" si="4"/>
        <v>2.6533275337103035E-2</v>
      </c>
      <c r="I221" s="44">
        <f t="shared" si="5"/>
        <v>3.8295929018789199E-2</v>
      </c>
    </row>
    <row r="222" spans="1:9" x14ac:dyDescent="0.3">
      <c r="A222" t="s">
        <v>1031</v>
      </c>
      <c r="B222" s="920">
        <v>97240</v>
      </c>
      <c r="C222" s="920">
        <v>94400</v>
      </c>
      <c r="D222" s="920">
        <v>15127</v>
      </c>
      <c r="E222" s="920">
        <v>93600</v>
      </c>
      <c r="F222" s="920">
        <v>94820</v>
      </c>
      <c r="G222" s="920">
        <v>50007</v>
      </c>
      <c r="H222" s="44">
        <f t="shared" si="4"/>
        <v>3.8888888888888973E-2</v>
      </c>
      <c r="I222" s="44">
        <f t="shared" si="5"/>
        <v>4.7376688658498312E-2</v>
      </c>
    </row>
    <row r="223" spans="1:9" x14ac:dyDescent="0.3">
      <c r="A223" t="s">
        <v>1032</v>
      </c>
      <c r="B223" s="922">
        <v>96160</v>
      </c>
      <c r="C223" s="922">
        <v>97240</v>
      </c>
      <c r="D223" s="922">
        <v>14684</v>
      </c>
      <c r="E223" s="922">
        <v>96320</v>
      </c>
      <c r="F223" s="922">
        <v>97940</v>
      </c>
      <c r="G223" s="922">
        <v>49777</v>
      </c>
      <c r="H223" s="44">
        <f t="shared" si="4"/>
        <v>-1.6611295681062677E-3</v>
      </c>
      <c r="I223" s="44">
        <f t="shared" si="5"/>
        <v>-4.5993560901473884E-3</v>
      </c>
    </row>
    <row r="224" spans="1:9" x14ac:dyDescent="0.3">
      <c r="A224" t="s">
        <v>1033</v>
      </c>
      <c r="B224" s="924">
        <v>99440</v>
      </c>
      <c r="C224" s="924">
        <v>96160</v>
      </c>
      <c r="D224" s="924">
        <v>8282</v>
      </c>
      <c r="E224" s="924">
        <v>98140</v>
      </c>
      <c r="F224" s="924">
        <v>96920</v>
      </c>
      <c r="G224" s="924">
        <v>49641</v>
      </c>
      <c r="H224" s="44">
        <f t="shared" si="4"/>
        <v>1.3246382718565375E-2</v>
      </c>
      <c r="I224" s="44">
        <f t="shared" si="5"/>
        <v>-2.7321855475420653E-3</v>
      </c>
    </row>
    <row r="225" spans="1:9" x14ac:dyDescent="0.3">
      <c r="A225" t="s">
        <v>1034</v>
      </c>
      <c r="B225" s="926">
        <v>99160</v>
      </c>
      <c r="C225" s="926">
        <v>99440</v>
      </c>
      <c r="D225" s="926">
        <v>8688</v>
      </c>
      <c r="E225" s="926">
        <v>97840</v>
      </c>
      <c r="F225" s="926">
        <v>99500</v>
      </c>
      <c r="G225" s="926">
        <v>50651</v>
      </c>
      <c r="H225" s="44">
        <f t="shared" si="4"/>
        <v>1.3491414554374526E-2</v>
      </c>
      <c r="I225" s="44">
        <f t="shared" si="5"/>
        <v>2.0346084889506733E-2</v>
      </c>
    </row>
    <row r="226" spans="1:9" x14ac:dyDescent="0.3">
      <c r="A226" t="s">
        <v>1035</v>
      </c>
      <c r="B226" s="928">
        <v>107160</v>
      </c>
      <c r="C226" s="928">
        <v>99160</v>
      </c>
      <c r="D226" s="928">
        <v>24685</v>
      </c>
      <c r="E226" s="928">
        <v>99360</v>
      </c>
      <c r="F226" s="928">
        <v>100000</v>
      </c>
      <c r="G226" s="928">
        <v>53383</v>
      </c>
      <c r="H226" s="44">
        <f t="shared" si="4"/>
        <v>7.8502415458937103E-2</v>
      </c>
      <c r="I226" s="44">
        <f t="shared" si="5"/>
        <v>5.3937730745691193E-2</v>
      </c>
    </row>
    <row r="227" spans="1:9" x14ac:dyDescent="0.3">
      <c r="A227" t="s">
        <v>1036</v>
      </c>
      <c r="B227" s="930">
        <v>104780</v>
      </c>
      <c r="C227" s="930">
        <v>107160</v>
      </c>
      <c r="D227" s="930">
        <v>25123</v>
      </c>
      <c r="E227" s="930">
        <v>105060</v>
      </c>
      <c r="F227" s="930">
        <v>108180</v>
      </c>
      <c r="G227" s="930">
        <v>50191</v>
      </c>
      <c r="H227" s="44">
        <f t="shared" si="4"/>
        <v>-2.6651437273939038E-3</v>
      </c>
      <c r="I227" s="44">
        <f t="shared" si="5"/>
        <v>-5.9794316542719606E-2</v>
      </c>
    </row>
    <row r="228" spans="1:9" x14ac:dyDescent="0.3">
      <c r="A228" t="s">
        <v>1037</v>
      </c>
      <c r="B228" s="932">
        <v>109940</v>
      </c>
      <c r="C228" s="932">
        <v>104780</v>
      </c>
      <c r="D228" s="932">
        <v>22674</v>
      </c>
      <c r="E228" s="932">
        <v>106060</v>
      </c>
      <c r="F228" s="932">
        <v>103740</v>
      </c>
      <c r="G228" s="932">
        <v>49938</v>
      </c>
      <c r="H228" s="44">
        <f t="shared" si="4"/>
        <v>3.6583066188949687E-2</v>
      </c>
      <c r="I228" s="44">
        <f t="shared" si="5"/>
        <v>-5.0407443565579912E-3</v>
      </c>
    </row>
    <row r="229" spans="1:9" x14ac:dyDescent="0.3">
      <c r="A229" t="s">
        <v>1038</v>
      </c>
      <c r="B229" s="934">
        <v>112820</v>
      </c>
      <c r="C229" s="934">
        <v>109940</v>
      </c>
      <c r="D229" s="934">
        <v>18749</v>
      </c>
      <c r="E229" s="934">
        <v>108840</v>
      </c>
      <c r="F229" s="934">
        <v>108000</v>
      </c>
      <c r="G229" s="934">
        <v>49810</v>
      </c>
      <c r="H229" s="44">
        <f t="shared" si="4"/>
        <v>3.6567438441749367E-2</v>
      </c>
      <c r="I229" s="44">
        <f t="shared" si="5"/>
        <v>-2.5631783411430575E-3</v>
      </c>
    </row>
    <row r="230" spans="1:9" x14ac:dyDescent="0.3">
      <c r="A230" t="s">
        <v>1039</v>
      </c>
      <c r="B230" s="936">
        <v>118760</v>
      </c>
      <c r="C230" s="936">
        <v>112820</v>
      </c>
      <c r="D230" s="936">
        <v>12997</v>
      </c>
      <c r="E230" s="936">
        <v>112140</v>
      </c>
      <c r="F230" s="936">
        <v>112600</v>
      </c>
      <c r="G230" s="936">
        <v>50840</v>
      </c>
      <c r="H230" s="44">
        <f t="shared" si="4"/>
        <v>5.9033351168182646E-2</v>
      </c>
      <c r="I230" s="44">
        <f t="shared" si="5"/>
        <v>2.0678578598674946E-2</v>
      </c>
    </row>
    <row r="231" spans="1:9" x14ac:dyDescent="0.3">
      <c r="A231" t="s">
        <v>1040</v>
      </c>
      <c r="B231" s="938">
        <v>122720</v>
      </c>
      <c r="C231" s="938">
        <v>118760</v>
      </c>
      <c r="D231" s="938">
        <v>20789</v>
      </c>
      <c r="E231" s="938">
        <v>116200</v>
      </c>
      <c r="F231" s="938">
        <v>119500</v>
      </c>
      <c r="G231" s="938">
        <v>50046</v>
      </c>
      <c r="H231" s="44">
        <f t="shared" si="4"/>
        <v>5.6110154905335552E-2</v>
      </c>
      <c r="I231" s="44">
        <f t="shared" si="5"/>
        <v>-1.5617623918174672E-2</v>
      </c>
    </row>
    <row r="232" spans="1:9" x14ac:dyDescent="0.3">
      <c r="A232" t="s">
        <v>1041</v>
      </c>
      <c r="B232" s="940">
        <v>128420</v>
      </c>
      <c r="C232" s="940">
        <v>121940</v>
      </c>
      <c r="D232" s="940">
        <v>13223</v>
      </c>
      <c r="E232" s="940">
        <v>118880</v>
      </c>
      <c r="F232" s="940">
        <v>123300</v>
      </c>
      <c r="G232" s="940">
        <v>49736</v>
      </c>
      <c r="H232" s="44">
        <f t="shared" si="4"/>
        <v>8.0248990578734913E-2</v>
      </c>
      <c r="I232" s="44">
        <f t="shared" si="5"/>
        <v>-6.1943012428565813E-3</v>
      </c>
    </row>
    <row r="233" spans="1:9" x14ac:dyDescent="0.3">
      <c r="A233" t="s">
        <v>1042</v>
      </c>
      <c r="B233" s="942">
        <v>118400</v>
      </c>
      <c r="C233" s="942">
        <v>128420</v>
      </c>
      <c r="D233" s="942">
        <v>25028</v>
      </c>
      <c r="E233" s="942">
        <v>127300</v>
      </c>
      <c r="F233" s="942">
        <v>129360</v>
      </c>
      <c r="G233" s="942">
        <v>46910</v>
      </c>
      <c r="H233" s="44">
        <f t="shared" si="4"/>
        <v>-6.9913589945011734E-2</v>
      </c>
      <c r="I233" s="44">
        <f t="shared" si="5"/>
        <v>-5.6820009650957015E-2</v>
      </c>
    </row>
    <row r="234" spans="1:9" x14ac:dyDescent="0.3">
      <c r="A234" t="s">
        <v>1043</v>
      </c>
      <c r="B234" s="944">
        <v>120320</v>
      </c>
      <c r="C234" s="944">
        <v>118400</v>
      </c>
      <c r="D234" s="944">
        <v>14616</v>
      </c>
      <c r="E234" s="944">
        <v>125740</v>
      </c>
      <c r="F234" s="944">
        <v>116160</v>
      </c>
      <c r="G234" s="944">
        <v>46490</v>
      </c>
      <c r="H234" s="44">
        <f t="shared" si="4"/>
        <v>-4.3104819468745004E-2</v>
      </c>
      <c r="I234" s="44">
        <f t="shared" si="5"/>
        <v>-8.9533148582391364E-3</v>
      </c>
    </row>
    <row r="235" spans="1:9" x14ac:dyDescent="0.3">
      <c r="A235" t="s">
        <v>1044</v>
      </c>
      <c r="B235" s="946">
        <v>128200</v>
      </c>
      <c r="C235" s="946">
        <v>120280</v>
      </c>
      <c r="D235" s="946">
        <v>8837</v>
      </c>
      <c r="E235" s="946">
        <v>119220</v>
      </c>
      <c r="F235" s="946">
        <v>121040</v>
      </c>
      <c r="G235" s="946">
        <v>46004</v>
      </c>
      <c r="H235" s="44">
        <f t="shared" si="4"/>
        <v>7.5322932393893538E-2</v>
      </c>
      <c r="I235" s="44">
        <f t="shared" si="5"/>
        <v>-1.0453861045386148E-2</v>
      </c>
    </row>
    <row r="236" spans="1:9" x14ac:dyDescent="0.3">
      <c r="A236" t="s">
        <v>1045</v>
      </c>
      <c r="B236" s="949">
        <v>135900</v>
      </c>
      <c r="C236" s="949">
        <v>128200</v>
      </c>
      <c r="D236" s="949">
        <v>12706</v>
      </c>
      <c r="E236" s="949">
        <v>124680</v>
      </c>
      <c r="F236" s="949">
        <v>129600</v>
      </c>
      <c r="G236" s="949">
        <v>45139</v>
      </c>
      <c r="H236" s="44">
        <f t="shared" si="4"/>
        <v>8.9990375360923913E-2</v>
      </c>
      <c r="I236" s="44">
        <f t="shared" si="5"/>
        <v>-1.8802712807581945E-2</v>
      </c>
    </row>
    <row r="237" spans="1:9" x14ac:dyDescent="0.3">
      <c r="A237" t="s">
        <v>1046</v>
      </c>
      <c r="B237" s="951">
        <v>140000</v>
      </c>
      <c r="C237" s="951">
        <v>135900</v>
      </c>
      <c r="D237" s="951">
        <v>12459</v>
      </c>
      <c r="E237" s="951">
        <v>133320</v>
      </c>
      <c r="F237" s="951">
        <v>140020</v>
      </c>
      <c r="G237" s="951">
        <v>44489</v>
      </c>
      <c r="H237" s="44">
        <f t="shared" si="4"/>
        <v>5.0105010501050096E-2</v>
      </c>
      <c r="I237" s="44">
        <f t="shared" si="5"/>
        <v>-1.4399964553933442E-2</v>
      </c>
    </row>
    <row r="238" spans="1:9" x14ac:dyDescent="0.3">
      <c r="A238" t="s">
        <v>1047</v>
      </c>
      <c r="B238" s="954">
        <v>142340</v>
      </c>
      <c r="C238" s="954">
        <v>140000</v>
      </c>
      <c r="D238" s="954">
        <v>17849</v>
      </c>
      <c r="E238" s="954">
        <v>139640</v>
      </c>
      <c r="F238" s="954">
        <v>138500</v>
      </c>
      <c r="G238" s="954">
        <v>43949</v>
      </c>
      <c r="H238" s="44">
        <f t="shared" si="4"/>
        <v>1.9335433973073579E-2</v>
      </c>
      <c r="I238" s="44">
        <f t="shared" si="5"/>
        <v>-1.2137831823596845E-2</v>
      </c>
    </row>
    <row r="239" spans="1:9" x14ac:dyDescent="0.3">
      <c r="A239" t="s">
        <v>1048</v>
      </c>
      <c r="B239" s="956">
        <v>141380</v>
      </c>
      <c r="C239" s="956">
        <v>142340</v>
      </c>
      <c r="D239" s="956">
        <v>18482</v>
      </c>
      <c r="E239" s="956">
        <v>141440</v>
      </c>
      <c r="F239" s="956">
        <v>140000</v>
      </c>
      <c r="G239" s="956">
        <v>43811</v>
      </c>
      <c r="H239" s="44">
        <f t="shared" si="4"/>
        <v>-4.2420814479637858E-4</v>
      </c>
      <c r="I239" s="44">
        <f t="shared" si="5"/>
        <v>-3.1400031855104427E-3</v>
      </c>
    </row>
    <row r="240" spans="1:9" x14ac:dyDescent="0.3">
      <c r="A240" t="s">
        <v>1049</v>
      </c>
      <c r="B240" s="959">
        <v>153900</v>
      </c>
      <c r="C240" s="959">
        <v>141380</v>
      </c>
      <c r="D240" s="959">
        <v>3498</v>
      </c>
      <c r="E240" s="959">
        <v>141200</v>
      </c>
      <c r="F240" s="959">
        <v>153400</v>
      </c>
      <c r="G240" s="959">
        <v>44499</v>
      </c>
      <c r="H240" s="44">
        <f t="shared" si="4"/>
        <v>8.9943342776203972E-2</v>
      </c>
      <c r="I240" s="44">
        <f t="shared" si="5"/>
        <v>1.5703818675675052E-2</v>
      </c>
    </row>
    <row r="241" spans="1:9" x14ac:dyDescent="0.3">
      <c r="A241" t="s">
        <v>1050</v>
      </c>
      <c r="B241" s="962">
        <v>166040</v>
      </c>
      <c r="C241" s="962">
        <v>153900</v>
      </c>
      <c r="D241" s="962">
        <v>41610</v>
      </c>
      <c r="E241" s="962">
        <v>153180</v>
      </c>
      <c r="F241" s="962">
        <v>161900</v>
      </c>
      <c r="G241" s="962">
        <v>41498</v>
      </c>
      <c r="H241" s="44">
        <f t="shared" si="4"/>
        <v>8.3953518736127331E-2</v>
      </c>
      <c r="I241" s="44">
        <f t="shared" si="5"/>
        <v>-6.7439717746466177E-2</v>
      </c>
    </row>
    <row r="242" spans="1:9" x14ac:dyDescent="0.3">
      <c r="A242" t="s">
        <v>1051</v>
      </c>
      <c r="B242" s="965">
        <v>160680</v>
      </c>
      <c r="C242" s="965">
        <v>166040</v>
      </c>
      <c r="D242" s="965">
        <v>25840</v>
      </c>
      <c r="E242" s="965">
        <v>166220</v>
      </c>
      <c r="F242" s="965">
        <v>170440</v>
      </c>
      <c r="G242" s="965">
        <v>39344</v>
      </c>
      <c r="H242" s="44">
        <f t="shared" ref="H242:H255" si="6">+B242/E242-1</f>
        <v>-3.3329322584526477E-2</v>
      </c>
      <c r="I242" s="44">
        <f t="shared" ref="I242:I255" si="7">IFERROR(G242/G241-1,0%)</f>
        <v>-5.1906115957395582E-2</v>
      </c>
    </row>
    <row r="243" spans="1:9" x14ac:dyDescent="0.3">
      <c r="A243" t="s">
        <v>1054</v>
      </c>
      <c r="B243" s="967">
        <v>161920</v>
      </c>
      <c r="C243" s="967">
        <v>160680</v>
      </c>
      <c r="D243" s="967">
        <v>23395</v>
      </c>
      <c r="E243" s="967">
        <v>164800</v>
      </c>
      <c r="F243" s="967">
        <v>166000</v>
      </c>
      <c r="G243" s="967">
        <v>40498</v>
      </c>
      <c r="H243" s="44">
        <f t="shared" si="6"/>
        <v>-1.747572815533982E-2</v>
      </c>
      <c r="I243" s="44">
        <f t="shared" si="7"/>
        <v>2.9331028873525788E-2</v>
      </c>
    </row>
    <row r="244" spans="1:9" x14ac:dyDescent="0.3">
      <c r="A244" t="s">
        <v>1053</v>
      </c>
      <c r="B244" s="969">
        <v>145900</v>
      </c>
      <c r="C244" s="969">
        <v>161920</v>
      </c>
      <c r="D244" s="969">
        <v>26296</v>
      </c>
      <c r="E244" s="969">
        <v>160320</v>
      </c>
      <c r="F244" s="969">
        <v>160020</v>
      </c>
      <c r="G244" s="969">
        <v>42840</v>
      </c>
      <c r="H244" s="44">
        <f t="shared" si="6"/>
        <v>-8.9945109780439125E-2</v>
      </c>
      <c r="I244" s="44">
        <f t="shared" si="7"/>
        <v>5.783001629710105E-2</v>
      </c>
    </row>
    <row r="245" spans="1:9" x14ac:dyDescent="0.3">
      <c r="A245" t="s">
        <v>1055</v>
      </c>
      <c r="B245" s="971">
        <v>146220</v>
      </c>
      <c r="C245" s="971">
        <v>145900</v>
      </c>
      <c r="D245" s="971">
        <v>14365</v>
      </c>
      <c r="E245" s="971">
        <v>152280</v>
      </c>
      <c r="F245" s="971">
        <v>146000</v>
      </c>
      <c r="G245" s="971">
        <v>42647</v>
      </c>
      <c r="H245" s="44">
        <f t="shared" si="6"/>
        <v>-3.9795114263199372E-2</v>
      </c>
      <c r="I245" s="44">
        <f t="shared" si="7"/>
        <v>-4.5051353874883127E-3</v>
      </c>
    </row>
    <row r="246" spans="1:9" x14ac:dyDescent="0.3">
      <c r="A246" t="s">
        <v>1056</v>
      </c>
      <c r="B246" s="973">
        <v>159580</v>
      </c>
      <c r="C246" s="973">
        <v>146220</v>
      </c>
      <c r="D246" s="973">
        <v>13723</v>
      </c>
      <c r="E246" s="973">
        <v>146720</v>
      </c>
      <c r="F246" s="973">
        <v>147020</v>
      </c>
      <c r="G246" s="973">
        <v>42621</v>
      </c>
      <c r="H246" s="44">
        <f t="shared" si="6"/>
        <v>8.7649945474372881E-2</v>
      </c>
      <c r="I246" s="44">
        <f t="shared" si="7"/>
        <v>-6.0965601331863795E-4</v>
      </c>
    </row>
    <row r="247" spans="1:9" x14ac:dyDescent="0.3">
      <c r="A247" t="s">
        <v>1057</v>
      </c>
      <c r="B247" s="975">
        <v>165600</v>
      </c>
      <c r="C247" s="975">
        <v>159580</v>
      </c>
      <c r="D247" s="975">
        <v>11428</v>
      </c>
      <c r="E247" s="975">
        <v>154800</v>
      </c>
      <c r="F247" s="975">
        <v>158880</v>
      </c>
      <c r="G247" s="975">
        <v>40051</v>
      </c>
      <c r="H247" s="44">
        <f t="shared" si="6"/>
        <v>6.9767441860465018E-2</v>
      </c>
      <c r="I247" s="44">
        <f t="shared" si="7"/>
        <v>-6.0298913681049227E-2</v>
      </c>
    </row>
    <row r="248" spans="1:9" x14ac:dyDescent="0.3">
      <c r="A248" t="s">
        <v>1058</v>
      </c>
      <c r="B248" s="977">
        <v>167460</v>
      </c>
      <c r="C248" s="977">
        <v>165600</v>
      </c>
      <c r="D248" s="977">
        <v>9593</v>
      </c>
      <c r="E248" s="977">
        <v>163540</v>
      </c>
      <c r="F248" s="977">
        <v>164680</v>
      </c>
      <c r="G248" s="977">
        <v>38047</v>
      </c>
      <c r="H248" s="44">
        <f t="shared" si="6"/>
        <v>2.3969671028494455E-2</v>
      </c>
      <c r="I248" s="44">
        <f t="shared" si="7"/>
        <v>-5.0036203840103877E-2</v>
      </c>
    </row>
    <row r="249" spans="1:9" x14ac:dyDescent="0.3">
      <c r="A249" t="s">
        <v>1059</v>
      </c>
      <c r="B249" s="979">
        <v>180580</v>
      </c>
      <c r="C249" s="979">
        <v>167460</v>
      </c>
      <c r="D249" s="979">
        <v>10101</v>
      </c>
      <c r="E249" s="979">
        <v>167880</v>
      </c>
      <c r="F249" s="979">
        <v>173020</v>
      </c>
      <c r="G249" s="979">
        <v>37592</v>
      </c>
      <c r="H249" s="44">
        <f t="shared" si="6"/>
        <v>7.5649273290445462E-2</v>
      </c>
      <c r="I249" s="44">
        <f t="shared" si="7"/>
        <v>-1.1958892948195632E-2</v>
      </c>
    </row>
    <row r="250" spans="1:9" x14ac:dyDescent="0.3">
      <c r="A250" t="s">
        <v>1060</v>
      </c>
      <c r="B250" s="981">
        <v>164640</v>
      </c>
      <c r="C250" s="981">
        <v>180580</v>
      </c>
      <c r="D250" s="981">
        <v>19017</v>
      </c>
      <c r="E250" s="981">
        <v>176320</v>
      </c>
      <c r="F250" s="981">
        <v>185700</v>
      </c>
      <c r="G250" s="981">
        <v>37259</v>
      </c>
      <c r="H250" s="44">
        <f t="shared" si="6"/>
        <v>-6.6243194192377453E-2</v>
      </c>
      <c r="I250" s="44">
        <f t="shared" si="7"/>
        <v>-8.8582677165354173E-3</v>
      </c>
    </row>
    <row r="251" spans="1:9" x14ac:dyDescent="0.3">
      <c r="A251" t="s">
        <v>1061</v>
      </c>
      <c r="B251" s="983">
        <v>178760</v>
      </c>
      <c r="C251" s="983">
        <v>164640</v>
      </c>
      <c r="D251" s="983">
        <v>10659</v>
      </c>
      <c r="E251" s="983">
        <v>176800</v>
      </c>
      <c r="F251" s="983">
        <v>166000</v>
      </c>
      <c r="G251" s="983">
        <v>36823</v>
      </c>
      <c r="H251" s="44">
        <f t="shared" si="6"/>
        <v>1.1085972850678694E-2</v>
      </c>
      <c r="I251" s="44">
        <f t="shared" si="7"/>
        <v>-1.1701870688961002E-2</v>
      </c>
    </row>
    <row r="252" spans="1:9" x14ac:dyDescent="0.3">
      <c r="A252" t="s">
        <v>1062</v>
      </c>
      <c r="B252" s="985">
        <v>166060</v>
      </c>
      <c r="C252" s="985">
        <v>178760</v>
      </c>
      <c r="D252" s="985">
        <v>10250</v>
      </c>
      <c r="E252" s="985">
        <v>172060</v>
      </c>
      <c r="F252" s="985">
        <v>179000</v>
      </c>
      <c r="G252" s="985">
        <v>39440</v>
      </c>
      <c r="H252" s="44">
        <f t="shared" si="6"/>
        <v>-3.4871556433802131E-2</v>
      </c>
      <c r="I252" s="44">
        <f t="shared" si="7"/>
        <v>7.1069711864867102E-2</v>
      </c>
    </row>
    <row r="253" spans="1:9" x14ac:dyDescent="0.3">
      <c r="A253" t="s">
        <v>1063</v>
      </c>
      <c r="B253" s="987">
        <v>163120</v>
      </c>
      <c r="C253" s="987">
        <v>166060</v>
      </c>
      <c r="D253" s="987">
        <v>9321</v>
      </c>
      <c r="E253" s="987">
        <v>168320</v>
      </c>
      <c r="F253" s="987">
        <v>168320</v>
      </c>
      <c r="G253" s="987">
        <v>39707</v>
      </c>
      <c r="H253" s="44">
        <f t="shared" si="6"/>
        <v>-3.0893536121673004E-2</v>
      </c>
      <c r="I253" s="44">
        <f t="shared" si="7"/>
        <v>6.7697768762677857E-3</v>
      </c>
    </row>
    <row r="254" spans="1:9" x14ac:dyDescent="0.3">
      <c r="A254" t="s">
        <v>1064</v>
      </c>
      <c r="B254" s="989">
        <v>148000</v>
      </c>
      <c r="C254" s="989">
        <v>163120</v>
      </c>
      <c r="D254" s="989">
        <v>18454</v>
      </c>
      <c r="E254" s="989">
        <v>164980</v>
      </c>
      <c r="F254" s="989">
        <v>164980</v>
      </c>
      <c r="G254" s="989">
        <v>44205</v>
      </c>
      <c r="H254" s="44">
        <f t="shared" si="6"/>
        <v>-0.10292156625045457</v>
      </c>
      <c r="I254" s="44">
        <f t="shared" si="7"/>
        <v>0.11327977434709235</v>
      </c>
    </row>
    <row r="255" spans="1:9" x14ac:dyDescent="0.3">
      <c r="A255" t="s">
        <v>1065</v>
      </c>
      <c r="B255" s="991">
        <v>131720</v>
      </c>
      <c r="C255" s="991">
        <v>132500</v>
      </c>
      <c r="D255" s="991">
        <v>50811</v>
      </c>
      <c r="E255" s="991">
        <v>135900</v>
      </c>
      <c r="F255" s="991">
        <v>126500</v>
      </c>
      <c r="G255" s="991">
        <v>39834</v>
      </c>
      <c r="H255" s="44">
        <f t="shared" si="6"/>
        <v>-3.075791022810892E-2</v>
      </c>
      <c r="I255" s="44">
        <f t="shared" si="7"/>
        <v>-9.8880217170003393E-2</v>
      </c>
    </row>
    <row r="256" spans="1:9" x14ac:dyDescent="0.3">
      <c r="A256" t="s">
        <v>1066</v>
      </c>
      <c r="B256" s="996">
        <v>135780</v>
      </c>
      <c r="C256" s="996">
        <v>131720</v>
      </c>
      <c r="D256" s="996">
        <v>17668</v>
      </c>
      <c r="E256" s="996">
        <v>131480</v>
      </c>
      <c r="F256" s="996">
        <v>133600</v>
      </c>
      <c r="G256" s="996">
        <v>28972</v>
      </c>
      <c r="H256" s="995">
        <f t="shared" ref="H256:H272" si="8">B256/E256-1</f>
        <v>3.270459385457869E-2</v>
      </c>
      <c r="I256" s="995">
        <f t="shared" ref="I256:I272" si="9">G256/G255-1</f>
        <v>-0.27268162875935131</v>
      </c>
    </row>
    <row r="257" spans="1:9" x14ac:dyDescent="0.3">
      <c r="A257" t="s">
        <v>1071</v>
      </c>
      <c r="B257" s="1006">
        <v>135560</v>
      </c>
      <c r="C257" s="1006">
        <v>135780</v>
      </c>
      <c r="D257" s="1006">
        <v>5874</v>
      </c>
      <c r="E257" s="1006">
        <v>135420</v>
      </c>
      <c r="F257" s="1006">
        <v>136980</v>
      </c>
      <c r="G257" s="1006">
        <v>24963</v>
      </c>
      <c r="H257" s="1007">
        <f t="shared" si="8"/>
        <v>1.0338207059519267E-3</v>
      </c>
      <c r="I257" s="995">
        <f t="shared" si="9"/>
        <v>-0.1383749827419577</v>
      </c>
    </row>
    <row r="258" spans="1:9" x14ac:dyDescent="0.3">
      <c r="A258" t="s">
        <v>1072</v>
      </c>
      <c r="B258" s="1006">
        <v>148300</v>
      </c>
      <c r="C258" s="1006">
        <v>135560</v>
      </c>
      <c r="D258" s="1006">
        <v>7902</v>
      </c>
      <c r="E258" s="1006">
        <v>135640</v>
      </c>
      <c r="F258" s="1006">
        <v>137000</v>
      </c>
      <c r="G258" s="1006">
        <v>20804</v>
      </c>
      <c r="H258" s="1007">
        <f t="shared" si="8"/>
        <v>9.3335299321734011E-2</v>
      </c>
      <c r="I258" s="1007">
        <f t="shared" si="9"/>
        <v>-0.16660657773504783</v>
      </c>
    </row>
    <row r="259" spans="1:9" x14ac:dyDescent="0.3">
      <c r="A259" t="s">
        <v>1073</v>
      </c>
      <c r="B259" s="1017">
        <v>148000</v>
      </c>
      <c r="C259" s="1017">
        <v>148300</v>
      </c>
      <c r="D259" s="1017">
        <v>3867</v>
      </c>
      <c r="E259" s="1017">
        <v>141900</v>
      </c>
      <c r="F259" s="1017">
        <v>147040</v>
      </c>
      <c r="G259" s="1017">
        <v>19071</v>
      </c>
      <c r="H259" s="1018">
        <f t="shared" si="8"/>
        <v>4.2988019732205673E-2</v>
      </c>
      <c r="I259" s="1018">
        <f t="shared" si="9"/>
        <v>-8.3301288213805003E-2</v>
      </c>
    </row>
    <row r="260" spans="1:9" x14ac:dyDescent="0.3">
      <c r="A260" t="s">
        <v>1074</v>
      </c>
      <c r="B260" s="1020">
        <v>150500</v>
      </c>
      <c r="C260" s="1020">
        <v>148000</v>
      </c>
      <c r="D260" s="1020">
        <v>4492</v>
      </c>
      <c r="E260" s="1020">
        <v>147340</v>
      </c>
      <c r="F260" s="1020">
        <v>141200</v>
      </c>
      <c r="G260" s="1020">
        <v>16973</v>
      </c>
      <c r="H260" s="1021">
        <f t="shared" si="8"/>
        <v>2.1446993348717358E-2</v>
      </c>
      <c r="I260" s="1021">
        <f t="shared" si="9"/>
        <v>-0.11000996277069897</v>
      </c>
    </row>
    <row r="261" spans="1:9" x14ac:dyDescent="0.3">
      <c r="A261" t="s">
        <v>1075</v>
      </c>
      <c r="B261" s="1023">
        <v>161460</v>
      </c>
      <c r="C261" s="1023">
        <v>150500</v>
      </c>
      <c r="D261" s="1023">
        <v>4179</v>
      </c>
      <c r="E261" s="1023">
        <v>146640</v>
      </c>
      <c r="F261" s="1023">
        <v>155000</v>
      </c>
      <c r="G261" s="1023">
        <v>15145</v>
      </c>
      <c r="H261" s="1024">
        <f t="shared" si="8"/>
        <v>0.10106382978723394</v>
      </c>
      <c r="I261" s="1024">
        <f t="shared" si="9"/>
        <v>-0.10770046544511869</v>
      </c>
    </row>
    <row r="262" spans="1:9" x14ac:dyDescent="0.3">
      <c r="A262" t="s">
        <v>1076</v>
      </c>
      <c r="B262" s="1026">
        <v>163920</v>
      </c>
      <c r="C262" s="1026">
        <v>161460</v>
      </c>
      <c r="D262" s="1026">
        <v>4237</v>
      </c>
      <c r="E262" s="1026">
        <v>157600</v>
      </c>
      <c r="F262" s="1026">
        <v>160900</v>
      </c>
      <c r="G262" s="1026">
        <v>13126</v>
      </c>
      <c r="H262" s="1027">
        <f t="shared" si="8"/>
        <v>4.010152284263957E-2</v>
      </c>
      <c r="I262" s="1027">
        <f t="shared" si="9"/>
        <v>-0.13331132386926381</v>
      </c>
    </row>
    <row r="263" spans="1:9" x14ac:dyDescent="0.3">
      <c r="A263" t="s">
        <v>1077</v>
      </c>
      <c r="B263" s="1029">
        <v>170640</v>
      </c>
      <c r="C263" s="1029">
        <v>163920</v>
      </c>
      <c r="D263" s="1029">
        <v>4893</v>
      </c>
      <c r="E263" s="1029">
        <v>164880</v>
      </c>
      <c r="F263" s="1029">
        <v>186300</v>
      </c>
      <c r="G263" s="1029">
        <v>11611</v>
      </c>
      <c r="H263" s="1030">
        <f t="shared" si="8"/>
        <v>3.4934497816593968E-2</v>
      </c>
      <c r="I263" s="1030">
        <f t="shared" si="9"/>
        <v>-0.11541977754075883</v>
      </c>
    </row>
    <row r="264" spans="1:9" x14ac:dyDescent="0.3">
      <c r="A264" t="s">
        <v>1078</v>
      </c>
      <c r="B264" s="1032">
        <v>171900</v>
      </c>
      <c r="C264" s="1032">
        <v>170640</v>
      </c>
      <c r="D264" s="1032">
        <v>4322</v>
      </c>
      <c r="E264" s="1032">
        <v>175820</v>
      </c>
      <c r="F264" s="1032">
        <v>169460</v>
      </c>
      <c r="G264" s="1032">
        <v>10533</v>
      </c>
      <c r="H264" s="1033">
        <f t="shared" si="8"/>
        <v>-2.2295529518826074E-2</v>
      </c>
      <c r="I264" s="1033">
        <f t="shared" si="9"/>
        <v>-9.2842993712858535E-2</v>
      </c>
    </row>
    <row r="265" spans="1:9" x14ac:dyDescent="0.3">
      <c r="A265" t="s">
        <v>1079</v>
      </c>
      <c r="B265" s="1035">
        <v>170500</v>
      </c>
      <c r="C265" s="1035">
        <v>171900</v>
      </c>
      <c r="D265" s="1035">
        <v>1704</v>
      </c>
      <c r="E265" s="1035">
        <v>169480</v>
      </c>
      <c r="F265" s="1035">
        <v>172100</v>
      </c>
      <c r="G265" s="1035">
        <v>6721</v>
      </c>
      <c r="H265" s="1036">
        <f t="shared" si="8"/>
        <v>6.018409251829171E-3</v>
      </c>
      <c r="I265" s="1036">
        <f t="shared" si="9"/>
        <v>-0.36191018703123512</v>
      </c>
    </row>
    <row r="266" spans="1:9" x14ac:dyDescent="0.3">
      <c r="A266" t="s">
        <v>1080</v>
      </c>
      <c r="B266" s="1038">
        <v>148120</v>
      </c>
      <c r="C266" s="1038">
        <v>170500</v>
      </c>
      <c r="D266" s="1038">
        <v>1479</v>
      </c>
      <c r="E266" s="1038">
        <v>170240</v>
      </c>
      <c r="F266" s="1038">
        <v>170000</v>
      </c>
      <c r="G266" s="1038">
        <v>5348</v>
      </c>
      <c r="H266" s="1039">
        <f t="shared" si="8"/>
        <v>-0.12993421052631582</v>
      </c>
      <c r="I266" s="1039">
        <f t="shared" si="9"/>
        <v>-0.2042850766255021</v>
      </c>
    </row>
    <row r="267" spans="1:9" x14ac:dyDescent="0.3">
      <c r="A267" t="s">
        <v>1081</v>
      </c>
      <c r="B267" s="1041">
        <v>149000</v>
      </c>
      <c r="C267" s="1041">
        <v>148120</v>
      </c>
      <c r="D267" s="1041">
        <v>541</v>
      </c>
      <c r="E267" s="1041">
        <v>158960</v>
      </c>
      <c r="F267" s="1041">
        <v>144860</v>
      </c>
      <c r="G267" s="1041">
        <v>3786</v>
      </c>
      <c r="H267" s="1042">
        <f t="shared" si="8"/>
        <v>-6.2657272269753372E-2</v>
      </c>
      <c r="I267" s="1042">
        <f t="shared" si="9"/>
        <v>-0.29207180254300669</v>
      </c>
    </row>
    <row r="268" spans="1:9" x14ac:dyDescent="0.3">
      <c r="A268" t="s">
        <v>1082</v>
      </c>
      <c r="B268" s="1044">
        <v>153020</v>
      </c>
      <c r="C268" s="1044">
        <v>149000</v>
      </c>
      <c r="D268" s="1044">
        <v>662</v>
      </c>
      <c r="E268" s="1044">
        <v>148660</v>
      </c>
      <c r="F268" s="1044">
        <v>155000</v>
      </c>
      <c r="G268" s="1044">
        <v>2816</v>
      </c>
      <c r="H268" s="1045">
        <f t="shared" si="8"/>
        <v>2.9328669447060474E-2</v>
      </c>
      <c r="I268" s="1045">
        <f t="shared" si="9"/>
        <v>-0.25620707871104065</v>
      </c>
    </row>
    <row r="269" spans="1:9" x14ac:dyDescent="0.3">
      <c r="A269" t="s">
        <v>1083</v>
      </c>
      <c r="B269" s="1047">
        <v>154020</v>
      </c>
      <c r="C269" s="1047">
        <v>153020</v>
      </c>
      <c r="D269" s="1047">
        <v>752</v>
      </c>
      <c r="E269" s="1047">
        <v>155160</v>
      </c>
      <c r="F269" s="1047">
        <v>155160</v>
      </c>
      <c r="G269" s="1047">
        <v>1844</v>
      </c>
      <c r="H269" s="1048">
        <f t="shared" si="8"/>
        <v>-7.3472544470224443E-3</v>
      </c>
      <c r="I269" s="1048">
        <f t="shared" si="9"/>
        <v>-0.34517045454545459</v>
      </c>
    </row>
    <row r="270" spans="1:9" x14ac:dyDescent="0.3">
      <c r="A270" t="s">
        <v>1084</v>
      </c>
      <c r="B270" s="1050">
        <v>148500</v>
      </c>
      <c r="C270" s="1050">
        <v>154020</v>
      </c>
      <c r="D270" s="1050">
        <v>471</v>
      </c>
      <c r="E270" s="1050">
        <v>153680</v>
      </c>
      <c r="F270" s="1050">
        <v>153680</v>
      </c>
      <c r="G270" s="1050">
        <v>998</v>
      </c>
      <c r="H270" s="1051">
        <f t="shared" si="8"/>
        <v>-3.370640291514837E-2</v>
      </c>
      <c r="I270" s="1051">
        <f t="shared" si="9"/>
        <v>-0.45878524945770061</v>
      </c>
    </row>
    <row r="271" spans="1:9" x14ac:dyDescent="0.3">
      <c r="A271" t="s">
        <v>1085</v>
      </c>
      <c r="B271" s="1053">
        <v>163000</v>
      </c>
      <c r="C271" s="1053">
        <v>148500</v>
      </c>
      <c r="D271" s="1053">
        <v>292</v>
      </c>
      <c r="E271" s="1053">
        <v>154520</v>
      </c>
      <c r="F271" s="1053">
        <v>174600</v>
      </c>
      <c r="G271" s="1053">
        <v>932</v>
      </c>
      <c r="H271" s="1054">
        <f t="shared" si="8"/>
        <v>5.4879627232720773E-2</v>
      </c>
      <c r="I271" s="1054">
        <f t="shared" si="9"/>
        <v>-6.6132264529058071E-2</v>
      </c>
    </row>
    <row r="272" spans="1:9" x14ac:dyDescent="0.3">
      <c r="A272" t="s">
        <v>1086</v>
      </c>
      <c r="B272" s="1056">
        <v>155000</v>
      </c>
      <c r="C272" s="1056">
        <v>163000</v>
      </c>
      <c r="D272" s="1056">
        <v>276</v>
      </c>
      <c r="E272" s="1056">
        <v>164020</v>
      </c>
      <c r="F272" s="1056">
        <v>161380</v>
      </c>
      <c r="G272" s="1056">
        <v>383</v>
      </c>
      <c r="H272" s="1057">
        <f t="shared" si="8"/>
        <v>-5.4993293500792628E-2</v>
      </c>
      <c r="I272" s="1057">
        <f t="shared" si="9"/>
        <v>-0.58905579399141628</v>
      </c>
    </row>
  </sheetData>
  <conditionalFormatting sqref="H1:I1048576">
    <cfRule type="cellIs" dxfId="27" priority="1" operator="lessThan">
      <formula>0</formula>
    </cfRule>
  </conditionalFormatting>
  <conditionalFormatting sqref="H2:I1048576">
    <cfRule type="cellIs" dxfId="26" priority="2" operator="greaterThan">
      <formula>0</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272"/>
  <sheetViews>
    <sheetView showGridLines="0" topLeftCell="A259" workbookViewId="0">
      <selection activeCell="A273" sqref="A273:XFD273"/>
    </sheetView>
  </sheetViews>
  <sheetFormatPr defaultColWidth="10.44140625" defaultRowHeight="14.4" x14ac:dyDescent="0.3"/>
  <cols>
    <col min="1" max="1" width="20" bestFit="1" customWidth="1"/>
    <col min="2" max="2" width="10.21875" bestFit="1" customWidth="1"/>
    <col min="3" max="3" width="10.44140625" bestFit="1" customWidth="1"/>
    <col min="4" max="4" width="9.21875" bestFit="1" customWidth="1"/>
    <col min="5" max="5" width="10.77734375" bestFit="1" customWidth="1"/>
    <col min="6" max="6" width="10.21875" bestFit="1" customWidth="1"/>
    <col min="7" max="7" width="13.44140625" bestFit="1" customWidth="1"/>
    <col min="8" max="8" width="7.77734375" bestFit="1" customWidth="1"/>
    <col min="9" max="9" width="12.21875" bestFit="1" customWidth="1"/>
  </cols>
  <sheetData>
    <row r="1" spans="1:9" x14ac:dyDescent="0.3">
      <c r="A1" s="8" t="s">
        <v>558</v>
      </c>
      <c r="B1" s="8" t="s">
        <v>559</v>
      </c>
      <c r="C1" s="8" t="s">
        <v>560</v>
      </c>
      <c r="D1" s="8" t="s">
        <v>3</v>
      </c>
      <c r="E1" s="8" t="s">
        <v>561</v>
      </c>
      <c r="F1" s="8" t="s">
        <v>562</v>
      </c>
      <c r="G1" s="8" t="s">
        <v>563</v>
      </c>
      <c r="H1" s="68" t="s">
        <v>614</v>
      </c>
      <c r="I1" s="68"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1:9" hidden="1" x14ac:dyDescent="0.3">
      <c r="B33" s="524"/>
      <c r="C33" s="524"/>
      <c r="D33" s="524"/>
      <c r="E33" s="524"/>
      <c r="F33" s="524"/>
      <c r="G33" s="524"/>
      <c r="H33" s="44"/>
      <c r="I33" s="44"/>
    </row>
    <row r="34" spans="1:9" hidden="1" x14ac:dyDescent="0.3">
      <c r="B34" s="526"/>
      <c r="C34" s="526"/>
      <c r="D34" s="526"/>
      <c r="E34" s="526"/>
      <c r="F34" s="526"/>
      <c r="G34" s="526"/>
      <c r="H34" s="44"/>
      <c r="I34" s="44"/>
    </row>
    <row r="35" spans="1:9" hidden="1" x14ac:dyDescent="0.3">
      <c r="B35" s="528"/>
      <c r="C35" s="528"/>
      <c r="D35" s="528"/>
      <c r="E35" s="528"/>
      <c r="F35" s="528"/>
      <c r="G35" s="528"/>
      <c r="H35" s="44"/>
      <c r="I35" s="44"/>
    </row>
    <row r="36" spans="1:9" hidden="1" x14ac:dyDescent="0.3">
      <c r="B36" s="530"/>
      <c r="C36" s="530"/>
      <c r="D36" s="530"/>
      <c r="E36" s="530"/>
      <c r="F36" s="530"/>
      <c r="G36" s="530"/>
      <c r="H36" s="44"/>
      <c r="I36" s="44"/>
    </row>
    <row r="37" spans="1:9" hidden="1" x14ac:dyDescent="0.3">
      <c r="B37" s="532"/>
      <c r="C37" s="532"/>
      <c r="D37" s="532"/>
      <c r="E37" s="532"/>
      <c r="F37" s="532"/>
      <c r="G37" s="532"/>
      <c r="H37" s="44"/>
      <c r="I37" s="44"/>
    </row>
    <row r="38" spans="1:9" x14ac:dyDescent="0.3">
      <c r="A38" t="s">
        <v>846</v>
      </c>
      <c r="B38" s="534">
        <v>81200</v>
      </c>
      <c r="C38" s="534">
        <v>81560</v>
      </c>
      <c r="D38" s="534">
        <v>23</v>
      </c>
      <c r="E38" s="534">
        <v>81560</v>
      </c>
      <c r="F38" s="534">
        <v>79020</v>
      </c>
      <c r="G38" s="534">
        <v>11</v>
      </c>
    </row>
    <row r="39" spans="1:9" x14ac:dyDescent="0.3">
      <c r="A39" t="s">
        <v>847</v>
      </c>
      <c r="B39" s="536">
        <v>81180</v>
      </c>
      <c r="C39" s="536">
        <v>81200</v>
      </c>
      <c r="D39" s="536">
        <v>6</v>
      </c>
      <c r="E39" s="536">
        <v>80360</v>
      </c>
      <c r="F39" s="536">
        <v>81260</v>
      </c>
      <c r="G39" s="536">
        <v>487500</v>
      </c>
      <c r="H39" s="44">
        <f t="shared" ref="H39:H102" si="0">+B39/E39-1</f>
        <v>1.0204081632652962E-2</v>
      </c>
      <c r="I39" s="44">
        <f t="shared" ref="I39:I102" si="1">+G39/G38-1</f>
        <v>44317.181818181816</v>
      </c>
    </row>
    <row r="40" spans="1:9" x14ac:dyDescent="0.3">
      <c r="A40" t="s">
        <v>848</v>
      </c>
      <c r="B40" s="538">
        <v>81120</v>
      </c>
      <c r="C40" s="538">
        <v>81180</v>
      </c>
      <c r="D40" s="538">
        <v>8</v>
      </c>
      <c r="E40" s="538">
        <v>81240</v>
      </c>
      <c r="F40" s="538">
        <v>80520</v>
      </c>
      <c r="G40" s="538">
        <v>646700</v>
      </c>
      <c r="H40" s="44">
        <f t="shared" si="0"/>
        <v>-1.477104874446078E-3</v>
      </c>
      <c r="I40" s="44">
        <f t="shared" si="1"/>
        <v>0.32656410256410262</v>
      </c>
    </row>
    <row r="41" spans="1:9" x14ac:dyDescent="0.3">
      <c r="A41" t="s">
        <v>849</v>
      </c>
      <c r="B41" s="541">
        <v>80420</v>
      </c>
      <c r="C41" s="541">
        <v>80880</v>
      </c>
      <c r="D41" s="541">
        <v>50</v>
      </c>
      <c r="E41" s="541">
        <v>80820</v>
      </c>
      <c r="F41" s="541">
        <v>80860</v>
      </c>
      <c r="G41" s="541">
        <v>82</v>
      </c>
      <c r="H41" s="44">
        <f t="shared" si="0"/>
        <v>-4.9492699826775288E-3</v>
      </c>
      <c r="I41" s="44">
        <f t="shared" si="1"/>
        <v>-0.99987320241224675</v>
      </c>
    </row>
    <row r="42" spans="1:9" x14ac:dyDescent="0.3">
      <c r="A42" t="s">
        <v>850</v>
      </c>
      <c r="B42" s="543">
        <v>80500</v>
      </c>
      <c r="C42" s="543">
        <v>80420</v>
      </c>
      <c r="D42" s="543">
        <v>24</v>
      </c>
      <c r="E42" s="543">
        <v>80600</v>
      </c>
      <c r="F42" s="543">
        <v>80660</v>
      </c>
      <c r="G42" s="543">
        <v>101</v>
      </c>
      <c r="H42" s="44">
        <f t="shared" si="0"/>
        <v>-1.2406947890818421E-3</v>
      </c>
      <c r="I42" s="44">
        <f t="shared" si="1"/>
        <v>0.23170731707317072</v>
      </c>
    </row>
    <row r="43" spans="1:9" x14ac:dyDescent="0.3">
      <c r="A43" t="s">
        <v>851</v>
      </c>
      <c r="B43" s="545">
        <v>81100</v>
      </c>
      <c r="C43" s="545">
        <v>80500</v>
      </c>
      <c r="D43" s="545">
        <v>24</v>
      </c>
      <c r="E43" s="545">
        <v>80680</v>
      </c>
      <c r="F43" s="545">
        <v>80700</v>
      </c>
      <c r="G43" s="545">
        <v>110</v>
      </c>
      <c r="H43" s="44">
        <f t="shared" si="0"/>
        <v>5.2057511155181313E-3</v>
      </c>
      <c r="I43" s="44">
        <f t="shared" si="1"/>
        <v>8.9108910891089188E-2</v>
      </c>
    </row>
    <row r="44" spans="1:9" x14ac:dyDescent="0.3">
      <c r="A44" t="s">
        <v>852</v>
      </c>
      <c r="B44" s="547">
        <v>80640</v>
      </c>
      <c r="C44" s="547">
        <v>81100</v>
      </c>
      <c r="D44" s="547">
        <v>14</v>
      </c>
      <c r="E44" s="547">
        <v>80840</v>
      </c>
      <c r="F44" s="547">
        <v>81180</v>
      </c>
      <c r="G44" s="547">
        <v>112</v>
      </c>
      <c r="H44" s="44">
        <f t="shared" si="0"/>
        <v>-2.4740227610093868E-3</v>
      </c>
      <c r="I44" s="44">
        <f t="shared" si="1"/>
        <v>1.8181818181818077E-2</v>
      </c>
    </row>
    <row r="45" spans="1:9" x14ac:dyDescent="0.3">
      <c r="A45" t="s">
        <v>853</v>
      </c>
      <c r="B45" s="549">
        <v>80460</v>
      </c>
      <c r="C45" s="549">
        <v>80640</v>
      </c>
      <c r="D45" s="549">
        <v>34</v>
      </c>
      <c r="E45" s="549">
        <v>80880</v>
      </c>
      <c r="F45" s="549">
        <v>80600</v>
      </c>
      <c r="G45" s="549">
        <v>100</v>
      </c>
      <c r="H45" s="44">
        <f t="shared" si="0"/>
        <v>-5.1928783382789723E-3</v>
      </c>
      <c r="I45" s="44">
        <f t="shared" si="1"/>
        <v>-0.1071428571428571</v>
      </c>
    </row>
    <row r="46" spans="1:9" x14ac:dyDescent="0.3">
      <c r="A46" t="s">
        <v>854</v>
      </c>
      <c r="B46" s="551">
        <v>80600</v>
      </c>
      <c r="C46" s="551">
        <v>80460</v>
      </c>
      <c r="D46" s="551">
        <v>12</v>
      </c>
      <c r="E46" s="551">
        <v>80560</v>
      </c>
      <c r="F46" s="551">
        <v>80540</v>
      </c>
      <c r="G46" s="551">
        <v>967100</v>
      </c>
      <c r="H46" s="44">
        <f t="shared" si="0"/>
        <v>4.9652432969216065E-4</v>
      </c>
      <c r="I46" s="44">
        <f t="shared" si="1"/>
        <v>9670</v>
      </c>
    </row>
    <row r="47" spans="1:9" x14ac:dyDescent="0.3">
      <c r="A47" t="s">
        <v>855</v>
      </c>
      <c r="B47" s="553">
        <v>80240</v>
      </c>
      <c r="C47" s="553">
        <v>80600</v>
      </c>
      <c r="D47" s="553">
        <v>67</v>
      </c>
      <c r="E47" s="553">
        <v>80580</v>
      </c>
      <c r="F47" s="553">
        <v>80600</v>
      </c>
      <c r="G47" s="553">
        <v>149</v>
      </c>
      <c r="H47" s="44">
        <f t="shared" si="0"/>
        <v>-4.2194092827003704E-3</v>
      </c>
      <c r="I47" s="44">
        <f t="shared" si="1"/>
        <v>-0.99984593113431908</v>
      </c>
    </row>
    <row r="48" spans="1:9" x14ac:dyDescent="0.3">
      <c r="A48" t="s">
        <v>856</v>
      </c>
      <c r="B48" s="555">
        <v>80120</v>
      </c>
      <c r="C48" s="555">
        <v>80240</v>
      </c>
      <c r="D48" s="555">
        <v>13</v>
      </c>
      <c r="E48" s="555">
        <v>80520</v>
      </c>
      <c r="F48" s="555">
        <v>80260</v>
      </c>
      <c r="G48" s="555">
        <v>154</v>
      </c>
      <c r="H48" s="44">
        <f t="shared" si="0"/>
        <v>-4.9677098857426882E-3</v>
      </c>
      <c r="I48" s="44">
        <f t="shared" si="1"/>
        <v>3.3557046979865834E-2</v>
      </c>
    </row>
    <row r="49" spans="1:9" x14ac:dyDescent="0.3">
      <c r="A49" t="s">
        <v>857</v>
      </c>
      <c r="B49" s="557">
        <v>80240</v>
      </c>
      <c r="C49" s="557">
        <v>80120</v>
      </c>
      <c r="D49" s="557">
        <v>8</v>
      </c>
      <c r="E49" s="557">
        <v>80040</v>
      </c>
      <c r="F49" s="557">
        <v>80180</v>
      </c>
      <c r="G49" s="557">
        <v>641360</v>
      </c>
      <c r="H49" s="44">
        <f t="shared" si="0"/>
        <v>2.498750624687629E-3</v>
      </c>
      <c r="I49" s="44">
        <f t="shared" si="1"/>
        <v>4163.6753246753251</v>
      </c>
    </row>
    <row r="50" spans="1:9" x14ac:dyDescent="0.3">
      <c r="A50" t="s">
        <v>858</v>
      </c>
      <c r="B50" s="559">
        <v>80300</v>
      </c>
      <c r="C50" s="559">
        <v>80240</v>
      </c>
      <c r="D50" s="559">
        <v>29</v>
      </c>
      <c r="E50" s="559">
        <v>80160</v>
      </c>
      <c r="F50" s="559">
        <v>80500</v>
      </c>
      <c r="G50" s="559">
        <v>166</v>
      </c>
      <c r="H50" s="44">
        <f t="shared" si="0"/>
        <v>1.7465069860278515E-3</v>
      </c>
      <c r="I50" s="44">
        <f t="shared" si="1"/>
        <v>-0.99974117500311832</v>
      </c>
    </row>
    <row r="51" spans="1:9" x14ac:dyDescent="0.3">
      <c r="A51" t="s">
        <v>859</v>
      </c>
      <c r="B51" s="561">
        <v>79600</v>
      </c>
      <c r="C51" s="561">
        <v>80300</v>
      </c>
      <c r="D51" s="561">
        <v>31</v>
      </c>
      <c r="E51" s="561">
        <v>80280</v>
      </c>
      <c r="F51" s="561">
        <v>80360</v>
      </c>
      <c r="G51" s="561">
        <v>179</v>
      </c>
      <c r="H51" s="44">
        <f t="shared" si="0"/>
        <v>-8.4703537618335822E-3</v>
      </c>
      <c r="I51" s="44">
        <f t="shared" si="1"/>
        <v>7.8313253012048278E-2</v>
      </c>
    </row>
    <row r="52" spans="1:9" x14ac:dyDescent="0.3">
      <c r="A52" t="s">
        <v>860</v>
      </c>
      <c r="B52" s="563">
        <v>79520</v>
      </c>
      <c r="C52" s="563">
        <v>79600</v>
      </c>
      <c r="D52" s="563">
        <v>19</v>
      </c>
      <c r="E52" s="563">
        <v>79960</v>
      </c>
      <c r="F52" s="563">
        <v>79600</v>
      </c>
      <c r="G52" s="563">
        <v>183</v>
      </c>
      <c r="H52" s="44">
        <f t="shared" si="0"/>
        <v>-5.5027513756878976E-3</v>
      </c>
      <c r="I52" s="44">
        <f t="shared" si="1"/>
        <v>2.2346368715083775E-2</v>
      </c>
    </row>
    <row r="53" spans="1:9" x14ac:dyDescent="0.3">
      <c r="A53" t="s">
        <v>861</v>
      </c>
      <c r="B53" s="565">
        <v>77780</v>
      </c>
      <c r="C53" s="565">
        <v>79520</v>
      </c>
      <c r="D53" s="565">
        <v>97</v>
      </c>
      <c r="E53" s="565">
        <v>79600</v>
      </c>
      <c r="F53" s="565">
        <v>78300</v>
      </c>
      <c r="G53" s="565">
        <v>194</v>
      </c>
      <c r="H53" s="44">
        <f t="shared" si="0"/>
        <v>-2.2864321608040195E-2</v>
      </c>
      <c r="I53" s="44">
        <f t="shared" si="1"/>
        <v>6.0109289617486406E-2</v>
      </c>
    </row>
    <row r="54" spans="1:9" x14ac:dyDescent="0.3">
      <c r="A54" t="s">
        <v>862</v>
      </c>
      <c r="B54" s="567">
        <v>77580</v>
      </c>
      <c r="C54" s="567">
        <v>77780</v>
      </c>
      <c r="D54" s="567">
        <v>78</v>
      </c>
      <c r="E54" s="567">
        <v>78100</v>
      </c>
      <c r="F54" s="567">
        <v>77860</v>
      </c>
      <c r="G54" s="567">
        <v>199</v>
      </c>
      <c r="H54" s="44">
        <f t="shared" si="0"/>
        <v>-6.6581306017925446E-3</v>
      </c>
      <c r="I54" s="44">
        <f t="shared" si="1"/>
        <v>2.5773195876288568E-2</v>
      </c>
    </row>
    <row r="55" spans="1:9" x14ac:dyDescent="0.3">
      <c r="A55" t="s">
        <v>863</v>
      </c>
      <c r="B55" s="569">
        <v>77980</v>
      </c>
      <c r="C55" s="569">
        <v>77580</v>
      </c>
      <c r="D55" s="569">
        <v>10</v>
      </c>
      <c r="E55" s="569">
        <v>77480</v>
      </c>
      <c r="F55" s="569">
        <v>77420</v>
      </c>
      <c r="G55" s="569">
        <v>777940</v>
      </c>
      <c r="H55" s="44">
        <f t="shared" si="0"/>
        <v>6.4532782653587972E-3</v>
      </c>
      <c r="I55" s="44">
        <f t="shared" si="1"/>
        <v>3908.2462311557788</v>
      </c>
    </row>
    <row r="56" spans="1:9" x14ac:dyDescent="0.3">
      <c r="A56" t="s">
        <v>864</v>
      </c>
      <c r="B56" s="572">
        <v>77660</v>
      </c>
      <c r="C56" s="572">
        <v>77980</v>
      </c>
      <c r="D56" s="572">
        <v>50</v>
      </c>
      <c r="E56" s="572">
        <v>77780</v>
      </c>
      <c r="F56" s="572">
        <v>78000</v>
      </c>
      <c r="G56" s="572">
        <v>190</v>
      </c>
      <c r="H56" s="44">
        <f t="shared" si="0"/>
        <v>-1.5428130624839387E-3</v>
      </c>
      <c r="I56" s="44">
        <f t="shared" si="1"/>
        <v>-0.99975576522610998</v>
      </c>
    </row>
    <row r="57" spans="1:9" x14ac:dyDescent="0.3">
      <c r="A57" t="s">
        <v>865</v>
      </c>
      <c r="B57" s="574">
        <v>78080</v>
      </c>
      <c r="C57" s="574">
        <v>77660</v>
      </c>
      <c r="D57" s="574">
        <v>40</v>
      </c>
      <c r="E57" s="574">
        <v>77820</v>
      </c>
      <c r="F57" s="574">
        <v>77500</v>
      </c>
      <c r="G57" s="574">
        <v>191</v>
      </c>
      <c r="H57" s="44">
        <f t="shared" si="0"/>
        <v>3.3410434335645611E-3</v>
      </c>
      <c r="I57" s="44">
        <f t="shared" si="1"/>
        <v>5.2631578947368585E-3</v>
      </c>
    </row>
    <row r="58" spans="1:9" x14ac:dyDescent="0.3">
      <c r="A58" t="s">
        <v>866</v>
      </c>
      <c r="B58" s="576">
        <v>77940</v>
      </c>
      <c r="C58" s="576">
        <v>78080</v>
      </c>
      <c r="D58" s="576">
        <v>27</v>
      </c>
      <c r="E58" s="576">
        <v>77840</v>
      </c>
      <c r="F58" s="576">
        <v>77440</v>
      </c>
      <c r="G58" s="576">
        <v>197</v>
      </c>
      <c r="H58" s="44">
        <f t="shared" si="0"/>
        <v>1.2846865364850579E-3</v>
      </c>
      <c r="I58" s="44">
        <f t="shared" si="1"/>
        <v>3.1413612565444948E-2</v>
      </c>
    </row>
    <row r="59" spans="1:9" x14ac:dyDescent="0.3">
      <c r="A59" t="s">
        <v>867</v>
      </c>
      <c r="B59" s="578">
        <v>78000</v>
      </c>
      <c r="C59" s="578">
        <v>77940</v>
      </c>
      <c r="D59" s="578">
        <v>25</v>
      </c>
      <c r="E59" s="578">
        <v>77780</v>
      </c>
      <c r="F59" s="578">
        <v>77940</v>
      </c>
      <c r="G59" s="578">
        <v>196</v>
      </c>
      <c r="H59" s="44">
        <f t="shared" si="0"/>
        <v>2.8284906145539246E-3</v>
      </c>
      <c r="I59" s="44">
        <f t="shared" si="1"/>
        <v>-5.0761421319797106E-3</v>
      </c>
    </row>
    <row r="60" spans="1:9" x14ac:dyDescent="0.3">
      <c r="A60" t="s">
        <v>868</v>
      </c>
      <c r="B60" s="580">
        <v>77940</v>
      </c>
      <c r="C60" s="580">
        <v>77780</v>
      </c>
      <c r="D60" s="580">
        <v>25</v>
      </c>
      <c r="E60" s="580">
        <v>77720</v>
      </c>
      <c r="F60" s="580">
        <v>77860</v>
      </c>
      <c r="G60" s="580">
        <v>199</v>
      </c>
      <c r="H60" s="44">
        <f t="shared" si="0"/>
        <v>2.8306742151311681E-3</v>
      </c>
      <c r="I60" s="44">
        <f t="shared" si="1"/>
        <v>1.5306122448979664E-2</v>
      </c>
    </row>
    <row r="61" spans="1:9" x14ac:dyDescent="0.3">
      <c r="A61" t="s">
        <v>869</v>
      </c>
      <c r="B61" s="582">
        <v>77140</v>
      </c>
      <c r="C61" s="582">
        <v>77940</v>
      </c>
      <c r="D61" s="582">
        <v>28</v>
      </c>
      <c r="E61" s="582">
        <v>77900</v>
      </c>
      <c r="F61" s="582">
        <v>77660</v>
      </c>
      <c r="G61" s="582">
        <v>194</v>
      </c>
      <c r="H61" s="44">
        <f t="shared" si="0"/>
        <v>-9.7560975609756184E-3</v>
      </c>
      <c r="I61" s="44">
        <f t="shared" si="1"/>
        <v>-2.5125628140703515E-2</v>
      </c>
    </row>
    <row r="62" spans="1:9" x14ac:dyDescent="0.3">
      <c r="A62" t="s">
        <v>870</v>
      </c>
      <c r="B62" s="584">
        <v>76740</v>
      </c>
      <c r="C62" s="584">
        <v>77140</v>
      </c>
      <c r="D62" s="584">
        <v>28</v>
      </c>
      <c r="E62" s="584">
        <v>77340</v>
      </c>
      <c r="F62" s="584">
        <v>77000</v>
      </c>
      <c r="G62" s="584">
        <v>199</v>
      </c>
      <c r="H62" s="44">
        <f t="shared" si="0"/>
        <v>-7.7579519006981679E-3</v>
      </c>
      <c r="I62" s="44">
        <f t="shared" si="1"/>
        <v>2.5773195876288568E-2</v>
      </c>
    </row>
    <row r="63" spans="1:9" x14ac:dyDescent="0.3">
      <c r="A63" t="s">
        <v>871</v>
      </c>
      <c r="B63" s="586">
        <v>75040</v>
      </c>
      <c r="C63" s="586">
        <v>76740</v>
      </c>
      <c r="D63" s="586">
        <v>140</v>
      </c>
      <c r="E63" s="586">
        <v>76920</v>
      </c>
      <c r="F63" s="586">
        <v>74440</v>
      </c>
      <c r="G63" s="586">
        <v>179</v>
      </c>
      <c r="H63" s="44">
        <f t="shared" si="0"/>
        <v>-2.4440977639105577E-2</v>
      </c>
      <c r="I63" s="44">
        <f t="shared" si="1"/>
        <v>-0.10050251256281406</v>
      </c>
    </row>
    <row r="64" spans="1:9" x14ac:dyDescent="0.3">
      <c r="A64" t="s">
        <v>872</v>
      </c>
      <c r="B64" s="588">
        <v>74100</v>
      </c>
      <c r="C64" s="588">
        <v>75040</v>
      </c>
      <c r="D64" s="588">
        <v>78</v>
      </c>
      <c r="E64" s="588">
        <v>74860</v>
      </c>
      <c r="F64" s="588">
        <v>75140</v>
      </c>
      <c r="G64" s="588">
        <v>185</v>
      </c>
      <c r="H64" s="44">
        <f t="shared" si="0"/>
        <v>-1.0152284263959421E-2</v>
      </c>
      <c r="I64" s="44">
        <f t="shared" si="1"/>
        <v>3.3519553072625774E-2</v>
      </c>
    </row>
    <row r="65" spans="1:9" x14ac:dyDescent="0.3">
      <c r="A65" t="s">
        <v>873</v>
      </c>
      <c r="B65" s="590">
        <v>73160</v>
      </c>
      <c r="C65" s="590">
        <v>74100</v>
      </c>
      <c r="D65" s="590">
        <v>211</v>
      </c>
      <c r="E65" s="590">
        <v>74220</v>
      </c>
      <c r="F65" s="590">
        <v>73140</v>
      </c>
      <c r="G65" s="590">
        <v>239</v>
      </c>
      <c r="H65" s="44">
        <f t="shared" si="0"/>
        <v>-1.4281864726488847E-2</v>
      </c>
      <c r="I65" s="44">
        <f t="shared" si="1"/>
        <v>0.2918918918918918</v>
      </c>
    </row>
    <row r="66" spans="1:9" x14ac:dyDescent="0.3">
      <c r="A66" t="s">
        <v>874</v>
      </c>
      <c r="B66" s="592">
        <v>74280</v>
      </c>
      <c r="C66" s="592">
        <v>73160</v>
      </c>
      <c r="D66" s="592">
        <v>38</v>
      </c>
      <c r="E66" s="592">
        <v>73100</v>
      </c>
      <c r="F66" s="592">
        <v>74300</v>
      </c>
      <c r="G66" s="592">
        <v>234</v>
      </c>
      <c r="H66" s="44">
        <f t="shared" si="0"/>
        <v>1.6142270861833063E-2</v>
      </c>
      <c r="I66" s="44">
        <f t="shared" si="1"/>
        <v>-2.0920502092050208E-2</v>
      </c>
    </row>
    <row r="67" spans="1:9" x14ac:dyDescent="0.3">
      <c r="A67" t="s">
        <v>877</v>
      </c>
      <c r="B67" s="594">
        <v>73940</v>
      </c>
      <c r="C67" s="594">
        <v>74280</v>
      </c>
      <c r="D67" s="594">
        <v>20</v>
      </c>
      <c r="E67" s="594">
        <v>74120</v>
      </c>
      <c r="F67" s="594">
        <v>73900</v>
      </c>
      <c r="G67" s="594">
        <v>236</v>
      </c>
      <c r="H67" s="44">
        <f t="shared" si="0"/>
        <v>-2.4284943335132203E-3</v>
      </c>
      <c r="I67" s="44">
        <f t="shared" si="1"/>
        <v>8.5470085470085166E-3</v>
      </c>
    </row>
    <row r="68" spans="1:9" x14ac:dyDescent="0.3">
      <c r="A68" t="s">
        <v>875</v>
      </c>
      <c r="B68" s="596">
        <v>74240</v>
      </c>
      <c r="C68" s="596">
        <v>73940</v>
      </c>
      <c r="D68" s="596">
        <v>21</v>
      </c>
      <c r="E68" s="596">
        <v>73760</v>
      </c>
      <c r="F68" s="596">
        <v>74540</v>
      </c>
      <c r="G68" s="596">
        <v>239</v>
      </c>
      <c r="H68" s="44">
        <f t="shared" si="0"/>
        <v>6.5075921908894774E-3</v>
      </c>
      <c r="I68" s="44">
        <f t="shared" si="1"/>
        <v>1.2711864406779627E-2</v>
      </c>
    </row>
    <row r="69" spans="1:9" x14ac:dyDescent="0.3">
      <c r="A69" t="s">
        <v>876</v>
      </c>
      <c r="B69" s="598">
        <v>73860</v>
      </c>
      <c r="C69" s="598">
        <v>74240</v>
      </c>
      <c r="D69" s="598">
        <v>15</v>
      </c>
      <c r="E69" s="598">
        <v>74400</v>
      </c>
      <c r="F69" s="598">
        <v>73960</v>
      </c>
      <c r="G69" s="598">
        <v>238</v>
      </c>
      <c r="H69" s="44">
        <f t="shared" si="0"/>
        <v>-7.2580645161289814E-3</v>
      </c>
      <c r="I69" s="44">
        <f t="shared" si="1"/>
        <v>-4.1841004184099972E-3</v>
      </c>
    </row>
    <row r="70" spans="1:9" x14ac:dyDescent="0.3">
      <c r="A70" t="s">
        <v>878</v>
      </c>
      <c r="B70" s="600">
        <v>73060</v>
      </c>
      <c r="C70" s="600">
        <v>73860</v>
      </c>
      <c r="D70" s="600">
        <v>112</v>
      </c>
      <c r="E70" s="600">
        <v>73980</v>
      </c>
      <c r="F70" s="600">
        <v>73940</v>
      </c>
      <c r="G70" s="600">
        <v>271</v>
      </c>
      <c r="H70" s="44">
        <f t="shared" si="0"/>
        <v>-1.2435793457691302E-2</v>
      </c>
      <c r="I70" s="44">
        <f t="shared" si="1"/>
        <v>0.1386554621848739</v>
      </c>
    </row>
    <row r="71" spans="1:9" x14ac:dyDescent="0.3">
      <c r="A71" t="s">
        <v>879</v>
      </c>
      <c r="B71" s="602">
        <v>74480</v>
      </c>
      <c r="C71" s="602">
        <v>74360</v>
      </c>
      <c r="D71" s="602">
        <v>16</v>
      </c>
      <c r="E71" s="602">
        <v>74540</v>
      </c>
      <c r="F71" s="602">
        <v>74080</v>
      </c>
      <c r="G71" s="602">
        <v>18</v>
      </c>
      <c r="H71" s="44">
        <f t="shared" si="0"/>
        <v>-8.0493694660588311E-4</v>
      </c>
      <c r="I71" s="44">
        <f t="shared" si="1"/>
        <v>-0.93357933579335795</v>
      </c>
    </row>
    <row r="72" spans="1:9" x14ac:dyDescent="0.3">
      <c r="A72" t="s">
        <v>880</v>
      </c>
      <c r="B72" s="606">
        <v>73620</v>
      </c>
      <c r="C72" s="606">
        <v>73960</v>
      </c>
      <c r="D72" s="606">
        <v>34</v>
      </c>
      <c r="E72" s="606">
        <v>74320</v>
      </c>
      <c r="F72" s="606">
        <v>78920</v>
      </c>
      <c r="G72" s="606">
        <v>32</v>
      </c>
      <c r="H72" s="44">
        <f t="shared" si="0"/>
        <v>-9.4187298170075318E-3</v>
      </c>
      <c r="I72" s="44">
        <f t="shared" si="1"/>
        <v>0.77777777777777768</v>
      </c>
    </row>
    <row r="73" spans="1:9" x14ac:dyDescent="0.3">
      <c r="A73" t="s">
        <v>881</v>
      </c>
      <c r="B73" s="607">
        <v>72260</v>
      </c>
      <c r="C73" s="607">
        <v>73620</v>
      </c>
      <c r="D73" s="607">
        <v>39</v>
      </c>
      <c r="E73" s="607">
        <v>74620</v>
      </c>
      <c r="F73" s="607">
        <v>72580</v>
      </c>
      <c r="G73" s="607">
        <v>40</v>
      </c>
      <c r="H73" s="44">
        <f t="shared" si="0"/>
        <v>-3.1626909675690151E-2</v>
      </c>
      <c r="I73" s="44">
        <f t="shared" si="1"/>
        <v>0.25</v>
      </c>
    </row>
    <row r="74" spans="1:9" x14ac:dyDescent="0.3">
      <c r="A74" t="s">
        <v>882</v>
      </c>
      <c r="B74" s="609">
        <v>73260</v>
      </c>
      <c r="C74" s="609">
        <v>72260</v>
      </c>
      <c r="D74" s="609">
        <v>67</v>
      </c>
      <c r="E74" s="609">
        <v>72660</v>
      </c>
      <c r="F74" s="609">
        <v>72480</v>
      </c>
      <c r="G74" s="609">
        <v>77</v>
      </c>
      <c r="H74" s="44">
        <f t="shared" si="0"/>
        <v>8.2576383154417954E-3</v>
      </c>
      <c r="I74" s="44">
        <f t="shared" si="1"/>
        <v>0.92500000000000004</v>
      </c>
    </row>
    <row r="75" spans="1:9" x14ac:dyDescent="0.3">
      <c r="A75" t="s">
        <v>883</v>
      </c>
      <c r="B75" s="611">
        <v>72080</v>
      </c>
      <c r="C75" s="611">
        <v>73260</v>
      </c>
      <c r="D75" s="611">
        <v>15</v>
      </c>
      <c r="E75" s="611">
        <v>72360</v>
      </c>
      <c r="F75" s="611">
        <v>72480</v>
      </c>
      <c r="G75" s="611">
        <v>79</v>
      </c>
      <c r="H75" s="44">
        <f t="shared" si="0"/>
        <v>-3.8695411829740012E-3</v>
      </c>
      <c r="I75" s="44">
        <f t="shared" si="1"/>
        <v>2.5974025974025983E-2</v>
      </c>
    </row>
    <row r="76" spans="1:9" x14ac:dyDescent="0.3">
      <c r="A76" t="s">
        <v>884</v>
      </c>
      <c r="B76" s="613">
        <v>71820</v>
      </c>
      <c r="C76" s="613">
        <v>72080</v>
      </c>
      <c r="D76" s="613">
        <v>26</v>
      </c>
      <c r="E76" s="613">
        <v>72220</v>
      </c>
      <c r="F76" s="613">
        <v>71960</v>
      </c>
      <c r="G76" s="613">
        <v>82</v>
      </c>
      <c r="H76" s="44">
        <f t="shared" si="0"/>
        <v>-5.5386319579063814E-3</v>
      </c>
      <c r="I76" s="44">
        <f t="shared" si="1"/>
        <v>3.7974683544303778E-2</v>
      </c>
    </row>
    <row r="77" spans="1:9" x14ac:dyDescent="0.3">
      <c r="A77" t="s">
        <v>885</v>
      </c>
      <c r="B77" s="615">
        <v>70860</v>
      </c>
      <c r="C77" s="615">
        <v>71820</v>
      </c>
      <c r="D77" s="615">
        <v>63</v>
      </c>
      <c r="E77" s="615">
        <v>71960</v>
      </c>
      <c r="F77" s="615">
        <v>71560</v>
      </c>
      <c r="G77" s="615">
        <v>123</v>
      </c>
      <c r="H77" s="44">
        <f t="shared" si="0"/>
        <v>-1.5286270150083325E-2</v>
      </c>
      <c r="I77" s="44">
        <f t="shared" si="1"/>
        <v>0.5</v>
      </c>
    </row>
    <row r="78" spans="1:9" x14ac:dyDescent="0.3">
      <c r="A78" t="s">
        <v>886</v>
      </c>
      <c r="B78" s="617">
        <v>69780</v>
      </c>
      <c r="C78" s="617">
        <v>70860</v>
      </c>
      <c r="D78" s="617">
        <v>119</v>
      </c>
      <c r="E78" s="617">
        <v>71080</v>
      </c>
      <c r="F78" s="617">
        <v>70660</v>
      </c>
      <c r="G78" s="617">
        <v>218</v>
      </c>
      <c r="H78" s="44">
        <f t="shared" si="0"/>
        <v>-1.828925154755201E-2</v>
      </c>
      <c r="I78" s="44">
        <f t="shared" si="1"/>
        <v>0.77235772357723587</v>
      </c>
    </row>
    <row r="79" spans="1:9" x14ac:dyDescent="0.3">
      <c r="A79" t="s">
        <v>887</v>
      </c>
      <c r="B79" s="619">
        <v>69600</v>
      </c>
      <c r="C79" s="619">
        <v>69780</v>
      </c>
      <c r="D79" s="619">
        <v>223</v>
      </c>
      <c r="E79" s="619">
        <v>70140</v>
      </c>
      <c r="F79" s="619">
        <v>69800</v>
      </c>
      <c r="G79" s="619">
        <v>422</v>
      </c>
      <c r="H79" s="44">
        <f t="shared" si="0"/>
        <v>-7.6988879384088937E-3</v>
      </c>
      <c r="I79" s="44">
        <f t="shared" si="1"/>
        <v>0.93577981651376141</v>
      </c>
    </row>
    <row r="80" spans="1:9" x14ac:dyDescent="0.3">
      <c r="A80" t="s">
        <v>888</v>
      </c>
      <c r="B80" s="621">
        <v>68820</v>
      </c>
      <c r="C80" s="621">
        <v>69600</v>
      </c>
      <c r="D80" s="621">
        <v>45</v>
      </c>
      <c r="E80" s="621">
        <v>69820</v>
      </c>
      <c r="F80" s="621">
        <v>69300</v>
      </c>
      <c r="G80" s="621">
        <v>446</v>
      </c>
      <c r="H80" s="44">
        <f t="shared" si="0"/>
        <v>-1.4322543683758182E-2</v>
      </c>
      <c r="I80" s="44">
        <f t="shared" si="1"/>
        <v>5.6872037914691864E-2</v>
      </c>
    </row>
    <row r="81" spans="1:9" x14ac:dyDescent="0.3">
      <c r="A81" t="s">
        <v>889</v>
      </c>
      <c r="B81" s="623">
        <v>68020</v>
      </c>
      <c r="C81" s="623">
        <v>68820</v>
      </c>
      <c r="D81" s="623">
        <v>46</v>
      </c>
      <c r="E81" s="623">
        <v>69120</v>
      </c>
      <c r="F81" s="623">
        <v>69080</v>
      </c>
      <c r="G81" s="623">
        <v>462</v>
      </c>
      <c r="H81" s="44">
        <f t="shared" si="0"/>
        <v>-1.591435185185186E-2</v>
      </c>
      <c r="I81" s="44">
        <f t="shared" si="1"/>
        <v>3.5874439461883512E-2</v>
      </c>
    </row>
    <row r="82" spans="1:9" x14ac:dyDescent="0.3">
      <c r="A82" t="s">
        <v>890</v>
      </c>
      <c r="B82" s="625">
        <v>68120</v>
      </c>
      <c r="C82" s="625">
        <v>68020</v>
      </c>
      <c r="D82" s="625">
        <v>313</v>
      </c>
      <c r="E82" s="625">
        <v>68520</v>
      </c>
      <c r="F82" s="625">
        <v>67620</v>
      </c>
      <c r="G82" s="625">
        <v>658</v>
      </c>
      <c r="H82" s="44">
        <f t="shared" si="0"/>
        <v>-5.8377116170461596E-3</v>
      </c>
      <c r="I82" s="44">
        <f t="shared" si="1"/>
        <v>0.42424242424242431</v>
      </c>
    </row>
    <row r="83" spans="1:9" x14ac:dyDescent="0.3">
      <c r="A83" t="s">
        <v>891</v>
      </c>
      <c r="B83" s="627">
        <v>66500</v>
      </c>
      <c r="C83" s="627">
        <v>68120</v>
      </c>
      <c r="D83" s="627">
        <v>212</v>
      </c>
      <c r="E83" s="627">
        <v>67400</v>
      </c>
      <c r="F83" s="627">
        <v>67900</v>
      </c>
      <c r="G83" s="627">
        <v>740</v>
      </c>
      <c r="H83" s="44">
        <f t="shared" si="0"/>
        <v>-1.3353115727002929E-2</v>
      </c>
      <c r="I83" s="44">
        <f t="shared" si="1"/>
        <v>0.12462006079027366</v>
      </c>
    </row>
    <row r="84" spans="1:9" x14ac:dyDescent="0.3">
      <c r="A84" t="s">
        <v>892</v>
      </c>
      <c r="B84" s="629">
        <v>67680</v>
      </c>
      <c r="C84" s="629">
        <v>66500</v>
      </c>
      <c r="D84" s="629">
        <v>90</v>
      </c>
      <c r="E84" s="629">
        <v>67520</v>
      </c>
      <c r="F84" s="629">
        <v>67560</v>
      </c>
      <c r="G84" s="629">
        <v>763</v>
      </c>
      <c r="H84" s="44">
        <f t="shared" si="0"/>
        <v>2.3696682464455776E-3</v>
      </c>
      <c r="I84" s="44">
        <f t="shared" si="1"/>
        <v>3.1081081081081097E-2</v>
      </c>
    </row>
    <row r="85" spans="1:9" x14ac:dyDescent="0.3">
      <c r="A85" t="s">
        <v>893</v>
      </c>
      <c r="B85" s="631">
        <v>66680</v>
      </c>
      <c r="C85" s="631">
        <v>67680</v>
      </c>
      <c r="D85" s="631">
        <v>73</v>
      </c>
      <c r="E85" s="631">
        <v>67320</v>
      </c>
      <c r="F85" s="631">
        <v>66800</v>
      </c>
      <c r="G85" s="631">
        <v>777</v>
      </c>
      <c r="H85" s="44">
        <f t="shared" si="0"/>
        <v>-9.5068330362447773E-3</v>
      </c>
      <c r="I85" s="44">
        <f t="shared" si="1"/>
        <v>1.8348623853210899E-2</v>
      </c>
    </row>
    <row r="86" spans="1:9" x14ac:dyDescent="0.3">
      <c r="A86" t="s">
        <v>894</v>
      </c>
      <c r="B86" s="633">
        <v>68180</v>
      </c>
      <c r="C86" s="633">
        <v>66680</v>
      </c>
      <c r="D86" s="633">
        <v>151</v>
      </c>
      <c r="E86" s="633">
        <v>66940</v>
      </c>
      <c r="F86" s="633">
        <v>67640</v>
      </c>
      <c r="G86" s="633">
        <v>824</v>
      </c>
      <c r="H86" s="44">
        <f t="shared" si="0"/>
        <v>1.8524051389303908E-2</v>
      </c>
      <c r="I86" s="44">
        <f t="shared" si="1"/>
        <v>6.0489060489060442E-2</v>
      </c>
    </row>
    <row r="87" spans="1:9" x14ac:dyDescent="0.3">
      <c r="A87" t="s">
        <v>895</v>
      </c>
      <c r="B87" s="635">
        <v>67900</v>
      </c>
      <c r="C87" s="635">
        <v>68180</v>
      </c>
      <c r="D87" s="635">
        <v>50</v>
      </c>
      <c r="E87" s="635">
        <v>68180</v>
      </c>
      <c r="F87" s="635">
        <v>68280</v>
      </c>
      <c r="G87" s="635">
        <v>833</v>
      </c>
      <c r="H87" s="44">
        <f t="shared" si="0"/>
        <v>-4.1067761806981018E-3</v>
      </c>
      <c r="I87" s="44">
        <f t="shared" si="1"/>
        <v>1.0922330097087318E-2</v>
      </c>
    </row>
    <row r="88" spans="1:9" x14ac:dyDescent="0.3">
      <c r="A88" t="s">
        <v>896</v>
      </c>
      <c r="B88" s="637">
        <v>66060</v>
      </c>
      <c r="C88" s="637">
        <v>67900</v>
      </c>
      <c r="D88" s="637">
        <v>96</v>
      </c>
      <c r="E88" s="637">
        <v>68300</v>
      </c>
      <c r="F88" s="637">
        <v>67740</v>
      </c>
      <c r="G88" s="637">
        <v>864</v>
      </c>
      <c r="H88" s="44">
        <f t="shared" si="0"/>
        <v>-3.2796486090776011E-2</v>
      </c>
      <c r="I88" s="44">
        <f t="shared" si="1"/>
        <v>3.7214885954381716E-2</v>
      </c>
    </row>
    <row r="89" spans="1:9" x14ac:dyDescent="0.3">
      <c r="A89" t="s">
        <v>897</v>
      </c>
      <c r="B89" s="643">
        <v>65320</v>
      </c>
      <c r="C89" s="643">
        <v>66060</v>
      </c>
      <c r="D89" s="643">
        <v>53</v>
      </c>
      <c r="E89" s="643">
        <v>66580</v>
      </c>
      <c r="F89" s="643">
        <v>65800</v>
      </c>
      <c r="G89" s="643">
        <v>879</v>
      </c>
      <c r="H89" s="44">
        <f t="shared" si="0"/>
        <v>-1.8924601982577394E-2</v>
      </c>
      <c r="I89" s="44">
        <f t="shared" si="1"/>
        <v>1.736111111111116E-2</v>
      </c>
    </row>
    <row r="90" spans="1:9" x14ac:dyDescent="0.3">
      <c r="A90" t="s">
        <v>898</v>
      </c>
      <c r="B90" s="645">
        <v>64520</v>
      </c>
      <c r="C90" s="645">
        <v>65320</v>
      </c>
      <c r="D90" s="645">
        <v>112</v>
      </c>
      <c r="E90" s="645">
        <v>65340</v>
      </c>
      <c r="F90" s="645">
        <v>65020</v>
      </c>
      <c r="G90" s="645">
        <v>911</v>
      </c>
      <c r="H90" s="44">
        <f t="shared" si="0"/>
        <v>-1.2549739822467099E-2</v>
      </c>
      <c r="I90" s="44">
        <f t="shared" si="1"/>
        <v>3.6405005688282088E-2</v>
      </c>
    </row>
    <row r="91" spans="1:9" x14ac:dyDescent="0.3">
      <c r="A91" t="s">
        <v>899</v>
      </c>
      <c r="B91" s="647">
        <v>65400</v>
      </c>
      <c r="C91" s="647">
        <v>64980</v>
      </c>
      <c r="D91" s="647">
        <v>98</v>
      </c>
      <c r="E91" s="647">
        <v>65020</v>
      </c>
      <c r="F91" s="647">
        <v>65360</v>
      </c>
      <c r="G91" s="647">
        <v>964</v>
      </c>
      <c r="H91" s="44">
        <f t="shared" si="0"/>
        <v>5.8443555828975313E-3</v>
      </c>
      <c r="I91" s="44">
        <f t="shared" si="1"/>
        <v>5.8177826564215218E-2</v>
      </c>
    </row>
    <row r="92" spans="1:9" x14ac:dyDescent="0.3">
      <c r="A92" t="s">
        <v>900</v>
      </c>
      <c r="B92" s="649">
        <v>64600</v>
      </c>
      <c r="C92" s="649">
        <v>65400</v>
      </c>
      <c r="D92" s="649">
        <v>158</v>
      </c>
      <c r="E92" s="649">
        <v>65740</v>
      </c>
      <c r="F92" s="649">
        <v>65400</v>
      </c>
      <c r="G92" s="649">
        <v>954</v>
      </c>
      <c r="H92" s="44">
        <f t="shared" si="0"/>
        <v>-1.7341040462427793E-2</v>
      </c>
      <c r="I92" s="44">
        <f t="shared" si="1"/>
        <v>-1.0373443983402453E-2</v>
      </c>
    </row>
    <row r="93" spans="1:9" x14ac:dyDescent="0.3">
      <c r="A93" t="s">
        <v>901</v>
      </c>
      <c r="B93" s="651">
        <v>63600</v>
      </c>
      <c r="C93" s="651">
        <v>64600</v>
      </c>
      <c r="D93" s="651">
        <v>218</v>
      </c>
      <c r="E93" s="651">
        <v>64960</v>
      </c>
      <c r="F93" s="651">
        <v>64560</v>
      </c>
      <c r="G93" s="651">
        <v>1075</v>
      </c>
      <c r="H93" s="44">
        <f t="shared" si="0"/>
        <v>-2.0935960591133007E-2</v>
      </c>
      <c r="I93" s="44">
        <f t="shared" si="1"/>
        <v>0.12683438155136262</v>
      </c>
    </row>
    <row r="94" spans="1:9" x14ac:dyDescent="0.3">
      <c r="A94" t="s">
        <v>902</v>
      </c>
      <c r="B94" s="653">
        <v>63260</v>
      </c>
      <c r="C94" s="653">
        <v>63600</v>
      </c>
      <c r="D94" s="653">
        <v>106</v>
      </c>
      <c r="E94" s="653">
        <v>63920</v>
      </c>
      <c r="F94" s="653">
        <v>63320</v>
      </c>
      <c r="G94" s="653">
        <v>1079</v>
      </c>
      <c r="H94" s="44">
        <f t="shared" si="0"/>
        <v>-1.0325406758448064E-2</v>
      </c>
      <c r="I94" s="44">
        <f t="shared" si="1"/>
        <v>3.7209302325580396E-3</v>
      </c>
    </row>
    <row r="95" spans="1:9" x14ac:dyDescent="0.3">
      <c r="A95" t="s">
        <v>903</v>
      </c>
      <c r="B95" s="655">
        <v>62340</v>
      </c>
      <c r="C95" s="655">
        <v>63260</v>
      </c>
      <c r="D95" s="655">
        <v>331</v>
      </c>
      <c r="E95" s="655">
        <v>63520</v>
      </c>
      <c r="F95" s="655">
        <v>63340</v>
      </c>
      <c r="G95" s="655">
        <v>1242</v>
      </c>
      <c r="H95" s="44">
        <f t="shared" si="0"/>
        <v>-1.8576826196473606E-2</v>
      </c>
      <c r="I95" s="44">
        <f t="shared" si="1"/>
        <v>0.15106580166821137</v>
      </c>
    </row>
    <row r="96" spans="1:9" x14ac:dyDescent="0.3">
      <c r="A96" t="s">
        <v>904</v>
      </c>
      <c r="B96" s="657">
        <v>61360</v>
      </c>
      <c r="C96" s="657">
        <v>62340</v>
      </c>
      <c r="D96" s="657">
        <v>188</v>
      </c>
      <c r="E96" s="657">
        <v>62360</v>
      </c>
      <c r="F96" s="657">
        <v>62160</v>
      </c>
      <c r="G96" s="657">
        <v>1289</v>
      </c>
      <c r="H96" s="44">
        <f t="shared" si="0"/>
        <v>-1.6035920461834552E-2</v>
      </c>
      <c r="I96" s="44">
        <f t="shared" si="1"/>
        <v>3.7842190016103006E-2</v>
      </c>
    </row>
    <row r="97" spans="1:9" x14ac:dyDescent="0.3">
      <c r="A97" t="s">
        <v>905</v>
      </c>
      <c r="B97" s="659">
        <v>61760</v>
      </c>
      <c r="C97" s="659">
        <v>61360</v>
      </c>
      <c r="D97" s="659">
        <v>244</v>
      </c>
      <c r="E97" s="659">
        <v>61500</v>
      </c>
      <c r="F97" s="659">
        <v>61340</v>
      </c>
      <c r="G97" s="659">
        <v>1318</v>
      </c>
      <c r="H97" s="44">
        <f t="shared" si="0"/>
        <v>4.227642276422694E-3</v>
      </c>
      <c r="I97" s="44">
        <f t="shared" si="1"/>
        <v>2.2498060512024853E-2</v>
      </c>
    </row>
    <row r="98" spans="1:9" x14ac:dyDescent="0.3">
      <c r="A98" t="s">
        <v>906</v>
      </c>
      <c r="B98" s="661">
        <v>61560</v>
      </c>
      <c r="C98" s="661">
        <v>61760</v>
      </c>
      <c r="D98" s="661">
        <v>100</v>
      </c>
      <c r="E98" s="661">
        <v>61600</v>
      </c>
      <c r="F98" s="661">
        <v>60800</v>
      </c>
      <c r="G98" s="661">
        <v>1359</v>
      </c>
      <c r="H98" s="44">
        <f t="shared" si="0"/>
        <v>-6.4935064935067732E-4</v>
      </c>
      <c r="I98" s="44">
        <f t="shared" si="1"/>
        <v>3.1107738998482626E-2</v>
      </c>
    </row>
    <row r="99" spans="1:9" x14ac:dyDescent="0.3">
      <c r="A99" t="s">
        <v>907</v>
      </c>
      <c r="B99" s="663">
        <v>62680</v>
      </c>
      <c r="C99" s="663">
        <v>61560</v>
      </c>
      <c r="D99" s="663">
        <v>379</v>
      </c>
      <c r="E99" s="663">
        <v>61340</v>
      </c>
      <c r="F99" s="663">
        <v>61780</v>
      </c>
      <c r="G99" s="663">
        <v>1420</v>
      </c>
      <c r="H99" s="44">
        <f t="shared" si="0"/>
        <v>2.1845451581349762E-2</v>
      </c>
      <c r="I99" s="44">
        <f t="shared" si="1"/>
        <v>4.4885945548197137E-2</v>
      </c>
    </row>
    <row r="100" spans="1:9" x14ac:dyDescent="0.3">
      <c r="A100" t="s">
        <v>908</v>
      </c>
      <c r="B100" s="665">
        <v>62300</v>
      </c>
      <c r="C100" s="665">
        <v>62680</v>
      </c>
      <c r="D100" s="665">
        <v>152</v>
      </c>
      <c r="E100" s="665">
        <v>62220</v>
      </c>
      <c r="F100" s="665">
        <v>62400</v>
      </c>
      <c r="G100" s="665">
        <v>1463</v>
      </c>
      <c r="H100" s="44">
        <f t="shared" si="0"/>
        <v>1.2857602057216866E-3</v>
      </c>
      <c r="I100" s="44">
        <f t="shared" si="1"/>
        <v>3.0281690140845141E-2</v>
      </c>
    </row>
    <row r="101" spans="1:9" x14ac:dyDescent="0.3">
      <c r="A101" t="s">
        <v>909</v>
      </c>
      <c r="B101" s="667">
        <v>62580</v>
      </c>
      <c r="C101" s="667">
        <v>62300</v>
      </c>
      <c r="D101" s="667">
        <v>216</v>
      </c>
      <c r="E101" s="667">
        <v>62280</v>
      </c>
      <c r="F101" s="667">
        <v>62580</v>
      </c>
      <c r="G101" s="667">
        <v>1495</v>
      </c>
      <c r="H101" s="44">
        <f t="shared" si="0"/>
        <v>4.81695568400764E-3</v>
      </c>
      <c r="I101" s="44">
        <f t="shared" si="1"/>
        <v>2.1872863978127155E-2</v>
      </c>
    </row>
    <row r="102" spans="1:9" x14ac:dyDescent="0.3">
      <c r="A102" t="s">
        <v>914</v>
      </c>
      <c r="B102" s="669">
        <v>62500</v>
      </c>
      <c r="C102" s="669">
        <v>62580</v>
      </c>
      <c r="D102" s="669">
        <v>529</v>
      </c>
      <c r="E102" s="669">
        <v>62660</v>
      </c>
      <c r="F102" s="669">
        <v>62740</v>
      </c>
      <c r="G102" s="669">
        <v>1399</v>
      </c>
      <c r="H102" s="44">
        <f t="shared" si="0"/>
        <v>-2.5534631343759884E-3</v>
      </c>
      <c r="I102" s="44">
        <f t="shared" si="1"/>
        <v>-6.4214046822742454E-2</v>
      </c>
    </row>
    <row r="103" spans="1:9" x14ac:dyDescent="0.3">
      <c r="A103" t="s">
        <v>910</v>
      </c>
      <c r="B103" s="671">
        <v>62260</v>
      </c>
      <c r="C103" s="671">
        <v>62500</v>
      </c>
      <c r="D103" s="671">
        <v>450</v>
      </c>
      <c r="E103" s="671">
        <v>62660</v>
      </c>
      <c r="F103" s="671">
        <v>62140</v>
      </c>
      <c r="G103" s="671">
        <v>1594</v>
      </c>
      <c r="H103" s="44">
        <f t="shared" ref="H103:H166" si="2">+B103/E103-1</f>
        <v>-6.3836578359399709E-3</v>
      </c>
      <c r="I103" s="44">
        <f t="shared" ref="I103:I166" si="3">+G103/G102-1</f>
        <v>0.13938527519656896</v>
      </c>
    </row>
    <row r="104" spans="1:9" x14ac:dyDescent="0.3">
      <c r="A104" t="s">
        <v>915</v>
      </c>
      <c r="B104" s="673">
        <v>61740</v>
      </c>
      <c r="C104" s="673">
        <v>62600</v>
      </c>
      <c r="D104" s="673">
        <v>693</v>
      </c>
      <c r="E104" s="673">
        <v>62700</v>
      </c>
      <c r="F104" s="673">
        <v>62300</v>
      </c>
      <c r="G104" s="673">
        <v>2135</v>
      </c>
      <c r="H104" s="44">
        <f t="shared" si="2"/>
        <v>-1.5311004784688942E-2</v>
      </c>
      <c r="I104" s="44">
        <f t="shared" si="3"/>
        <v>0.33939774153074032</v>
      </c>
    </row>
    <row r="105" spans="1:9" x14ac:dyDescent="0.3">
      <c r="A105" t="s">
        <v>912</v>
      </c>
      <c r="B105" s="675">
        <v>61140</v>
      </c>
      <c r="C105" s="675">
        <v>61740</v>
      </c>
      <c r="D105" s="675">
        <v>681</v>
      </c>
      <c r="E105" s="675">
        <v>61920</v>
      </c>
      <c r="F105" s="675">
        <v>61660</v>
      </c>
      <c r="G105" s="675">
        <v>2241</v>
      </c>
      <c r="H105" s="44">
        <f t="shared" si="2"/>
        <v>-1.2596899224806224E-2</v>
      </c>
      <c r="I105" s="44">
        <f t="shared" si="3"/>
        <v>4.9648711943793833E-2</v>
      </c>
    </row>
    <row r="106" spans="1:9" x14ac:dyDescent="0.3">
      <c r="A106" t="s">
        <v>913</v>
      </c>
      <c r="B106" s="677">
        <v>60720</v>
      </c>
      <c r="C106" s="677">
        <v>61140</v>
      </c>
      <c r="D106" s="677">
        <v>369</v>
      </c>
      <c r="E106" s="677">
        <v>61440</v>
      </c>
      <c r="F106" s="677">
        <v>61200</v>
      </c>
      <c r="G106" s="677">
        <v>2309</v>
      </c>
      <c r="H106" s="44">
        <f t="shared" si="2"/>
        <v>-1.171875E-2</v>
      </c>
      <c r="I106" s="44">
        <f t="shared" si="3"/>
        <v>3.0343596608656931E-2</v>
      </c>
    </row>
    <row r="107" spans="1:9" x14ac:dyDescent="0.3">
      <c r="A107" t="s">
        <v>916</v>
      </c>
      <c r="B107" s="679">
        <v>60540</v>
      </c>
      <c r="C107" s="679">
        <v>60720</v>
      </c>
      <c r="D107" s="679">
        <v>251</v>
      </c>
      <c r="E107" s="679">
        <v>60540</v>
      </c>
      <c r="F107" s="679">
        <v>60720</v>
      </c>
      <c r="G107" s="679">
        <v>2448</v>
      </c>
      <c r="H107" s="44">
        <f t="shared" si="2"/>
        <v>0</v>
      </c>
      <c r="I107" s="44">
        <f t="shared" si="3"/>
        <v>6.0199220441749635E-2</v>
      </c>
    </row>
    <row r="108" spans="1:9" x14ac:dyDescent="0.3">
      <c r="A108" t="s">
        <v>917</v>
      </c>
      <c r="B108" s="683">
        <v>60440</v>
      </c>
      <c r="C108" s="683">
        <v>60540</v>
      </c>
      <c r="D108" s="683">
        <v>399</v>
      </c>
      <c r="E108" s="683">
        <v>60540</v>
      </c>
      <c r="F108" s="683">
        <v>60920</v>
      </c>
      <c r="G108" s="683">
        <v>2663</v>
      </c>
      <c r="H108" s="44">
        <f t="shared" si="2"/>
        <v>-1.6518004625041272E-3</v>
      </c>
      <c r="I108" s="44">
        <f t="shared" si="3"/>
        <v>8.7826797385620825E-2</v>
      </c>
    </row>
    <row r="109" spans="1:9" x14ac:dyDescent="0.3">
      <c r="A109" t="s">
        <v>918</v>
      </c>
      <c r="B109" s="684">
        <v>60600</v>
      </c>
      <c r="C109" s="684">
        <v>60440</v>
      </c>
      <c r="D109" s="684">
        <v>1313</v>
      </c>
      <c r="E109" s="684">
        <v>60640</v>
      </c>
      <c r="F109" s="684">
        <v>60360</v>
      </c>
      <c r="G109" s="684">
        <v>3271</v>
      </c>
      <c r="H109" s="44">
        <f t="shared" si="2"/>
        <v>-6.5963060686013986E-4</v>
      </c>
      <c r="I109" s="44">
        <f t="shared" si="3"/>
        <v>0.22831393165602698</v>
      </c>
    </row>
    <row r="110" spans="1:9" x14ac:dyDescent="0.3">
      <c r="A110" t="s">
        <v>919</v>
      </c>
      <c r="B110" s="686">
        <v>59360</v>
      </c>
      <c r="C110" s="686">
        <v>59740</v>
      </c>
      <c r="D110" s="686">
        <v>914</v>
      </c>
      <c r="E110" s="686">
        <v>60140</v>
      </c>
      <c r="F110" s="686">
        <v>59660</v>
      </c>
      <c r="G110" s="686">
        <v>4288</v>
      </c>
      <c r="H110" s="44">
        <f t="shared" si="2"/>
        <v>-1.296973727968076E-2</v>
      </c>
      <c r="I110" s="44">
        <f t="shared" si="3"/>
        <v>0.31091409354937327</v>
      </c>
    </row>
    <row r="111" spans="1:9" x14ac:dyDescent="0.3">
      <c r="A111" t="s">
        <v>920</v>
      </c>
      <c r="B111" s="688">
        <v>61180</v>
      </c>
      <c r="C111" s="688">
        <v>59360</v>
      </c>
      <c r="D111" s="688">
        <v>982</v>
      </c>
      <c r="E111" s="688">
        <v>59340</v>
      </c>
      <c r="F111" s="688">
        <v>59520</v>
      </c>
      <c r="G111" s="688">
        <v>4529</v>
      </c>
      <c r="H111" s="44">
        <f t="shared" si="2"/>
        <v>3.1007751937984551E-2</v>
      </c>
      <c r="I111" s="44">
        <f t="shared" si="3"/>
        <v>5.6203358208955168E-2</v>
      </c>
    </row>
    <row r="112" spans="1:9" x14ac:dyDescent="0.3">
      <c r="A112" t="s">
        <v>921</v>
      </c>
      <c r="B112" s="690">
        <v>61600</v>
      </c>
      <c r="C112" s="690">
        <v>61180</v>
      </c>
      <c r="D112" s="690">
        <v>752</v>
      </c>
      <c r="E112" s="690">
        <v>60480</v>
      </c>
      <c r="F112" s="690">
        <v>61040</v>
      </c>
      <c r="G112" s="690">
        <v>4738</v>
      </c>
      <c r="H112" s="44">
        <f t="shared" si="2"/>
        <v>1.8518518518518601E-2</v>
      </c>
      <c r="I112" s="44">
        <f t="shared" si="3"/>
        <v>4.6147052329432503E-2</v>
      </c>
    </row>
    <row r="113" spans="1:9" x14ac:dyDescent="0.3">
      <c r="A113" t="s">
        <v>922</v>
      </c>
      <c r="B113" s="692">
        <v>62160</v>
      </c>
      <c r="C113" s="692">
        <v>61600</v>
      </c>
      <c r="D113" s="692">
        <v>1264</v>
      </c>
      <c r="E113" s="692">
        <v>61380</v>
      </c>
      <c r="F113" s="692">
        <v>61500</v>
      </c>
      <c r="G113" s="692">
        <v>5263</v>
      </c>
      <c r="H113" s="44">
        <f t="shared" si="2"/>
        <v>1.2707722385141729E-2</v>
      </c>
      <c r="I113" s="44">
        <f t="shared" si="3"/>
        <v>0.11080624736175593</v>
      </c>
    </row>
    <row r="114" spans="1:9" x14ac:dyDescent="0.3">
      <c r="A114" t="s">
        <v>923</v>
      </c>
      <c r="B114" s="694">
        <v>64100</v>
      </c>
      <c r="C114" s="694">
        <v>62160</v>
      </c>
      <c r="D114" s="694">
        <v>1571</v>
      </c>
      <c r="E114" s="694">
        <v>61960</v>
      </c>
      <c r="F114" s="694">
        <v>62800</v>
      </c>
      <c r="G114" s="694">
        <v>5512</v>
      </c>
      <c r="H114" s="44">
        <f t="shared" si="2"/>
        <v>3.4538411878631381E-2</v>
      </c>
      <c r="I114" s="44">
        <f t="shared" si="3"/>
        <v>4.7311419342580319E-2</v>
      </c>
    </row>
    <row r="115" spans="1:9" x14ac:dyDescent="0.3">
      <c r="A115" t="s">
        <v>924</v>
      </c>
      <c r="B115" s="696">
        <v>63140</v>
      </c>
      <c r="C115" s="696">
        <v>64100</v>
      </c>
      <c r="D115" s="696">
        <v>876</v>
      </c>
      <c r="E115" s="696">
        <v>63480</v>
      </c>
      <c r="F115" s="696">
        <v>64260</v>
      </c>
      <c r="G115" s="696">
        <v>5597</v>
      </c>
      <c r="H115" s="44">
        <f t="shared" si="2"/>
        <v>-5.3560176433522511E-3</v>
      </c>
      <c r="I115" s="44">
        <f t="shared" si="3"/>
        <v>1.5420899854862169E-2</v>
      </c>
    </row>
    <row r="116" spans="1:9" x14ac:dyDescent="0.3">
      <c r="A116" t="s">
        <v>925</v>
      </c>
      <c r="B116" s="698">
        <v>63120</v>
      </c>
      <c r="C116" s="698">
        <v>63140</v>
      </c>
      <c r="D116" s="698">
        <v>370</v>
      </c>
      <c r="E116" s="698">
        <v>63400</v>
      </c>
      <c r="F116" s="698">
        <v>62840</v>
      </c>
      <c r="G116" s="698">
        <v>5601</v>
      </c>
      <c r="H116" s="44">
        <f t="shared" si="2"/>
        <v>-4.4164037854889093E-3</v>
      </c>
      <c r="I116" s="44">
        <f t="shared" si="3"/>
        <v>7.146685724495061E-4</v>
      </c>
    </row>
    <row r="117" spans="1:9" x14ac:dyDescent="0.3">
      <c r="A117" t="s">
        <v>926</v>
      </c>
      <c r="B117" s="700">
        <v>64480</v>
      </c>
      <c r="C117" s="700">
        <v>63120</v>
      </c>
      <c r="D117" s="700">
        <v>690</v>
      </c>
      <c r="E117" s="700">
        <v>62580</v>
      </c>
      <c r="F117" s="700">
        <v>63240</v>
      </c>
      <c r="G117" s="700">
        <v>5683</v>
      </c>
      <c r="H117" s="44">
        <f t="shared" si="2"/>
        <v>3.0361137743688094E-2</v>
      </c>
      <c r="I117" s="44">
        <f t="shared" si="3"/>
        <v>1.4640242813783289E-2</v>
      </c>
    </row>
    <row r="118" spans="1:9" x14ac:dyDescent="0.3">
      <c r="A118" t="s">
        <v>927</v>
      </c>
      <c r="B118" s="702">
        <v>64380</v>
      </c>
      <c r="C118" s="702">
        <v>64480</v>
      </c>
      <c r="D118" s="702">
        <v>995</v>
      </c>
      <c r="E118" s="702">
        <v>63940</v>
      </c>
      <c r="F118" s="702">
        <v>64520</v>
      </c>
      <c r="G118" s="702">
        <v>5926</v>
      </c>
      <c r="H118" s="44">
        <f t="shared" si="2"/>
        <v>6.8814513606505479E-3</v>
      </c>
      <c r="I118" s="44">
        <f t="shared" si="3"/>
        <v>4.2759106105930034E-2</v>
      </c>
    </row>
    <row r="119" spans="1:9" x14ac:dyDescent="0.3">
      <c r="A119" t="s">
        <v>928</v>
      </c>
      <c r="B119" s="704">
        <v>63760</v>
      </c>
      <c r="C119" s="704">
        <v>64380</v>
      </c>
      <c r="D119" s="704">
        <v>509</v>
      </c>
      <c r="E119" s="704">
        <v>64260</v>
      </c>
      <c r="F119" s="704">
        <v>64600</v>
      </c>
      <c r="G119" s="704">
        <v>5994</v>
      </c>
      <c r="H119" s="44">
        <f t="shared" si="2"/>
        <v>-7.7808901338313197E-3</v>
      </c>
      <c r="I119" s="44">
        <f t="shared" si="3"/>
        <v>1.1474856564293034E-2</v>
      </c>
    </row>
    <row r="120" spans="1:9" x14ac:dyDescent="0.3">
      <c r="A120" t="s">
        <v>929</v>
      </c>
      <c r="B120" s="706">
        <v>64180</v>
      </c>
      <c r="C120" s="706">
        <v>63760</v>
      </c>
      <c r="D120" s="706">
        <v>510</v>
      </c>
      <c r="E120" s="706">
        <v>64180</v>
      </c>
      <c r="F120" s="706">
        <v>63420</v>
      </c>
      <c r="G120" s="706">
        <v>6207</v>
      </c>
      <c r="H120" s="44">
        <f t="shared" si="2"/>
        <v>0</v>
      </c>
      <c r="I120" s="44">
        <f t="shared" si="3"/>
        <v>3.5535535535535567E-2</v>
      </c>
    </row>
    <row r="121" spans="1:9" x14ac:dyDescent="0.3">
      <c r="A121" t="s">
        <v>930</v>
      </c>
      <c r="B121" s="708">
        <v>64280</v>
      </c>
      <c r="C121" s="708">
        <v>64180</v>
      </c>
      <c r="D121" s="708">
        <v>869</v>
      </c>
      <c r="E121" s="708">
        <v>63860</v>
      </c>
      <c r="F121" s="708">
        <v>64220</v>
      </c>
      <c r="G121" s="708">
        <v>6258</v>
      </c>
      <c r="H121" s="44">
        <f t="shared" si="2"/>
        <v>6.5768869401816588E-3</v>
      </c>
      <c r="I121" s="44">
        <f t="shared" si="3"/>
        <v>8.2165297245044844E-3</v>
      </c>
    </row>
    <row r="122" spans="1:9" x14ac:dyDescent="0.3">
      <c r="A122" t="s">
        <v>931</v>
      </c>
      <c r="B122" s="710">
        <v>64580</v>
      </c>
      <c r="C122" s="710">
        <v>64280</v>
      </c>
      <c r="D122" s="710">
        <v>876</v>
      </c>
      <c r="E122" s="710">
        <v>64540</v>
      </c>
      <c r="F122" s="710">
        <v>64340</v>
      </c>
      <c r="G122" s="710">
        <v>6367</v>
      </c>
      <c r="H122" s="44">
        <f t="shared" si="2"/>
        <v>6.197706848465323E-4</v>
      </c>
      <c r="I122" s="44">
        <f t="shared" si="3"/>
        <v>1.7417705337168465E-2</v>
      </c>
    </row>
    <row r="123" spans="1:9" x14ac:dyDescent="0.3">
      <c r="A123" t="s">
        <v>932</v>
      </c>
      <c r="B123" s="712">
        <v>64960</v>
      </c>
      <c r="C123" s="712">
        <v>64580</v>
      </c>
      <c r="D123" s="712">
        <v>1771</v>
      </c>
      <c r="E123" s="712">
        <v>64800</v>
      </c>
      <c r="F123" s="712">
        <v>65060</v>
      </c>
      <c r="G123" s="712">
        <v>7041</v>
      </c>
      <c r="H123" s="44">
        <f t="shared" si="2"/>
        <v>2.4691358024691024E-3</v>
      </c>
      <c r="I123" s="44">
        <f t="shared" si="3"/>
        <v>0.10585833202450123</v>
      </c>
    </row>
    <row r="124" spans="1:9" x14ac:dyDescent="0.3">
      <c r="A124" t="s">
        <v>933</v>
      </c>
      <c r="B124" s="714">
        <v>64620</v>
      </c>
      <c r="C124" s="714">
        <v>64960</v>
      </c>
      <c r="D124" s="714">
        <v>1325</v>
      </c>
      <c r="E124" s="714">
        <v>65100</v>
      </c>
      <c r="F124" s="714">
        <v>65080</v>
      </c>
      <c r="G124" s="714">
        <v>7583</v>
      </c>
      <c r="H124" s="44">
        <f t="shared" si="2"/>
        <v>-7.3732718894009563E-3</v>
      </c>
      <c r="I124" s="44">
        <f t="shared" si="3"/>
        <v>7.6977702030961437E-2</v>
      </c>
    </row>
    <row r="125" spans="1:9" x14ac:dyDescent="0.3">
      <c r="A125" t="s">
        <v>934</v>
      </c>
      <c r="B125" s="716">
        <v>66760</v>
      </c>
      <c r="C125" s="716">
        <v>64620</v>
      </c>
      <c r="D125" s="716">
        <v>1516</v>
      </c>
      <c r="E125" s="716">
        <v>64920</v>
      </c>
      <c r="F125" s="716">
        <v>64780</v>
      </c>
      <c r="G125" s="716">
        <v>7752</v>
      </c>
      <c r="H125" s="44">
        <f t="shared" si="2"/>
        <v>2.8342575477510845E-2</v>
      </c>
      <c r="I125" s="44">
        <f t="shared" si="3"/>
        <v>2.2286693920611889E-2</v>
      </c>
    </row>
    <row r="126" spans="1:9" x14ac:dyDescent="0.3">
      <c r="A126" t="s">
        <v>935</v>
      </c>
      <c r="B126" s="718">
        <v>66800</v>
      </c>
      <c r="C126" s="718">
        <v>66760</v>
      </c>
      <c r="D126" s="718">
        <v>1013</v>
      </c>
      <c r="E126" s="718">
        <v>66800</v>
      </c>
      <c r="F126" s="718">
        <v>66340</v>
      </c>
      <c r="G126" s="718">
        <v>7808</v>
      </c>
      <c r="H126" s="44">
        <f t="shared" si="2"/>
        <v>0</v>
      </c>
      <c r="I126" s="44">
        <f t="shared" si="3"/>
        <v>7.2239422084623417E-3</v>
      </c>
    </row>
    <row r="127" spans="1:9" x14ac:dyDescent="0.3">
      <c r="A127" t="s">
        <v>936</v>
      </c>
      <c r="B127" s="720">
        <v>66520</v>
      </c>
      <c r="C127" s="720">
        <v>66800</v>
      </c>
      <c r="D127" s="720">
        <v>662</v>
      </c>
      <c r="E127" s="720">
        <v>66620</v>
      </c>
      <c r="F127" s="720">
        <v>67320</v>
      </c>
      <c r="G127" s="720">
        <v>8054</v>
      </c>
      <c r="H127" s="44">
        <f t="shared" si="2"/>
        <v>-1.501050735514875E-3</v>
      </c>
      <c r="I127" s="44">
        <f t="shared" si="3"/>
        <v>3.1506147540983687E-2</v>
      </c>
    </row>
    <row r="128" spans="1:9" x14ac:dyDescent="0.3">
      <c r="A128" t="s">
        <v>937</v>
      </c>
      <c r="B128" s="722">
        <v>67560</v>
      </c>
      <c r="C128" s="722">
        <v>66520</v>
      </c>
      <c r="D128" s="722">
        <v>3875</v>
      </c>
      <c r="E128" s="722">
        <v>66580</v>
      </c>
      <c r="F128" s="722">
        <v>66920</v>
      </c>
      <c r="G128" s="722">
        <v>8400</v>
      </c>
      <c r="H128" s="44">
        <f t="shared" si="2"/>
        <v>1.4719134875337936E-2</v>
      </c>
      <c r="I128" s="44">
        <f t="shared" si="3"/>
        <v>4.296001986590503E-2</v>
      </c>
    </row>
    <row r="129" spans="1:9" x14ac:dyDescent="0.3">
      <c r="A129" t="s">
        <v>938</v>
      </c>
      <c r="B129" s="724">
        <v>68480</v>
      </c>
      <c r="C129" s="724">
        <v>67560</v>
      </c>
      <c r="D129" s="724">
        <v>5471</v>
      </c>
      <c r="E129" s="724">
        <v>67500</v>
      </c>
      <c r="F129" s="724">
        <v>68000</v>
      </c>
      <c r="G129" s="724">
        <v>9048</v>
      </c>
      <c r="H129" s="44">
        <f t="shared" si="2"/>
        <v>1.4518518518518597E-2</v>
      </c>
      <c r="I129" s="44">
        <f t="shared" si="3"/>
        <v>7.714285714285718E-2</v>
      </c>
    </row>
    <row r="130" spans="1:9" x14ac:dyDescent="0.3">
      <c r="A130" t="s">
        <v>939</v>
      </c>
      <c r="B130" s="726">
        <v>70160</v>
      </c>
      <c r="C130" s="726">
        <v>68480</v>
      </c>
      <c r="D130" s="726">
        <v>3212</v>
      </c>
      <c r="E130" s="726">
        <v>68440</v>
      </c>
      <c r="F130" s="726">
        <v>69640</v>
      </c>
      <c r="G130" s="726">
        <v>10145</v>
      </c>
      <c r="H130" s="44">
        <f t="shared" si="2"/>
        <v>2.5131502045587339E-2</v>
      </c>
      <c r="I130" s="44">
        <f t="shared" si="3"/>
        <v>0.12124226348364275</v>
      </c>
    </row>
    <row r="131" spans="1:9" x14ac:dyDescent="0.3">
      <c r="A131" t="s">
        <v>940</v>
      </c>
      <c r="B131" s="728">
        <v>71200</v>
      </c>
      <c r="C131" s="728">
        <v>70160</v>
      </c>
      <c r="D131" s="728">
        <v>9490</v>
      </c>
      <c r="E131" s="728">
        <v>69800</v>
      </c>
      <c r="F131" s="728">
        <v>70300</v>
      </c>
      <c r="G131" s="728">
        <v>10867</v>
      </c>
      <c r="H131" s="44">
        <f t="shared" si="2"/>
        <v>2.005730659025784E-2</v>
      </c>
      <c r="I131" s="44">
        <f t="shared" si="3"/>
        <v>7.1168063085263578E-2</v>
      </c>
    </row>
    <row r="132" spans="1:9" x14ac:dyDescent="0.3">
      <c r="A132" t="s">
        <v>941</v>
      </c>
      <c r="B132" s="730">
        <v>68480</v>
      </c>
      <c r="C132" s="730">
        <v>71200</v>
      </c>
      <c r="D132" s="730">
        <v>7241</v>
      </c>
      <c r="E132" s="730">
        <v>70760</v>
      </c>
      <c r="F132" s="730">
        <v>71200</v>
      </c>
      <c r="G132" s="730">
        <v>11798</v>
      </c>
      <c r="H132" s="44">
        <f t="shared" si="2"/>
        <v>-3.2221594120972252E-2</v>
      </c>
      <c r="I132" s="44">
        <f t="shared" si="3"/>
        <v>8.5672218643599862E-2</v>
      </c>
    </row>
    <row r="133" spans="1:9" x14ac:dyDescent="0.3">
      <c r="A133" t="s">
        <v>942</v>
      </c>
      <c r="B133" s="732">
        <v>73340</v>
      </c>
      <c r="C133" s="732">
        <v>68480</v>
      </c>
      <c r="D133" s="732">
        <v>13273</v>
      </c>
      <c r="E133" s="732">
        <v>70480</v>
      </c>
      <c r="F133" s="732">
        <v>68940</v>
      </c>
      <c r="G133" s="732">
        <v>15325</v>
      </c>
      <c r="H133" s="44">
        <f t="shared" si="2"/>
        <v>4.0578887627695792E-2</v>
      </c>
      <c r="I133" s="44">
        <f t="shared" si="3"/>
        <v>0.29894897440244117</v>
      </c>
    </row>
    <row r="134" spans="1:9" x14ac:dyDescent="0.3">
      <c r="A134" t="s">
        <v>943</v>
      </c>
      <c r="B134" s="734">
        <v>76400</v>
      </c>
      <c r="C134" s="734">
        <v>73340</v>
      </c>
      <c r="D134" s="734">
        <v>6028</v>
      </c>
      <c r="E134" s="734">
        <v>72640</v>
      </c>
      <c r="F134" s="734">
        <v>73820</v>
      </c>
      <c r="G134" s="734">
        <v>15708</v>
      </c>
      <c r="H134" s="44">
        <f t="shared" si="2"/>
        <v>5.1762114537444948E-2</v>
      </c>
      <c r="I134" s="44">
        <f t="shared" si="3"/>
        <v>2.4991843393148416E-2</v>
      </c>
    </row>
    <row r="135" spans="1:9" x14ac:dyDescent="0.3">
      <c r="A135" t="s">
        <v>944</v>
      </c>
      <c r="B135" s="736">
        <v>69420</v>
      </c>
      <c r="C135" s="736">
        <v>76400</v>
      </c>
      <c r="D135" s="736">
        <v>4701</v>
      </c>
      <c r="E135" s="736">
        <v>75300</v>
      </c>
      <c r="F135" s="736">
        <v>72860</v>
      </c>
      <c r="G135" s="736">
        <v>15974</v>
      </c>
      <c r="H135" s="44">
        <f t="shared" si="2"/>
        <v>-7.8087649402390436E-2</v>
      </c>
      <c r="I135" s="44">
        <f t="shared" si="3"/>
        <v>1.6934046345810971E-2</v>
      </c>
    </row>
    <row r="136" spans="1:9" x14ac:dyDescent="0.3">
      <c r="A136" t="s">
        <v>945</v>
      </c>
      <c r="B136" s="738">
        <v>70540</v>
      </c>
      <c r="C136" s="738">
        <v>69420</v>
      </c>
      <c r="D136" s="738">
        <v>5626</v>
      </c>
      <c r="E136" s="738">
        <v>71780</v>
      </c>
      <c r="F136" s="738">
        <v>70880</v>
      </c>
      <c r="G136" s="738">
        <v>17547</v>
      </c>
      <c r="H136" s="44">
        <f t="shared" si="2"/>
        <v>-1.727500696572859E-2</v>
      </c>
      <c r="I136" s="44">
        <f t="shared" si="3"/>
        <v>9.8472517841492468E-2</v>
      </c>
    </row>
    <row r="137" spans="1:9" x14ac:dyDescent="0.3">
      <c r="A137" t="s">
        <v>946</v>
      </c>
      <c r="B137" s="740">
        <v>70780</v>
      </c>
      <c r="C137" s="740">
        <v>70540</v>
      </c>
      <c r="D137" s="740">
        <v>4650</v>
      </c>
      <c r="E137" s="740">
        <v>69740</v>
      </c>
      <c r="F137" s="740">
        <v>71100</v>
      </c>
      <c r="G137" s="740">
        <v>17447</v>
      </c>
      <c r="H137" s="44">
        <f t="shared" si="2"/>
        <v>1.4912532262689959E-2</v>
      </c>
      <c r="I137" s="44">
        <f t="shared" si="3"/>
        <v>-5.6989798826010407E-3</v>
      </c>
    </row>
    <row r="138" spans="1:9" x14ac:dyDescent="0.3">
      <c r="A138" t="s">
        <v>947</v>
      </c>
      <c r="B138" s="742">
        <v>69760</v>
      </c>
      <c r="C138" s="742">
        <v>70780</v>
      </c>
      <c r="D138" s="742">
        <v>5564</v>
      </c>
      <c r="E138" s="742">
        <v>71260</v>
      </c>
      <c r="F138" s="742">
        <v>69220</v>
      </c>
      <c r="G138" s="742">
        <v>16602</v>
      </c>
      <c r="H138" s="44">
        <f t="shared" si="2"/>
        <v>-2.1049677238282327E-2</v>
      </c>
      <c r="I138" s="44">
        <f t="shared" si="3"/>
        <v>-4.8432395254198402E-2</v>
      </c>
    </row>
    <row r="139" spans="1:9" x14ac:dyDescent="0.3">
      <c r="A139" t="s">
        <v>948</v>
      </c>
      <c r="B139" s="745">
        <v>69900</v>
      </c>
      <c r="C139" s="745">
        <v>69760</v>
      </c>
      <c r="D139" s="745">
        <v>3024</v>
      </c>
      <c r="E139" s="745">
        <v>69020</v>
      </c>
      <c r="F139" s="745">
        <v>70000</v>
      </c>
      <c r="G139" s="745">
        <v>16401</v>
      </c>
      <c r="H139" s="44">
        <f t="shared" si="2"/>
        <v>1.2749927557229812E-2</v>
      </c>
      <c r="I139" s="44">
        <f t="shared" si="3"/>
        <v>-1.2106975063245429E-2</v>
      </c>
    </row>
    <row r="140" spans="1:9" x14ac:dyDescent="0.3">
      <c r="A140" t="s">
        <v>949</v>
      </c>
      <c r="B140" s="747">
        <v>69920</v>
      </c>
      <c r="C140" s="747">
        <v>69900</v>
      </c>
      <c r="D140" s="747">
        <v>1781</v>
      </c>
      <c r="E140" s="747">
        <v>69900</v>
      </c>
      <c r="F140" s="747">
        <v>69860</v>
      </c>
      <c r="G140" s="747">
        <v>16732</v>
      </c>
      <c r="H140" s="44">
        <f t="shared" si="2"/>
        <v>2.8612303290409535E-4</v>
      </c>
      <c r="I140" s="44">
        <f t="shared" si="3"/>
        <v>2.0181696238034341E-2</v>
      </c>
    </row>
    <row r="141" spans="1:9" x14ac:dyDescent="0.3">
      <c r="A141" t="s">
        <v>950</v>
      </c>
      <c r="B141" s="749">
        <v>69040</v>
      </c>
      <c r="C141" s="749">
        <v>69920</v>
      </c>
      <c r="D141" s="749">
        <v>2746</v>
      </c>
      <c r="E141" s="749">
        <v>70200</v>
      </c>
      <c r="F141" s="749">
        <v>69740</v>
      </c>
      <c r="G141" s="749">
        <v>17601</v>
      </c>
      <c r="H141" s="44">
        <f t="shared" si="2"/>
        <v>-1.652421652421654E-2</v>
      </c>
      <c r="I141" s="44">
        <f t="shared" si="3"/>
        <v>5.1936409275639583E-2</v>
      </c>
    </row>
    <row r="142" spans="1:9" x14ac:dyDescent="0.3">
      <c r="A142" t="s">
        <v>951</v>
      </c>
      <c r="B142" s="751">
        <v>70360</v>
      </c>
      <c r="C142" s="751">
        <v>69040</v>
      </c>
      <c r="D142" s="751">
        <v>2597</v>
      </c>
      <c r="E142" s="751">
        <v>69360</v>
      </c>
      <c r="F142" s="751">
        <v>69360</v>
      </c>
      <c r="G142" s="751">
        <v>17732</v>
      </c>
      <c r="H142" s="44">
        <f t="shared" si="2"/>
        <v>1.4417531718569743E-2</v>
      </c>
      <c r="I142" s="44">
        <f t="shared" si="3"/>
        <v>7.4427589341514722E-3</v>
      </c>
    </row>
    <row r="143" spans="1:9" x14ac:dyDescent="0.3">
      <c r="A143" t="s">
        <v>952</v>
      </c>
      <c r="B143" s="753">
        <v>72820</v>
      </c>
      <c r="C143" s="753">
        <v>70360</v>
      </c>
      <c r="D143" s="753">
        <v>4202</v>
      </c>
      <c r="E143" s="753">
        <v>69580</v>
      </c>
      <c r="F143" s="753">
        <v>70500</v>
      </c>
      <c r="G143" s="753">
        <v>16039</v>
      </c>
      <c r="H143" s="44">
        <f t="shared" si="2"/>
        <v>4.6565104915205602E-2</v>
      </c>
      <c r="I143" s="44">
        <f t="shared" si="3"/>
        <v>-9.5477103541619646E-2</v>
      </c>
    </row>
    <row r="144" spans="1:9" x14ac:dyDescent="0.3">
      <c r="A144" t="s">
        <v>953</v>
      </c>
      <c r="B144" s="755">
        <v>76760</v>
      </c>
      <c r="C144" s="755">
        <v>72820</v>
      </c>
      <c r="D144" s="755">
        <v>8245</v>
      </c>
      <c r="E144" s="755">
        <v>71880</v>
      </c>
      <c r="F144" s="755">
        <v>72900</v>
      </c>
      <c r="G144" s="755">
        <v>14741</v>
      </c>
      <c r="H144" s="44">
        <f t="shared" si="2"/>
        <v>6.7890929326655636E-2</v>
      </c>
      <c r="I144" s="44">
        <f t="shared" si="3"/>
        <v>-8.0927738637072144E-2</v>
      </c>
    </row>
    <row r="145" spans="1:9" x14ac:dyDescent="0.3">
      <c r="A145" t="s">
        <v>954</v>
      </c>
      <c r="B145" s="757">
        <v>80240</v>
      </c>
      <c r="C145" s="757">
        <v>76760</v>
      </c>
      <c r="D145" s="757">
        <v>535</v>
      </c>
      <c r="E145" s="757">
        <v>74300</v>
      </c>
      <c r="F145" s="757">
        <v>79940</v>
      </c>
      <c r="G145" s="757">
        <v>14996</v>
      </c>
      <c r="H145" s="44">
        <f t="shared" si="2"/>
        <v>7.9946164199192538E-2</v>
      </c>
      <c r="I145" s="44">
        <f t="shared" si="3"/>
        <v>1.7298690726545107E-2</v>
      </c>
    </row>
    <row r="146" spans="1:9" x14ac:dyDescent="0.3">
      <c r="A146" t="s">
        <v>955</v>
      </c>
      <c r="B146" s="759">
        <v>78880</v>
      </c>
      <c r="C146" s="759">
        <v>80240</v>
      </c>
      <c r="D146" s="759">
        <v>22020</v>
      </c>
      <c r="E146" s="759">
        <v>80160</v>
      </c>
      <c r="F146" s="759">
        <v>87960</v>
      </c>
      <c r="G146" s="759">
        <v>18393</v>
      </c>
      <c r="H146" s="44">
        <f t="shared" si="2"/>
        <v>-1.5968063872255467E-2</v>
      </c>
      <c r="I146" s="44">
        <f t="shared" si="3"/>
        <v>0.22652707388636961</v>
      </c>
    </row>
    <row r="147" spans="1:9" x14ac:dyDescent="0.3">
      <c r="A147" t="s">
        <v>956</v>
      </c>
      <c r="B147" s="761">
        <v>82540</v>
      </c>
      <c r="C147" s="761">
        <v>78880</v>
      </c>
      <c r="D147" s="761">
        <v>9647</v>
      </c>
      <c r="E147" s="761">
        <v>82780</v>
      </c>
      <c r="F147" s="761">
        <v>79100</v>
      </c>
      <c r="G147" s="761">
        <v>18834</v>
      </c>
      <c r="H147" s="44">
        <f t="shared" si="2"/>
        <v>-2.8992510268180949E-3</v>
      </c>
      <c r="I147" s="44">
        <f t="shared" si="3"/>
        <v>2.39765128037841E-2</v>
      </c>
    </row>
    <row r="148" spans="1:9" x14ac:dyDescent="0.3">
      <c r="A148" t="s">
        <v>957</v>
      </c>
      <c r="B148" s="763">
        <v>83320</v>
      </c>
      <c r="C148" s="763">
        <v>82540</v>
      </c>
      <c r="D148" s="763">
        <v>8519</v>
      </c>
      <c r="E148" s="763">
        <v>81960</v>
      </c>
      <c r="F148" s="763">
        <v>82960</v>
      </c>
      <c r="G148" s="763">
        <v>19892</v>
      </c>
      <c r="H148" s="44">
        <f t="shared" si="2"/>
        <v>1.6593460224499701E-2</v>
      </c>
      <c r="I148" s="44">
        <f t="shared" si="3"/>
        <v>5.6175002654773376E-2</v>
      </c>
    </row>
    <row r="149" spans="1:9" x14ac:dyDescent="0.3">
      <c r="A149" t="s">
        <v>958</v>
      </c>
      <c r="B149" s="766">
        <v>87700</v>
      </c>
      <c r="C149" s="766">
        <v>84680</v>
      </c>
      <c r="D149" s="766">
        <v>8730</v>
      </c>
      <c r="E149" s="766">
        <v>83480</v>
      </c>
      <c r="F149" s="766">
        <v>88640</v>
      </c>
      <c r="G149" s="766">
        <v>19440</v>
      </c>
      <c r="H149" s="44">
        <f t="shared" si="2"/>
        <v>5.0551030186871015E-2</v>
      </c>
      <c r="I149" s="44">
        <f t="shared" si="3"/>
        <v>-2.272270259400766E-2</v>
      </c>
    </row>
    <row r="150" spans="1:9" x14ac:dyDescent="0.3">
      <c r="A150" t="s">
        <v>959</v>
      </c>
      <c r="B150" s="768">
        <v>85800</v>
      </c>
      <c r="C150" s="768">
        <v>87700</v>
      </c>
      <c r="D150" s="768">
        <v>7421</v>
      </c>
      <c r="E150" s="768">
        <v>87760</v>
      </c>
      <c r="F150" s="768">
        <v>90020</v>
      </c>
      <c r="G150" s="768">
        <v>19372</v>
      </c>
      <c r="H150" s="44">
        <f t="shared" si="2"/>
        <v>-2.2333637192342715E-2</v>
      </c>
      <c r="I150" s="44">
        <f t="shared" si="3"/>
        <v>-3.4979423868313209E-3</v>
      </c>
    </row>
    <row r="151" spans="1:9" x14ac:dyDescent="0.3">
      <c r="A151" t="s">
        <v>960</v>
      </c>
      <c r="B151" s="770">
        <v>80120</v>
      </c>
      <c r="C151" s="770">
        <v>85800</v>
      </c>
      <c r="D151" s="770">
        <v>3337</v>
      </c>
      <c r="E151" s="770">
        <v>87080</v>
      </c>
      <c r="F151" s="770">
        <v>84700</v>
      </c>
      <c r="G151" s="770">
        <v>19499</v>
      </c>
      <c r="H151" s="44">
        <f t="shared" si="2"/>
        <v>-7.9926504363803441E-2</v>
      </c>
      <c r="I151" s="44">
        <f t="shared" si="3"/>
        <v>6.555853809622203E-3</v>
      </c>
    </row>
    <row r="152" spans="1:9" x14ac:dyDescent="0.3">
      <c r="A152" t="s">
        <v>961</v>
      </c>
      <c r="B152" s="772">
        <v>80580</v>
      </c>
      <c r="C152" s="772">
        <v>80120</v>
      </c>
      <c r="D152" s="772">
        <v>2900</v>
      </c>
      <c r="E152" s="772">
        <v>82020</v>
      </c>
      <c r="F152" s="772">
        <v>79500</v>
      </c>
      <c r="G152" s="772">
        <v>19359</v>
      </c>
      <c r="H152" s="44">
        <f t="shared" si="2"/>
        <v>-1.7556693489392816E-2</v>
      </c>
      <c r="I152" s="44">
        <f t="shared" si="3"/>
        <v>-7.179855377198785E-3</v>
      </c>
    </row>
    <row r="153" spans="1:9" x14ac:dyDescent="0.3">
      <c r="A153" t="s">
        <v>962</v>
      </c>
      <c r="B153" s="774">
        <v>77640</v>
      </c>
      <c r="C153" s="774">
        <v>80580</v>
      </c>
      <c r="D153" s="774">
        <v>6039</v>
      </c>
      <c r="E153" s="774">
        <v>80680</v>
      </c>
      <c r="F153" s="774">
        <v>80520</v>
      </c>
      <c r="G153" s="774">
        <v>20734</v>
      </c>
      <c r="H153" s="44">
        <f t="shared" si="2"/>
        <v>-3.7679722359940548E-2</v>
      </c>
      <c r="I153" s="44">
        <f t="shared" si="3"/>
        <v>7.102639599152849E-2</v>
      </c>
    </row>
    <row r="154" spans="1:9" x14ac:dyDescent="0.3">
      <c r="A154" t="s">
        <v>963</v>
      </c>
      <c r="B154" s="776">
        <v>77860</v>
      </c>
      <c r="C154" s="776">
        <v>77640</v>
      </c>
      <c r="D154" s="776">
        <v>4232</v>
      </c>
      <c r="E154" s="776">
        <v>77800</v>
      </c>
      <c r="F154" s="776">
        <v>79280</v>
      </c>
      <c r="G154" s="776">
        <v>20615</v>
      </c>
      <c r="H154" s="44">
        <f t="shared" si="2"/>
        <v>7.712082262210096E-4</v>
      </c>
      <c r="I154" s="44">
        <f t="shared" si="3"/>
        <v>-5.7393652937204331E-3</v>
      </c>
    </row>
    <row r="155" spans="1:9" x14ac:dyDescent="0.3">
      <c r="A155" t="s">
        <v>964</v>
      </c>
      <c r="B155" s="779">
        <v>77660</v>
      </c>
      <c r="C155" s="779">
        <v>77860</v>
      </c>
      <c r="D155" s="779">
        <v>2337</v>
      </c>
      <c r="E155" s="779">
        <v>77960</v>
      </c>
      <c r="F155" s="779">
        <v>77960</v>
      </c>
      <c r="G155" s="779">
        <v>20799</v>
      </c>
      <c r="H155" s="44">
        <f t="shared" si="2"/>
        <v>-3.8481272447409287E-3</v>
      </c>
      <c r="I155" s="44">
        <f t="shared" si="3"/>
        <v>8.9255396555905087E-3</v>
      </c>
    </row>
    <row r="156" spans="1:9" x14ac:dyDescent="0.3">
      <c r="A156" t="s">
        <v>965</v>
      </c>
      <c r="B156" s="781">
        <v>77260</v>
      </c>
      <c r="C156" s="781">
        <v>77660</v>
      </c>
      <c r="D156" s="781">
        <v>4052</v>
      </c>
      <c r="E156" s="781">
        <v>77480</v>
      </c>
      <c r="F156" s="781">
        <v>77840</v>
      </c>
      <c r="G156" s="781">
        <v>20462</v>
      </c>
      <c r="H156" s="44">
        <f t="shared" si="2"/>
        <v>-2.8394424367578219E-3</v>
      </c>
      <c r="I156" s="44">
        <f t="shared" si="3"/>
        <v>-1.6202702052983353E-2</v>
      </c>
    </row>
    <row r="157" spans="1:9" x14ac:dyDescent="0.3">
      <c r="A157" t="s">
        <v>966</v>
      </c>
      <c r="B157" s="783">
        <v>76300</v>
      </c>
      <c r="C157" s="783">
        <v>77260</v>
      </c>
      <c r="D157" s="783">
        <v>6000</v>
      </c>
      <c r="E157" s="783">
        <v>78360</v>
      </c>
      <c r="F157" s="783">
        <v>76820</v>
      </c>
      <c r="G157" s="783">
        <v>20665</v>
      </c>
      <c r="H157" s="44">
        <f t="shared" si="2"/>
        <v>-2.6288922919857072E-2</v>
      </c>
      <c r="I157" s="44">
        <f t="shared" si="3"/>
        <v>9.9208288534844424E-3</v>
      </c>
    </row>
    <row r="158" spans="1:9" x14ac:dyDescent="0.3">
      <c r="A158" t="s">
        <v>967</v>
      </c>
      <c r="B158" s="785">
        <v>75880</v>
      </c>
      <c r="C158" s="785">
        <v>76300</v>
      </c>
      <c r="D158" s="785">
        <v>3077</v>
      </c>
      <c r="E158" s="785">
        <v>75480</v>
      </c>
      <c r="F158" s="785">
        <v>76580</v>
      </c>
      <c r="G158" s="785">
        <v>21052</v>
      </c>
      <c r="H158" s="44">
        <f t="shared" si="2"/>
        <v>5.2994170641229577E-3</v>
      </c>
      <c r="I158" s="44">
        <f t="shared" si="3"/>
        <v>1.8727316719090226E-2</v>
      </c>
    </row>
    <row r="159" spans="1:9" x14ac:dyDescent="0.3">
      <c r="A159" t="s">
        <v>968</v>
      </c>
      <c r="B159" s="787">
        <v>74960</v>
      </c>
      <c r="C159" s="787">
        <v>75880</v>
      </c>
      <c r="D159" s="787">
        <v>3862</v>
      </c>
      <c r="E159" s="787">
        <v>76180</v>
      </c>
      <c r="F159" s="787">
        <v>75460</v>
      </c>
      <c r="G159" s="787">
        <v>21550</v>
      </c>
      <c r="H159" s="44">
        <f t="shared" si="2"/>
        <v>-1.6014702021527993E-2</v>
      </c>
      <c r="I159" s="44">
        <f t="shared" si="3"/>
        <v>2.3655709671290159E-2</v>
      </c>
    </row>
    <row r="160" spans="1:9" x14ac:dyDescent="0.3">
      <c r="A160" t="s">
        <v>969</v>
      </c>
      <c r="B160" s="789">
        <v>72300</v>
      </c>
      <c r="C160" s="789">
        <v>74960</v>
      </c>
      <c r="D160" s="789">
        <v>2742</v>
      </c>
      <c r="E160" s="789">
        <v>75180</v>
      </c>
      <c r="F160" s="789">
        <v>74660</v>
      </c>
      <c r="G160" s="789">
        <v>21625</v>
      </c>
      <c r="H160" s="44">
        <f t="shared" si="2"/>
        <v>-3.8308060654429377E-2</v>
      </c>
      <c r="I160" s="44">
        <f t="shared" si="3"/>
        <v>3.4802784222738303E-3</v>
      </c>
    </row>
    <row r="161" spans="1:9" x14ac:dyDescent="0.3">
      <c r="A161" t="s">
        <v>970</v>
      </c>
      <c r="B161" s="791">
        <v>71980</v>
      </c>
      <c r="C161" s="791">
        <v>72300</v>
      </c>
      <c r="D161" s="791">
        <v>4428</v>
      </c>
      <c r="E161" s="791">
        <v>73660</v>
      </c>
      <c r="F161" s="791">
        <v>72400</v>
      </c>
      <c r="G161" s="791">
        <v>20237</v>
      </c>
      <c r="H161" s="44">
        <f t="shared" si="2"/>
        <v>-2.2807493890849906E-2</v>
      </c>
      <c r="I161" s="44">
        <f t="shared" si="3"/>
        <v>-6.4184971098265931E-2</v>
      </c>
    </row>
    <row r="162" spans="1:9" x14ac:dyDescent="0.3">
      <c r="A162" t="s">
        <v>971</v>
      </c>
      <c r="B162" s="793">
        <v>73260</v>
      </c>
      <c r="C162" s="793">
        <v>71980</v>
      </c>
      <c r="D162" s="793">
        <v>4354</v>
      </c>
      <c r="E162" s="793">
        <v>72780</v>
      </c>
      <c r="F162" s="793">
        <v>71420</v>
      </c>
      <c r="G162" s="793">
        <v>20238</v>
      </c>
      <c r="H162" s="44">
        <f t="shared" si="2"/>
        <v>6.5952184666115965E-3</v>
      </c>
      <c r="I162" s="44">
        <f t="shared" si="3"/>
        <v>4.9414438898942592E-5</v>
      </c>
    </row>
    <row r="163" spans="1:9" x14ac:dyDescent="0.3">
      <c r="A163" t="s">
        <v>972</v>
      </c>
      <c r="B163" s="795">
        <v>74080</v>
      </c>
      <c r="C163" s="795">
        <v>73260</v>
      </c>
      <c r="D163" s="795">
        <v>2054</v>
      </c>
      <c r="E163" s="795">
        <v>73320</v>
      </c>
      <c r="F163" s="795">
        <v>73280</v>
      </c>
      <c r="G163" s="795">
        <v>19948</v>
      </c>
      <c r="H163" s="44">
        <f t="shared" si="2"/>
        <v>1.0365521003818934E-2</v>
      </c>
      <c r="I163" s="44">
        <f t="shared" si="3"/>
        <v>-1.4329479197549122E-2</v>
      </c>
    </row>
    <row r="164" spans="1:9" x14ac:dyDescent="0.3">
      <c r="A164" t="s">
        <v>973</v>
      </c>
      <c r="B164" s="797">
        <v>74900</v>
      </c>
      <c r="C164" s="797">
        <v>74080</v>
      </c>
      <c r="D164" s="797">
        <v>1434</v>
      </c>
      <c r="E164" s="797">
        <v>73860</v>
      </c>
      <c r="F164" s="797">
        <v>74480</v>
      </c>
      <c r="G164" s="797">
        <v>20062</v>
      </c>
      <c r="H164" s="44">
        <f t="shared" si="2"/>
        <v>1.4080693203357697E-2</v>
      </c>
      <c r="I164" s="44">
        <f t="shared" si="3"/>
        <v>5.714858632444253E-3</v>
      </c>
    </row>
    <row r="165" spans="1:9" x14ac:dyDescent="0.3">
      <c r="A165" t="s">
        <v>974</v>
      </c>
      <c r="B165" s="799">
        <v>73180</v>
      </c>
      <c r="C165" s="799">
        <v>74900</v>
      </c>
      <c r="D165" s="799">
        <v>2976</v>
      </c>
      <c r="E165" s="799">
        <v>74600</v>
      </c>
      <c r="F165" s="799">
        <v>74600</v>
      </c>
      <c r="G165" s="799">
        <v>22227</v>
      </c>
      <c r="H165" s="44">
        <f t="shared" si="2"/>
        <v>-1.9034852546916836E-2</v>
      </c>
      <c r="I165" s="44">
        <f t="shared" si="3"/>
        <v>0.1079154620675904</v>
      </c>
    </row>
    <row r="166" spans="1:9" x14ac:dyDescent="0.3">
      <c r="A166" t="s">
        <v>975</v>
      </c>
      <c r="B166" s="802">
        <v>71300</v>
      </c>
      <c r="C166" s="802">
        <v>73180</v>
      </c>
      <c r="D166" s="802">
        <v>3783</v>
      </c>
      <c r="E166" s="802">
        <v>74720</v>
      </c>
      <c r="F166" s="802">
        <v>70840</v>
      </c>
      <c r="G166" s="802">
        <v>22768</v>
      </c>
      <c r="H166" s="44">
        <f t="shared" si="2"/>
        <v>-4.5770877944325439E-2</v>
      </c>
      <c r="I166" s="44">
        <f t="shared" si="3"/>
        <v>2.4339766950105757E-2</v>
      </c>
    </row>
    <row r="167" spans="1:9" x14ac:dyDescent="0.3">
      <c r="A167" t="s">
        <v>976</v>
      </c>
      <c r="B167" s="804">
        <v>71680</v>
      </c>
      <c r="C167" s="804">
        <v>71300</v>
      </c>
      <c r="D167" s="804">
        <v>3068</v>
      </c>
      <c r="E167" s="804">
        <v>70660</v>
      </c>
      <c r="F167" s="804">
        <v>72100</v>
      </c>
      <c r="G167" s="804">
        <v>22760</v>
      </c>
      <c r="H167" s="44">
        <f t="shared" ref="H167:H230" si="4">+B167/E167-1</f>
        <v>1.4435324087177959E-2</v>
      </c>
      <c r="I167" s="44">
        <f t="shared" ref="I167:I230" si="5">+G167/G166-1</f>
        <v>-3.5137034434296055E-4</v>
      </c>
    </row>
    <row r="168" spans="1:9" x14ac:dyDescent="0.3">
      <c r="A168" t="s">
        <v>977</v>
      </c>
      <c r="B168" s="806">
        <v>71800</v>
      </c>
      <c r="C168" s="806">
        <v>71680</v>
      </c>
      <c r="D168" s="806">
        <v>1214</v>
      </c>
      <c r="E168" s="806">
        <v>71740</v>
      </c>
      <c r="F168" s="806">
        <v>70980</v>
      </c>
      <c r="G168" s="806">
        <v>22645</v>
      </c>
      <c r="H168" s="44">
        <f t="shared" si="4"/>
        <v>8.3635349874544573E-4</v>
      </c>
      <c r="I168" s="44">
        <f t="shared" si="5"/>
        <v>-5.0527240773285964E-3</v>
      </c>
    </row>
    <row r="169" spans="1:9" x14ac:dyDescent="0.3">
      <c r="A169" t="s">
        <v>978</v>
      </c>
      <c r="B169" s="808">
        <v>73120</v>
      </c>
      <c r="C169" s="808">
        <v>71800</v>
      </c>
      <c r="D169" s="808">
        <v>2008</v>
      </c>
      <c r="E169" s="808">
        <v>71680</v>
      </c>
      <c r="F169" s="808">
        <v>71920</v>
      </c>
      <c r="G169" s="808">
        <v>22807</v>
      </c>
      <c r="H169" s="44">
        <f t="shared" si="4"/>
        <v>2.0089285714285809E-2</v>
      </c>
      <c r="I169" s="44">
        <f t="shared" si="5"/>
        <v>7.1538971075293389E-3</v>
      </c>
    </row>
    <row r="170" spans="1:9" x14ac:dyDescent="0.3">
      <c r="A170" t="s">
        <v>979</v>
      </c>
      <c r="B170" s="810">
        <v>74060</v>
      </c>
      <c r="C170" s="810">
        <v>73120</v>
      </c>
      <c r="D170" s="810">
        <v>2555</v>
      </c>
      <c r="E170" s="810">
        <v>72720</v>
      </c>
      <c r="F170" s="810">
        <v>74560</v>
      </c>
      <c r="G170" s="810">
        <v>23340</v>
      </c>
      <c r="H170" s="44">
        <f t="shared" si="4"/>
        <v>1.8426842684268419E-2</v>
      </c>
      <c r="I170" s="44">
        <f t="shared" si="5"/>
        <v>2.3370017976936941E-2</v>
      </c>
    </row>
    <row r="171" spans="1:9" x14ac:dyDescent="0.3">
      <c r="A171" t="s">
        <v>980</v>
      </c>
      <c r="B171" s="812">
        <v>74240</v>
      </c>
      <c r="C171" s="812">
        <v>74060</v>
      </c>
      <c r="D171" s="812">
        <v>1747</v>
      </c>
      <c r="E171" s="812">
        <v>74280</v>
      </c>
      <c r="F171" s="812">
        <v>73680</v>
      </c>
      <c r="G171" s="812">
        <v>23713</v>
      </c>
      <c r="H171" s="44">
        <f t="shared" si="4"/>
        <v>-5.3850296176627399E-4</v>
      </c>
      <c r="I171" s="44">
        <f t="shared" si="5"/>
        <v>1.5981148243358945E-2</v>
      </c>
    </row>
    <row r="172" spans="1:9" x14ac:dyDescent="0.3">
      <c r="A172" t="s">
        <v>981</v>
      </c>
      <c r="B172" s="814">
        <v>74180</v>
      </c>
      <c r="C172" s="814">
        <v>74200</v>
      </c>
      <c r="D172" s="814">
        <v>1123</v>
      </c>
      <c r="E172" s="814">
        <v>74060</v>
      </c>
      <c r="F172" s="814">
        <v>74640</v>
      </c>
      <c r="G172" s="814">
        <v>23877</v>
      </c>
      <c r="H172" s="44">
        <f t="shared" si="4"/>
        <v>1.6203078584930974E-3</v>
      </c>
      <c r="I172" s="44">
        <f t="shared" si="5"/>
        <v>6.9160376164971726E-3</v>
      </c>
    </row>
    <row r="173" spans="1:9" x14ac:dyDescent="0.3">
      <c r="A173" t="s">
        <v>982</v>
      </c>
      <c r="B173" s="816">
        <v>73740</v>
      </c>
      <c r="C173" s="816">
        <v>74180</v>
      </c>
      <c r="D173" s="816">
        <v>997</v>
      </c>
      <c r="E173" s="816">
        <v>74240</v>
      </c>
      <c r="F173" s="816">
        <v>74180</v>
      </c>
      <c r="G173" s="816">
        <v>23525</v>
      </c>
      <c r="H173" s="44">
        <f t="shared" si="4"/>
        <v>-6.7349137931034253E-3</v>
      </c>
      <c r="I173" s="44">
        <f t="shared" si="5"/>
        <v>-1.4742220546969942E-2</v>
      </c>
    </row>
    <row r="174" spans="1:9" x14ac:dyDescent="0.3">
      <c r="A174" t="s">
        <v>983</v>
      </c>
      <c r="B174" s="818">
        <v>73180</v>
      </c>
      <c r="C174" s="818">
        <v>73740</v>
      </c>
      <c r="D174" s="818">
        <v>991</v>
      </c>
      <c r="E174" s="818">
        <v>73900</v>
      </c>
      <c r="F174" s="818">
        <v>74000</v>
      </c>
      <c r="G174" s="818">
        <v>23382</v>
      </c>
      <c r="H174" s="44">
        <f t="shared" si="4"/>
        <v>-9.7428958051420933E-3</v>
      </c>
      <c r="I174" s="44">
        <f t="shared" si="5"/>
        <v>-6.0786397449521523E-3</v>
      </c>
    </row>
    <row r="175" spans="1:9" x14ac:dyDescent="0.3">
      <c r="A175" t="s">
        <v>984</v>
      </c>
      <c r="B175" s="820">
        <v>74000</v>
      </c>
      <c r="C175" s="820">
        <v>73180</v>
      </c>
      <c r="D175" s="820">
        <v>814</v>
      </c>
      <c r="E175" s="820">
        <v>73580</v>
      </c>
      <c r="F175" s="820">
        <v>73260</v>
      </c>
      <c r="G175" s="820">
        <v>23234</v>
      </c>
      <c r="H175" s="44">
        <f t="shared" si="4"/>
        <v>5.7080728458820396E-3</v>
      </c>
      <c r="I175" s="44">
        <f t="shared" si="5"/>
        <v>-6.3296552903943093E-3</v>
      </c>
    </row>
    <row r="176" spans="1:9" x14ac:dyDescent="0.3">
      <c r="A176" t="s">
        <v>985</v>
      </c>
      <c r="B176" s="822">
        <v>73040</v>
      </c>
      <c r="C176" s="822">
        <v>74000</v>
      </c>
      <c r="D176" s="822">
        <v>1784</v>
      </c>
      <c r="E176" s="822">
        <v>73760</v>
      </c>
      <c r="F176" s="822">
        <v>73760</v>
      </c>
      <c r="G176" s="822">
        <v>23020</v>
      </c>
      <c r="H176" s="44">
        <f t="shared" si="4"/>
        <v>-9.761388286334105E-3</v>
      </c>
      <c r="I176" s="44">
        <f t="shared" si="5"/>
        <v>-9.2106395799259611E-3</v>
      </c>
    </row>
    <row r="177" spans="1:9" x14ac:dyDescent="0.3">
      <c r="A177" t="s">
        <v>986</v>
      </c>
      <c r="B177" s="824">
        <v>73820</v>
      </c>
      <c r="C177" s="824">
        <v>73040</v>
      </c>
      <c r="D177" s="824">
        <v>2884</v>
      </c>
      <c r="E177" s="824">
        <v>73320</v>
      </c>
      <c r="F177" s="824">
        <v>72920</v>
      </c>
      <c r="G177" s="824">
        <v>22880</v>
      </c>
      <c r="H177" s="44">
        <f t="shared" si="4"/>
        <v>6.8194217130388424E-3</v>
      </c>
      <c r="I177" s="44">
        <f t="shared" si="5"/>
        <v>-6.0816681146829144E-3</v>
      </c>
    </row>
    <row r="178" spans="1:9" x14ac:dyDescent="0.3">
      <c r="A178" t="s">
        <v>987</v>
      </c>
      <c r="B178" s="826">
        <v>72980</v>
      </c>
      <c r="C178" s="826">
        <v>73820</v>
      </c>
      <c r="D178" s="826">
        <v>728</v>
      </c>
      <c r="E178" s="826">
        <v>73840</v>
      </c>
      <c r="F178" s="826">
        <v>73820</v>
      </c>
      <c r="G178" s="826">
        <v>22942</v>
      </c>
      <c r="H178" s="44">
        <f t="shared" si="4"/>
        <v>-1.164680390032502E-2</v>
      </c>
      <c r="I178" s="44">
        <f t="shared" si="5"/>
        <v>2.7097902097901194E-3</v>
      </c>
    </row>
    <row r="179" spans="1:9" x14ac:dyDescent="0.3">
      <c r="A179" t="s">
        <v>988</v>
      </c>
      <c r="B179" s="831">
        <v>73700</v>
      </c>
      <c r="C179" s="831">
        <v>72980</v>
      </c>
      <c r="D179" s="831">
        <v>1170</v>
      </c>
      <c r="E179" s="831">
        <v>73200</v>
      </c>
      <c r="F179" s="831">
        <v>73700</v>
      </c>
      <c r="G179" s="831">
        <v>22981</v>
      </c>
      <c r="H179" s="44">
        <f t="shared" si="4"/>
        <v>6.830601092896238E-3</v>
      </c>
      <c r="I179" s="44">
        <f t="shared" si="5"/>
        <v>1.6999389765495199E-3</v>
      </c>
    </row>
    <row r="180" spans="1:9" x14ac:dyDescent="0.3">
      <c r="A180" t="s">
        <v>989</v>
      </c>
      <c r="B180" s="833">
        <v>73320</v>
      </c>
      <c r="C180" s="833">
        <v>73700</v>
      </c>
      <c r="D180" s="833">
        <v>621</v>
      </c>
      <c r="E180" s="833">
        <v>73820</v>
      </c>
      <c r="F180" s="833">
        <v>73500</v>
      </c>
      <c r="G180" s="833">
        <v>22981</v>
      </c>
      <c r="H180" s="44">
        <f t="shared" si="4"/>
        <v>-6.7732321863993583E-3</v>
      </c>
      <c r="I180" s="44">
        <f t="shared" si="5"/>
        <v>0</v>
      </c>
    </row>
    <row r="181" spans="1:9" x14ac:dyDescent="0.3">
      <c r="A181" t="s">
        <v>990</v>
      </c>
      <c r="B181" s="835">
        <v>72920</v>
      </c>
      <c r="C181" s="835">
        <v>73320</v>
      </c>
      <c r="D181" s="835">
        <v>1189</v>
      </c>
      <c r="E181" s="835">
        <v>73600</v>
      </c>
      <c r="F181" s="835">
        <v>72900</v>
      </c>
      <c r="G181" s="835">
        <v>23328</v>
      </c>
      <c r="H181" s="44">
        <f t="shared" si="4"/>
        <v>-9.2391304347826386E-3</v>
      </c>
      <c r="I181" s="44">
        <f t="shared" si="5"/>
        <v>1.5099429963883138E-2</v>
      </c>
    </row>
    <row r="182" spans="1:9" x14ac:dyDescent="0.3">
      <c r="A182" t="s">
        <v>991</v>
      </c>
      <c r="B182" s="837">
        <v>73180</v>
      </c>
      <c r="C182" s="837">
        <v>72920</v>
      </c>
      <c r="D182" s="837">
        <v>855</v>
      </c>
      <c r="E182" s="837">
        <v>72880</v>
      </c>
      <c r="F182" s="837">
        <v>72960</v>
      </c>
      <c r="G182" s="837">
        <v>23376</v>
      </c>
      <c r="H182" s="44">
        <f t="shared" si="4"/>
        <v>4.1163556531285117E-3</v>
      </c>
      <c r="I182" s="44">
        <f t="shared" si="5"/>
        <v>2.057613168724215E-3</v>
      </c>
    </row>
    <row r="183" spans="1:9" x14ac:dyDescent="0.3">
      <c r="A183" t="s">
        <v>992</v>
      </c>
      <c r="B183" s="839">
        <v>73380</v>
      </c>
      <c r="C183" s="839">
        <v>73180</v>
      </c>
      <c r="D183" s="839">
        <v>1328</v>
      </c>
      <c r="E183" s="839">
        <v>73680</v>
      </c>
      <c r="F183" s="839">
        <v>73260</v>
      </c>
      <c r="G183" s="839">
        <v>23574</v>
      </c>
      <c r="H183" s="44">
        <f t="shared" si="4"/>
        <v>-4.0716612377850181E-3</v>
      </c>
      <c r="I183" s="44">
        <f t="shared" si="5"/>
        <v>8.4702258726898627E-3</v>
      </c>
    </row>
    <row r="184" spans="1:9" x14ac:dyDescent="0.3">
      <c r="A184" t="s">
        <v>993</v>
      </c>
      <c r="B184" s="841">
        <v>75000</v>
      </c>
      <c r="C184" s="841">
        <v>73380</v>
      </c>
      <c r="D184" s="841">
        <v>1188</v>
      </c>
      <c r="E184" s="841">
        <v>73640</v>
      </c>
      <c r="F184" s="841">
        <v>73540</v>
      </c>
      <c r="G184" s="841">
        <v>23747</v>
      </c>
      <c r="H184" s="44">
        <f t="shared" si="4"/>
        <v>1.846822379141777E-2</v>
      </c>
      <c r="I184" s="44">
        <f t="shared" si="5"/>
        <v>7.338593365572299E-3</v>
      </c>
    </row>
    <row r="185" spans="1:9" x14ac:dyDescent="0.3">
      <c r="A185" t="s">
        <v>994</v>
      </c>
      <c r="B185" s="843">
        <v>75780</v>
      </c>
      <c r="C185" s="843">
        <v>75000</v>
      </c>
      <c r="D185" s="843">
        <v>2135</v>
      </c>
      <c r="E185" s="843">
        <v>74340</v>
      </c>
      <c r="F185" s="843">
        <v>74940</v>
      </c>
      <c r="G185" s="843">
        <v>24471</v>
      </c>
      <c r="H185" s="44">
        <f t="shared" si="4"/>
        <v>1.937046004842613E-2</v>
      </c>
      <c r="I185" s="44">
        <f t="shared" si="5"/>
        <v>3.0488061649892595E-2</v>
      </c>
    </row>
    <row r="186" spans="1:9" x14ac:dyDescent="0.3">
      <c r="A186" t="s">
        <v>995</v>
      </c>
      <c r="B186" s="845">
        <v>76000</v>
      </c>
      <c r="C186" s="845">
        <v>75780</v>
      </c>
      <c r="D186" s="845">
        <v>1470</v>
      </c>
      <c r="E186" s="845">
        <v>75880</v>
      </c>
      <c r="F186" s="845">
        <v>76560</v>
      </c>
      <c r="G186" s="845">
        <v>24328</v>
      </c>
      <c r="H186" s="44">
        <f t="shared" si="4"/>
        <v>1.581444385872377E-3</v>
      </c>
      <c r="I186" s="44">
        <f t="shared" si="5"/>
        <v>-5.8436516693228802E-3</v>
      </c>
    </row>
    <row r="187" spans="1:9" x14ac:dyDescent="0.3">
      <c r="A187" t="s">
        <v>996</v>
      </c>
      <c r="B187" s="847">
        <v>76020</v>
      </c>
      <c r="C187" s="847">
        <v>76000</v>
      </c>
      <c r="D187" s="847">
        <v>2808</v>
      </c>
      <c r="E187" s="847">
        <v>76160</v>
      </c>
      <c r="F187" s="847">
        <v>75780</v>
      </c>
      <c r="G187" s="847">
        <v>25221</v>
      </c>
      <c r="H187" s="44">
        <f t="shared" si="4"/>
        <v>-1.8382352941176405E-3</v>
      </c>
      <c r="I187" s="44">
        <f t="shared" si="5"/>
        <v>3.6706675435711933E-2</v>
      </c>
    </row>
    <row r="188" spans="1:9" x14ac:dyDescent="0.3">
      <c r="A188" t="s">
        <v>997</v>
      </c>
      <c r="B188" s="849">
        <v>77120</v>
      </c>
      <c r="C188" s="849">
        <v>76020</v>
      </c>
      <c r="D188" s="849">
        <v>4007</v>
      </c>
      <c r="E188" s="849">
        <v>75840</v>
      </c>
      <c r="F188" s="849">
        <v>76220</v>
      </c>
      <c r="G188" s="849">
        <v>26676</v>
      </c>
      <c r="H188" s="44">
        <f t="shared" si="4"/>
        <v>1.6877637130801704E-2</v>
      </c>
      <c r="I188" s="44">
        <f t="shared" si="5"/>
        <v>5.7690020221244254E-2</v>
      </c>
    </row>
    <row r="189" spans="1:9" x14ac:dyDescent="0.3">
      <c r="A189" t="s">
        <v>998</v>
      </c>
      <c r="B189" s="851">
        <v>79440</v>
      </c>
      <c r="C189" s="851">
        <v>77120</v>
      </c>
      <c r="D189" s="851">
        <v>3538</v>
      </c>
      <c r="E189" s="851">
        <v>76720</v>
      </c>
      <c r="F189" s="851">
        <v>77300</v>
      </c>
      <c r="G189" s="851">
        <v>27340</v>
      </c>
      <c r="H189" s="44">
        <f t="shared" si="4"/>
        <v>3.5453597497393075E-2</v>
      </c>
      <c r="I189" s="44">
        <f t="shared" si="5"/>
        <v>2.4891288049182725E-2</v>
      </c>
    </row>
    <row r="190" spans="1:9" x14ac:dyDescent="0.3">
      <c r="A190" t="s">
        <v>999</v>
      </c>
      <c r="B190" s="853">
        <v>79320</v>
      </c>
      <c r="C190" s="853">
        <v>79440</v>
      </c>
      <c r="D190" s="853">
        <v>5061</v>
      </c>
      <c r="E190" s="853">
        <v>78400</v>
      </c>
      <c r="F190" s="853">
        <v>79000</v>
      </c>
      <c r="G190" s="853">
        <v>28257</v>
      </c>
      <c r="H190" s="44">
        <f t="shared" si="4"/>
        <v>1.1734693877551106E-2</v>
      </c>
      <c r="I190" s="44">
        <f t="shared" si="5"/>
        <v>3.3540599853694175E-2</v>
      </c>
    </row>
    <row r="191" spans="1:9" x14ac:dyDescent="0.3">
      <c r="A191" t="s">
        <v>1000</v>
      </c>
      <c r="B191" s="855">
        <v>81760</v>
      </c>
      <c r="C191" s="855">
        <v>79320</v>
      </c>
      <c r="D191" s="855">
        <v>2213</v>
      </c>
      <c r="E191" s="855">
        <v>79500</v>
      </c>
      <c r="F191" s="855">
        <v>79840</v>
      </c>
      <c r="G191" s="855">
        <v>28348</v>
      </c>
      <c r="H191" s="44">
        <f t="shared" si="4"/>
        <v>2.8427672955974925E-2</v>
      </c>
      <c r="I191" s="44">
        <f t="shared" si="5"/>
        <v>3.2204409526843669E-3</v>
      </c>
    </row>
    <row r="192" spans="1:9" x14ac:dyDescent="0.3">
      <c r="A192" t="s">
        <v>1001</v>
      </c>
      <c r="B192" s="857">
        <v>81220</v>
      </c>
      <c r="C192" s="857">
        <v>81760</v>
      </c>
      <c r="D192" s="857">
        <v>2625</v>
      </c>
      <c r="E192" s="857">
        <v>80960</v>
      </c>
      <c r="F192" s="857">
        <v>81640</v>
      </c>
      <c r="G192" s="857">
        <v>28541</v>
      </c>
      <c r="H192" s="44">
        <f t="shared" si="4"/>
        <v>3.2114624505927836E-3</v>
      </c>
      <c r="I192" s="44">
        <f t="shared" si="5"/>
        <v>6.8082404402427521E-3</v>
      </c>
    </row>
    <row r="193" spans="1:9" x14ac:dyDescent="0.3">
      <c r="A193" t="s">
        <v>1002</v>
      </c>
      <c r="B193" s="859">
        <v>82600</v>
      </c>
      <c r="C193" s="859">
        <v>81220</v>
      </c>
      <c r="D193" s="859">
        <v>4535</v>
      </c>
      <c r="E193" s="859">
        <v>82060</v>
      </c>
      <c r="F193" s="859">
        <v>81880</v>
      </c>
      <c r="G193" s="859">
        <v>29247</v>
      </c>
      <c r="H193" s="44">
        <f t="shared" si="4"/>
        <v>6.5805508164757942E-3</v>
      </c>
      <c r="I193" s="44">
        <f t="shared" si="5"/>
        <v>2.4736344206579997E-2</v>
      </c>
    </row>
    <row r="194" spans="1:9" x14ac:dyDescent="0.3">
      <c r="A194" t="s">
        <v>1003</v>
      </c>
      <c r="B194" s="861">
        <v>83280</v>
      </c>
      <c r="C194" s="861">
        <v>82600</v>
      </c>
      <c r="D194" s="861">
        <v>5476</v>
      </c>
      <c r="E194" s="861">
        <v>82260</v>
      </c>
      <c r="F194" s="861">
        <v>82260</v>
      </c>
      <c r="G194" s="861">
        <v>29568</v>
      </c>
      <c r="H194" s="44">
        <f t="shared" si="4"/>
        <v>1.2399708242158969E-2</v>
      </c>
      <c r="I194" s="44">
        <f t="shared" si="5"/>
        <v>1.0975484665093793E-2</v>
      </c>
    </row>
    <row r="195" spans="1:9" x14ac:dyDescent="0.3">
      <c r="A195" t="s">
        <v>1004</v>
      </c>
      <c r="B195" s="863">
        <v>82100</v>
      </c>
      <c r="C195" s="863">
        <v>80680</v>
      </c>
      <c r="D195" s="863">
        <v>4125</v>
      </c>
      <c r="E195" s="863">
        <v>82300</v>
      </c>
      <c r="F195" s="863">
        <v>81480</v>
      </c>
      <c r="G195" s="863">
        <v>29421</v>
      </c>
      <c r="H195" s="44">
        <f t="shared" si="4"/>
        <v>-2.430133657351119E-3</v>
      </c>
      <c r="I195" s="44">
        <f t="shared" si="5"/>
        <v>-4.9715909090909394E-3</v>
      </c>
    </row>
    <row r="196" spans="1:9" x14ac:dyDescent="0.3">
      <c r="A196" t="s">
        <v>1005</v>
      </c>
      <c r="B196" s="865">
        <v>79060</v>
      </c>
      <c r="C196" s="865">
        <v>82100</v>
      </c>
      <c r="D196" s="865">
        <v>7267</v>
      </c>
      <c r="E196" s="865">
        <v>82000</v>
      </c>
      <c r="F196" s="865">
        <v>82260</v>
      </c>
      <c r="G196" s="865">
        <v>26873</v>
      </c>
      <c r="H196" s="44">
        <f t="shared" si="4"/>
        <v>-3.5853658536585398E-2</v>
      </c>
      <c r="I196" s="44">
        <f t="shared" si="5"/>
        <v>-8.6604806090887498E-2</v>
      </c>
    </row>
    <row r="197" spans="1:9" x14ac:dyDescent="0.3">
      <c r="A197" t="s">
        <v>1006</v>
      </c>
      <c r="B197" s="867">
        <v>80780</v>
      </c>
      <c r="C197" s="867">
        <v>79500</v>
      </c>
      <c r="D197" s="867">
        <v>1801</v>
      </c>
      <c r="E197" s="867">
        <v>79480</v>
      </c>
      <c r="F197" s="867">
        <v>79820</v>
      </c>
      <c r="G197" s="867">
        <v>27387</v>
      </c>
      <c r="H197" s="44">
        <f t="shared" si="4"/>
        <v>1.6356316054353393E-2</v>
      </c>
      <c r="I197" s="44">
        <f t="shared" si="5"/>
        <v>1.9127004800357339E-2</v>
      </c>
    </row>
    <row r="198" spans="1:9" x14ac:dyDescent="0.3">
      <c r="A198" t="s">
        <v>1007</v>
      </c>
      <c r="B198" s="870">
        <v>82940</v>
      </c>
      <c r="C198" s="870">
        <v>80780</v>
      </c>
      <c r="D198" s="870">
        <v>8810</v>
      </c>
      <c r="E198" s="870">
        <v>80280</v>
      </c>
      <c r="F198" s="870">
        <v>80040</v>
      </c>
      <c r="G198" s="870">
        <v>29700</v>
      </c>
      <c r="H198" s="44">
        <f t="shared" si="4"/>
        <v>3.3134030891878385E-2</v>
      </c>
      <c r="I198" s="44">
        <f t="shared" si="5"/>
        <v>8.4456128820243226E-2</v>
      </c>
    </row>
    <row r="199" spans="1:9" x14ac:dyDescent="0.3">
      <c r="A199" t="s">
        <v>1008</v>
      </c>
      <c r="B199" s="871">
        <v>87460</v>
      </c>
      <c r="C199" s="871">
        <v>82940</v>
      </c>
      <c r="D199" s="871">
        <v>14275</v>
      </c>
      <c r="E199" s="871">
        <v>81800</v>
      </c>
      <c r="F199" s="871">
        <v>82620</v>
      </c>
      <c r="G199" s="871">
        <v>34323</v>
      </c>
      <c r="H199" s="44">
        <f t="shared" si="4"/>
        <v>6.9193154034229876E-2</v>
      </c>
      <c r="I199" s="44">
        <f t="shared" si="5"/>
        <v>0.1556565656565656</v>
      </c>
    </row>
    <row r="200" spans="1:9" x14ac:dyDescent="0.3">
      <c r="A200" t="s">
        <v>1009</v>
      </c>
      <c r="B200" s="873">
        <v>86860</v>
      </c>
      <c r="C200" s="873">
        <v>87460</v>
      </c>
      <c r="D200" s="873">
        <v>7314</v>
      </c>
      <c r="E200" s="873">
        <v>85680</v>
      </c>
      <c r="F200" s="873">
        <v>87300</v>
      </c>
      <c r="G200" s="873">
        <v>36224</v>
      </c>
      <c r="H200" s="44">
        <f t="shared" si="4"/>
        <v>1.377217553688137E-2</v>
      </c>
      <c r="I200" s="44">
        <f t="shared" si="5"/>
        <v>5.5385601491711123E-2</v>
      </c>
    </row>
    <row r="201" spans="1:9" x14ac:dyDescent="0.3">
      <c r="A201" t="s">
        <v>1010</v>
      </c>
      <c r="B201" s="875">
        <v>86800</v>
      </c>
      <c r="C201" s="875">
        <v>86860</v>
      </c>
      <c r="D201" s="875">
        <v>5692</v>
      </c>
      <c r="E201" s="875">
        <v>87120</v>
      </c>
      <c r="F201" s="875">
        <v>87200</v>
      </c>
      <c r="G201" s="875">
        <v>35721</v>
      </c>
      <c r="H201" s="44">
        <f t="shared" si="4"/>
        <v>-3.6730945821854544E-3</v>
      </c>
      <c r="I201" s="44">
        <f t="shared" si="5"/>
        <v>-1.3885821554770361E-2</v>
      </c>
    </row>
    <row r="202" spans="1:9" x14ac:dyDescent="0.3">
      <c r="A202" t="s">
        <v>1011</v>
      </c>
      <c r="B202" s="877">
        <v>87900</v>
      </c>
      <c r="C202" s="877">
        <v>86800</v>
      </c>
      <c r="D202" s="877">
        <v>8318</v>
      </c>
      <c r="E202" s="877">
        <v>86820</v>
      </c>
      <c r="F202" s="877">
        <v>86400</v>
      </c>
      <c r="G202" s="877">
        <v>38862</v>
      </c>
      <c r="H202" s="44">
        <f t="shared" si="4"/>
        <v>1.2439530062197557E-2</v>
      </c>
      <c r="I202" s="44">
        <f t="shared" si="5"/>
        <v>8.7931468883849728E-2</v>
      </c>
    </row>
    <row r="203" spans="1:9" x14ac:dyDescent="0.3">
      <c r="A203" t="s">
        <v>1012</v>
      </c>
      <c r="B203" s="879">
        <v>87780</v>
      </c>
      <c r="C203" s="879">
        <v>87900</v>
      </c>
      <c r="D203" s="879">
        <v>3696</v>
      </c>
      <c r="E203" s="879">
        <v>88340</v>
      </c>
      <c r="F203" s="879">
        <v>87780</v>
      </c>
      <c r="G203" s="879">
        <v>38784</v>
      </c>
      <c r="H203" s="44">
        <f t="shared" si="4"/>
        <v>-6.3391442155309452E-3</v>
      </c>
      <c r="I203" s="44">
        <f t="shared" si="5"/>
        <v>-2.007102053419807E-3</v>
      </c>
    </row>
    <row r="204" spans="1:9" x14ac:dyDescent="0.3">
      <c r="A204" t="s">
        <v>1013</v>
      </c>
      <c r="B204" s="881">
        <v>95640</v>
      </c>
      <c r="C204" s="881">
        <v>87780</v>
      </c>
      <c r="D204" s="881">
        <v>12489</v>
      </c>
      <c r="E204" s="881">
        <v>87760</v>
      </c>
      <c r="F204" s="881">
        <v>88420</v>
      </c>
      <c r="G204" s="881">
        <v>39553</v>
      </c>
      <c r="H204" s="44">
        <f t="shared" si="4"/>
        <v>8.9790337283500499E-2</v>
      </c>
      <c r="I204" s="44">
        <f t="shared" si="5"/>
        <v>1.9827764026402628E-2</v>
      </c>
    </row>
    <row r="205" spans="1:9" x14ac:dyDescent="0.3">
      <c r="A205" t="s">
        <v>1014</v>
      </c>
      <c r="B205" s="884">
        <v>94280</v>
      </c>
      <c r="C205" s="884">
        <v>95640</v>
      </c>
      <c r="D205" s="884">
        <v>11104</v>
      </c>
      <c r="E205" s="884">
        <v>93120</v>
      </c>
      <c r="F205" s="884">
        <v>96000</v>
      </c>
      <c r="G205" s="884">
        <v>38315</v>
      </c>
      <c r="H205" s="44">
        <f t="shared" si="4"/>
        <v>1.2457044673539475E-2</v>
      </c>
      <c r="I205" s="44">
        <f t="shared" si="5"/>
        <v>-3.1299774985462547E-2</v>
      </c>
    </row>
    <row r="206" spans="1:9" x14ac:dyDescent="0.3">
      <c r="A206" t="s">
        <v>1015</v>
      </c>
      <c r="B206" s="888">
        <v>100260</v>
      </c>
      <c r="C206" s="888">
        <v>94280</v>
      </c>
      <c r="D206" s="888">
        <v>13910</v>
      </c>
      <c r="E206" s="888">
        <v>95140</v>
      </c>
      <c r="F206" s="888">
        <v>94120</v>
      </c>
      <c r="G206" s="888">
        <v>39677</v>
      </c>
      <c r="H206" s="44">
        <f t="shared" si="4"/>
        <v>5.3815429892789535E-2</v>
      </c>
      <c r="I206" s="44">
        <f t="shared" si="5"/>
        <v>3.5547435730131749E-2</v>
      </c>
    </row>
    <row r="207" spans="1:9" x14ac:dyDescent="0.3">
      <c r="A207" t="s">
        <v>1016</v>
      </c>
      <c r="B207" s="891">
        <v>100060</v>
      </c>
      <c r="C207" s="891">
        <v>100260</v>
      </c>
      <c r="D207" s="891">
        <v>21704</v>
      </c>
      <c r="E207" s="891">
        <v>98180</v>
      </c>
      <c r="F207" s="891">
        <v>101680</v>
      </c>
      <c r="G207" s="891">
        <v>35595</v>
      </c>
      <c r="H207" s="44">
        <f t="shared" si="4"/>
        <v>1.9148502750050866E-2</v>
      </c>
      <c r="I207" s="44">
        <f t="shared" si="5"/>
        <v>-0.10288076215439679</v>
      </c>
    </row>
    <row r="208" spans="1:9" x14ac:dyDescent="0.3">
      <c r="A208" t="s">
        <v>1017</v>
      </c>
      <c r="B208" s="892">
        <v>91880</v>
      </c>
      <c r="C208" s="892">
        <v>100060</v>
      </c>
      <c r="D208" s="892">
        <v>18096</v>
      </c>
      <c r="E208" s="892">
        <v>100960</v>
      </c>
      <c r="F208" s="892">
        <v>97560</v>
      </c>
      <c r="G208" s="892">
        <v>34699</v>
      </c>
      <c r="H208" s="44">
        <f t="shared" si="4"/>
        <v>-8.9936608557844688E-2</v>
      </c>
      <c r="I208" s="44">
        <f t="shared" si="5"/>
        <v>-2.5172074729596816E-2</v>
      </c>
    </row>
    <row r="209" spans="1:9" x14ac:dyDescent="0.3">
      <c r="A209" t="s">
        <v>1018</v>
      </c>
      <c r="B209" s="894">
        <v>91880</v>
      </c>
      <c r="C209" s="894">
        <v>91880</v>
      </c>
      <c r="D209" s="894">
        <v>12307</v>
      </c>
      <c r="E209" s="894">
        <v>94300</v>
      </c>
      <c r="F209" s="894">
        <v>91600</v>
      </c>
      <c r="G209" s="894">
        <v>37609</v>
      </c>
      <c r="H209" s="44">
        <f t="shared" si="4"/>
        <v>-2.5662778366914107E-2</v>
      </c>
      <c r="I209" s="44">
        <f t="shared" si="5"/>
        <v>8.3864088302256556E-2</v>
      </c>
    </row>
    <row r="210" spans="1:9" x14ac:dyDescent="0.3">
      <c r="A210" t="s">
        <v>1019</v>
      </c>
      <c r="B210" s="896">
        <v>97200</v>
      </c>
      <c r="C210" s="896">
        <v>91880</v>
      </c>
      <c r="D210" s="896">
        <v>12455</v>
      </c>
      <c r="E210" s="896">
        <v>92700</v>
      </c>
      <c r="F210" s="896">
        <v>92620</v>
      </c>
      <c r="G210" s="896">
        <v>41808</v>
      </c>
      <c r="H210" s="44">
        <f t="shared" si="4"/>
        <v>4.8543689320388328E-2</v>
      </c>
      <c r="I210" s="44">
        <f t="shared" si="5"/>
        <v>0.11164880746629802</v>
      </c>
    </row>
    <row r="211" spans="1:9" x14ac:dyDescent="0.3">
      <c r="A211" t="s">
        <v>1020</v>
      </c>
      <c r="B211" s="898">
        <v>96040</v>
      </c>
      <c r="C211" s="898">
        <v>97200</v>
      </c>
      <c r="D211" s="898">
        <v>17629</v>
      </c>
      <c r="E211" s="898">
        <v>94520</v>
      </c>
      <c r="F211" s="898">
        <v>97220</v>
      </c>
      <c r="G211" s="898">
        <v>47024</v>
      </c>
      <c r="H211" s="44">
        <f t="shared" si="4"/>
        <v>1.6081252644942978E-2</v>
      </c>
      <c r="I211" s="44">
        <f t="shared" si="5"/>
        <v>0.12476081132797545</v>
      </c>
    </row>
    <row r="212" spans="1:9" x14ac:dyDescent="0.3">
      <c r="A212" t="s">
        <v>1021</v>
      </c>
      <c r="B212" s="900">
        <v>95860</v>
      </c>
      <c r="C212" s="900">
        <v>96040</v>
      </c>
      <c r="D212" s="900">
        <v>6522</v>
      </c>
      <c r="E212" s="900">
        <v>97720</v>
      </c>
      <c r="F212" s="900">
        <v>96000</v>
      </c>
      <c r="G212" s="900">
        <v>48425</v>
      </c>
      <c r="H212" s="44">
        <f t="shared" si="4"/>
        <v>-1.9033974621367133E-2</v>
      </c>
      <c r="I212" s="44">
        <f t="shared" si="5"/>
        <v>2.9793297039809374E-2</v>
      </c>
    </row>
    <row r="213" spans="1:9" x14ac:dyDescent="0.3">
      <c r="A213" t="s">
        <v>1022</v>
      </c>
      <c r="B213" s="902">
        <v>96260</v>
      </c>
      <c r="C213" s="902">
        <v>95860</v>
      </c>
      <c r="D213" s="902">
        <v>3567</v>
      </c>
      <c r="E213" s="902">
        <v>97080</v>
      </c>
      <c r="F213" s="902">
        <v>95020</v>
      </c>
      <c r="G213" s="902">
        <v>49145</v>
      </c>
      <c r="H213" s="44">
        <f t="shared" si="4"/>
        <v>-8.446641944787836E-3</v>
      </c>
      <c r="I213" s="44">
        <f t="shared" si="5"/>
        <v>1.4868353123386635E-2</v>
      </c>
    </row>
    <row r="214" spans="1:9" x14ac:dyDescent="0.3">
      <c r="A214" t="s">
        <v>1023</v>
      </c>
      <c r="B214" s="904">
        <v>96860</v>
      </c>
      <c r="C214" s="904">
        <v>96260</v>
      </c>
      <c r="D214" s="904">
        <v>6804</v>
      </c>
      <c r="E214" s="904">
        <v>96220</v>
      </c>
      <c r="F214" s="904">
        <v>96980</v>
      </c>
      <c r="G214" s="904">
        <v>49460</v>
      </c>
      <c r="H214" s="44">
        <f t="shared" si="4"/>
        <v>6.6514238204116172E-3</v>
      </c>
      <c r="I214" s="44">
        <f t="shared" si="5"/>
        <v>6.409604232373578E-3</v>
      </c>
    </row>
    <row r="215" spans="1:9" x14ac:dyDescent="0.3">
      <c r="A215" t="s">
        <v>1024</v>
      </c>
      <c r="B215" s="906">
        <v>96240</v>
      </c>
      <c r="C215" s="906">
        <v>96860</v>
      </c>
      <c r="D215" s="906">
        <v>2363</v>
      </c>
      <c r="E215" s="906">
        <v>97300</v>
      </c>
      <c r="F215" s="906">
        <v>96520</v>
      </c>
      <c r="G215" s="906">
        <v>49181</v>
      </c>
      <c r="H215" s="44">
        <f t="shared" si="4"/>
        <v>-1.0894141829393633E-2</v>
      </c>
      <c r="I215" s="44">
        <f t="shared" si="5"/>
        <v>-5.6409219571370572E-3</v>
      </c>
    </row>
    <row r="216" spans="1:9" x14ac:dyDescent="0.3">
      <c r="A216" t="s">
        <v>1025</v>
      </c>
      <c r="B216" s="908">
        <v>93460</v>
      </c>
      <c r="C216" s="908">
        <v>96240</v>
      </c>
      <c r="D216" s="908">
        <v>4458</v>
      </c>
      <c r="E216" s="908">
        <v>96080</v>
      </c>
      <c r="F216" s="908">
        <v>96240</v>
      </c>
      <c r="G216" s="908">
        <v>48166</v>
      </c>
      <c r="H216" s="44">
        <f t="shared" si="4"/>
        <v>-2.7268942547876818E-2</v>
      </c>
      <c r="I216" s="44">
        <f t="shared" si="5"/>
        <v>-2.0638051279965874E-2</v>
      </c>
    </row>
    <row r="217" spans="1:9" x14ac:dyDescent="0.3">
      <c r="A217" t="s">
        <v>1026</v>
      </c>
      <c r="B217" s="910">
        <v>93620</v>
      </c>
      <c r="C217" s="910">
        <v>93460</v>
      </c>
      <c r="D217" s="910">
        <v>2475</v>
      </c>
      <c r="E217" s="910">
        <v>94360</v>
      </c>
      <c r="F217" s="910">
        <v>93500</v>
      </c>
      <c r="G217" s="910">
        <v>48247</v>
      </c>
      <c r="H217" s="44">
        <f t="shared" si="4"/>
        <v>-7.8423060618906248E-3</v>
      </c>
      <c r="I217" s="44">
        <f t="shared" si="5"/>
        <v>1.6816841755595835E-3</v>
      </c>
    </row>
    <row r="218" spans="1:9" x14ac:dyDescent="0.3">
      <c r="A218" t="s">
        <v>1027</v>
      </c>
      <c r="B218" s="912">
        <v>91940</v>
      </c>
      <c r="C218" s="912">
        <v>93620</v>
      </c>
      <c r="D218" s="912">
        <v>3707</v>
      </c>
      <c r="E218" s="912">
        <v>93060</v>
      </c>
      <c r="F218" s="912">
        <v>93220</v>
      </c>
      <c r="G218" s="912">
        <v>48423</v>
      </c>
      <c r="H218" s="44">
        <f t="shared" si="4"/>
        <v>-1.2035246077799266E-2</v>
      </c>
      <c r="I218" s="44">
        <f t="shared" si="5"/>
        <v>3.6478952059195713E-3</v>
      </c>
    </row>
    <row r="219" spans="1:9" x14ac:dyDescent="0.3">
      <c r="A219" t="s">
        <v>1028</v>
      </c>
      <c r="B219" s="914">
        <v>94680</v>
      </c>
      <c r="C219" s="914">
        <v>91940</v>
      </c>
      <c r="D219" s="914">
        <v>6498</v>
      </c>
      <c r="E219" s="914">
        <v>93080</v>
      </c>
      <c r="F219" s="914">
        <v>91400</v>
      </c>
      <c r="G219" s="914">
        <v>50119</v>
      </c>
      <c r="H219" s="44">
        <f t="shared" si="4"/>
        <v>1.7189514396218408E-2</v>
      </c>
      <c r="I219" s="44">
        <f t="shared" si="5"/>
        <v>3.5024678355326966E-2</v>
      </c>
    </row>
    <row r="220" spans="1:9" x14ac:dyDescent="0.3">
      <c r="A220" t="s">
        <v>1029</v>
      </c>
      <c r="B220" s="916">
        <v>92560</v>
      </c>
      <c r="C220" s="916">
        <v>94680</v>
      </c>
      <c r="D220" s="916">
        <v>5301</v>
      </c>
      <c r="E220" s="916">
        <v>93780</v>
      </c>
      <c r="F220" s="916">
        <v>94860</v>
      </c>
      <c r="G220" s="916">
        <v>51206</v>
      </c>
      <c r="H220" s="44">
        <f t="shared" si="4"/>
        <v>-1.3009170398805669E-2</v>
      </c>
      <c r="I220" s="44">
        <f t="shared" si="5"/>
        <v>2.1688381651669086E-2</v>
      </c>
    </row>
    <row r="221" spans="1:9" x14ac:dyDescent="0.3">
      <c r="A221" t="s">
        <v>1030</v>
      </c>
      <c r="B221" s="918">
        <v>95500</v>
      </c>
      <c r="C221" s="918">
        <v>92560</v>
      </c>
      <c r="D221" s="918">
        <v>5794</v>
      </c>
      <c r="E221" s="918">
        <v>93120</v>
      </c>
      <c r="F221" s="918">
        <v>93000</v>
      </c>
      <c r="G221" s="918">
        <v>53150</v>
      </c>
      <c r="H221" s="44">
        <f t="shared" si="4"/>
        <v>2.5558419243986163E-2</v>
      </c>
      <c r="I221" s="44">
        <f t="shared" si="5"/>
        <v>3.7964301058469818E-2</v>
      </c>
    </row>
    <row r="222" spans="1:9" x14ac:dyDescent="0.3">
      <c r="A222" t="s">
        <v>1031</v>
      </c>
      <c r="B222" s="920">
        <v>98600</v>
      </c>
      <c r="C222" s="920">
        <v>95500</v>
      </c>
      <c r="D222" s="920">
        <v>2689</v>
      </c>
      <c r="E222" s="920">
        <v>95120</v>
      </c>
      <c r="F222" s="920">
        <v>95800</v>
      </c>
      <c r="G222" s="920">
        <v>53664</v>
      </c>
      <c r="H222" s="44">
        <f t="shared" si="4"/>
        <v>3.6585365853658569E-2</v>
      </c>
      <c r="I222" s="44">
        <f t="shared" si="5"/>
        <v>9.6707431796800858E-3</v>
      </c>
    </row>
    <row r="223" spans="1:9" x14ac:dyDescent="0.3">
      <c r="A223" t="s">
        <v>1032</v>
      </c>
      <c r="B223" s="922">
        <v>96900</v>
      </c>
      <c r="C223" s="922">
        <v>98600</v>
      </c>
      <c r="D223" s="922">
        <v>5170</v>
      </c>
      <c r="E223" s="922">
        <v>97720</v>
      </c>
      <c r="F223" s="922">
        <v>98700</v>
      </c>
      <c r="G223" s="922">
        <v>55651</v>
      </c>
      <c r="H223" s="44">
        <f t="shared" si="4"/>
        <v>-8.39132214490379E-3</v>
      </c>
      <c r="I223" s="44">
        <f t="shared" si="5"/>
        <v>3.7026684555754308E-2</v>
      </c>
    </row>
    <row r="224" spans="1:9" x14ac:dyDescent="0.3">
      <c r="A224" t="s">
        <v>1033</v>
      </c>
      <c r="B224" s="924">
        <v>100760</v>
      </c>
      <c r="C224" s="924">
        <v>96900</v>
      </c>
      <c r="D224" s="924">
        <v>4577</v>
      </c>
      <c r="E224" s="924">
        <v>99180</v>
      </c>
      <c r="F224" s="924">
        <v>97100</v>
      </c>
      <c r="G224" s="924">
        <v>56941</v>
      </c>
      <c r="H224" s="44">
        <f t="shared" si="4"/>
        <v>1.5930631175640197E-2</v>
      </c>
      <c r="I224" s="44">
        <f t="shared" si="5"/>
        <v>2.3180176456847112E-2</v>
      </c>
    </row>
    <row r="225" spans="1:9" x14ac:dyDescent="0.3">
      <c r="A225" t="s">
        <v>1034</v>
      </c>
      <c r="B225" s="926">
        <v>100220</v>
      </c>
      <c r="C225" s="926">
        <v>100760</v>
      </c>
      <c r="D225" s="926">
        <v>2559</v>
      </c>
      <c r="E225" s="926">
        <v>99440</v>
      </c>
      <c r="F225" s="926">
        <v>101120</v>
      </c>
      <c r="G225" s="926">
        <v>57043</v>
      </c>
      <c r="H225" s="44">
        <f t="shared" si="4"/>
        <v>7.8439259855189736E-3</v>
      </c>
      <c r="I225" s="44">
        <f t="shared" si="5"/>
        <v>1.791327865685588E-3</v>
      </c>
    </row>
    <row r="226" spans="1:9" x14ac:dyDescent="0.3">
      <c r="A226" t="s">
        <v>1035</v>
      </c>
      <c r="B226" s="928">
        <v>108220</v>
      </c>
      <c r="C226" s="928">
        <v>100220</v>
      </c>
      <c r="D226" s="928">
        <v>11148</v>
      </c>
      <c r="E226" s="928">
        <v>100700</v>
      </c>
      <c r="F226" s="928">
        <v>101040</v>
      </c>
      <c r="G226" s="928">
        <v>53037</v>
      </c>
      <c r="H226" s="44">
        <f t="shared" si="4"/>
        <v>7.4677259185700118E-2</v>
      </c>
      <c r="I226" s="44">
        <f t="shared" si="5"/>
        <v>-7.0227722945847892E-2</v>
      </c>
    </row>
    <row r="227" spans="1:9" x14ac:dyDescent="0.3">
      <c r="A227" t="s">
        <v>1036</v>
      </c>
      <c r="B227" s="930">
        <v>106120</v>
      </c>
      <c r="C227" s="930">
        <v>108220</v>
      </c>
      <c r="D227" s="930">
        <v>6453</v>
      </c>
      <c r="E227" s="930">
        <v>106620</v>
      </c>
      <c r="F227" s="930">
        <v>109100</v>
      </c>
      <c r="G227" s="930">
        <v>52797</v>
      </c>
      <c r="H227" s="44">
        <f t="shared" si="4"/>
        <v>-4.6895516788595382E-3</v>
      </c>
      <c r="I227" s="44">
        <f t="shared" si="5"/>
        <v>-4.5251428248204162E-3</v>
      </c>
    </row>
    <row r="228" spans="1:9" x14ac:dyDescent="0.3">
      <c r="A228" t="s">
        <v>1037</v>
      </c>
      <c r="B228" s="932">
        <v>111180</v>
      </c>
      <c r="C228" s="932">
        <v>106120</v>
      </c>
      <c r="D228" s="932">
        <v>5546</v>
      </c>
      <c r="E228" s="932">
        <v>107400</v>
      </c>
      <c r="F228" s="932">
        <v>105000</v>
      </c>
      <c r="G228" s="932">
        <v>53178</v>
      </c>
      <c r="H228" s="44">
        <f t="shared" si="4"/>
        <v>3.5195530726257029E-2</v>
      </c>
      <c r="I228" s="44">
        <f t="shared" si="5"/>
        <v>7.2163191090401924E-3</v>
      </c>
    </row>
    <row r="229" spans="1:9" x14ac:dyDescent="0.3">
      <c r="A229" t="s">
        <v>1038</v>
      </c>
      <c r="B229" s="934">
        <v>114060</v>
      </c>
      <c r="C229" s="934">
        <v>111180</v>
      </c>
      <c r="D229" s="934">
        <v>7888</v>
      </c>
      <c r="E229" s="934">
        <v>109500</v>
      </c>
      <c r="F229" s="934">
        <v>108420</v>
      </c>
      <c r="G229" s="934">
        <v>53193</v>
      </c>
      <c r="H229" s="44">
        <f t="shared" si="4"/>
        <v>4.1643835616438363E-2</v>
      </c>
      <c r="I229" s="44">
        <f t="shared" si="5"/>
        <v>2.8207153334092183E-4</v>
      </c>
    </row>
    <row r="230" spans="1:9" x14ac:dyDescent="0.3">
      <c r="A230" t="s">
        <v>1039</v>
      </c>
      <c r="B230" s="936">
        <v>120000</v>
      </c>
      <c r="C230" s="936">
        <v>114060</v>
      </c>
      <c r="D230" s="936">
        <v>5268</v>
      </c>
      <c r="E230" s="936">
        <v>113880</v>
      </c>
      <c r="F230" s="936">
        <v>113240</v>
      </c>
      <c r="G230" s="936">
        <v>52941</v>
      </c>
      <c r="H230" s="44">
        <f t="shared" si="4"/>
        <v>5.3740779768177038E-2</v>
      </c>
      <c r="I230" s="44">
        <f t="shared" si="5"/>
        <v>-4.7374654559810825E-3</v>
      </c>
    </row>
    <row r="231" spans="1:9" x14ac:dyDescent="0.3">
      <c r="A231" t="s">
        <v>1040</v>
      </c>
      <c r="B231" s="938">
        <v>124000</v>
      </c>
      <c r="C231" s="938">
        <v>120000</v>
      </c>
      <c r="D231" s="938">
        <v>10129</v>
      </c>
      <c r="E231" s="938">
        <v>117380</v>
      </c>
      <c r="F231" s="938">
        <v>122100</v>
      </c>
      <c r="G231" s="938">
        <v>53128</v>
      </c>
      <c r="H231" s="44">
        <f t="shared" ref="H231:H254" si="6">+B231/E231-1</f>
        <v>5.6398023513375417E-2</v>
      </c>
      <c r="I231" s="44">
        <f t="shared" ref="I231:I254" si="7">+G231/G230-1</f>
        <v>3.5322339963355098E-3</v>
      </c>
    </row>
    <row r="232" spans="1:9" x14ac:dyDescent="0.3">
      <c r="A232" t="s">
        <v>1041</v>
      </c>
      <c r="B232" s="940">
        <v>128880</v>
      </c>
      <c r="C232" s="940">
        <v>123460</v>
      </c>
      <c r="D232" s="940">
        <v>7605</v>
      </c>
      <c r="E232" s="940">
        <v>119940</v>
      </c>
      <c r="F232" s="940">
        <v>123040</v>
      </c>
      <c r="G232" s="940">
        <v>51067</v>
      </c>
      <c r="H232" s="44">
        <f t="shared" si="6"/>
        <v>7.4537268634317089E-2</v>
      </c>
      <c r="I232" s="44">
        <f t="shared" si="7"/>
        <v>-3.8793103448275912E-2</v>
      </c>
    </row>
    <row r="233" spans="1:9" x14ac:dyDescent="0.3">
      <c r="A233" t="s">
        <v>1042</v>
      </c>
      <c r="B233" s="942">
        <v>118680</v>
      </c>
      <c r="C233" s="942">
        <v>128880</v>
      </c>
      <c r="D233" s="942">
        <v>9158</v>
      </c>
      <c r="E233" s="942">
        <v>128120</v>
      </c>
      <c r="F233" s="942">
        <v>130880</v>
      </c>
      <c r="G233" s="942">
        <v>49744</v>
      </c>
      <c r="H233" s="44">
        <f t="shared" si="6"/>
        <v>-7.3680924133624703E-2</v>
      </c>
      <c r="I233" s="44">
        <f t="shared" si="7"/>
        <v>-2.5907141598292438E-2</v>
      </c>
    </row>
    <row r="234" spans="1:9" x14ac:dyDescent="0.3">
      <c r="A234" t="s">
        <v>1043</v>
      </c>
      <c r="B234" s="944">
        <v>121540</v>
      </c>
      <c r="C234" s="944">
        <v>118680</v>
      </c>
      <c r="D234" s="944">
        <v>8208</v>
      </c>
      <c r="E234" s="944">
        <v>124980</v>
      </c>
      <c r="F234" s="944">
        <v>120000</v>
      </c>
      <c r="G234" s="944">
        <v>48459</v>
      </c>
      <c r="H234" s="44">
        <f t="shared" si="6"/>
        <v>-2.7524403904624739E-2</v>
      </c>
      <c r="I234" s="44">
        <f t="shared" si="7"/>
        <v>-2.5832261177227367E-2</v>
      </c>
    </row>
    <row r="235" spans="1:9" x14ac:dyDescent="0.3">
      <c r="A235" t="s">
        <v>1044</v>
      </c>
      <c r="B235" s="946">
        <v>129400</v>
      </c>
      <c r="C235" s="946">
        <v>121220</v>
      </c>
      <c r="D235" s="946">
        <v>4175</v>
      </c>
      <c r="E235" s="946">
        <v>120360</v>
      </c>
      <c r="F235" s="946">
        <v>124460</v>
      </c>
      <c r="G235" s="946">
        <v>47781</v>
      </c>
      <c r="H235" s="44">
        <f t="shared" si="6"/>
        <v>7.5108009305417056E-2</v>
      </c>
      <c r="I235" s="44">
        <f t="shared" si="7"/>
        <v>-1.3991209063331844E-2</v>
      </c>
    </row>
    <row r="236" spans="1:9" x14ac:dyDescent="0.3">
      <c r="A236" t="s">
        <v>1045</v>
      </c>
      <c r="B236" s="949">
        <v>137340</v>
      </c>
      <c r="C236" s="949">
        <v>129400</v>
      </c>
      <c r="D236" s="949">
        <v>7195</v>
      </c>
      <c r="E236" s="949">
        <v>126000</v>
      </c>
      <c r="F236" s="949">
        <v>130300</v>
      </c>
      <c r="G236" s="949">
        <v>47594</v>
      </c>
      <c r="H236" s="44">
        <f t="shared" si="6"/>
        <v>9.000000000000008E-2</v>
      </c>
      <c r="I236" s="44">
        <f t="shared" si="7"/>
        <v>-3.9136895418681039E-3</v>
      </c>
    </row>
    <row r="237" spans="1:9" x14ac:dyDescent="0.3">
      <c r="A237" t="s">
        <v>1046</v>
      </c>
      <c r="B237" s="952">
        <v>141360</v>
      </c>
      <c r="C237" s="952">
        <v>137340</v>
      </c>
      <c r="D237" s="952">
        <v>6696</v>
      </c>
      <c r="E237" s="952">
        <v>134460</v>
      </c>
      <c r="F237" s="952">
        <v>142200</v>
      </c>
      <c r="G237" s="952">
        <v>45657</v>
      </c>
      <c r="H237" s="44">
        <f t="shared" si="6"/>
        <v>5.1316376617581483E-2</v>
      </c>
      <c r="I237" s="44">
        <f t="shared" si="7"/>
        <v>-4.0698407362272593E-2</v>
      </c>
    </row>
    <row r="238" spans="1:9" x14ac:dyDescent="0.3">
      <c r="A238" t="s">
        <v>1047</v>
      </c>
      <c r="B238" s="954">
        <v>144040</v>
      </c>
      <c r="C238" s="954">
        <v>141360</v>
      </c>
      <c r="D238" s="954">
        <v>7235</v>
      </c>
      <c r="E238" s="954">
        <v>141320</v>
      </c>
      <c r="F238" s="954">
        <v>144320</v>
      </c>
      <c r="G238" s="954">
        <v>45267</v>
      </c>
      <c r="H238" s="44">
        <f t="shared" si="6"/>
        <v>1.9247098782904093E-2</v>
      </c>
      <c r="I238" s="44">
        <f t="shared" si="7"/>
        <v>-8.5419541362770079E-3</v>
      </c>
    </row>
    <row r="239" spans="1:9" x14ac:dyDescent="0.3">
      <c r="A239" t="s">
        <v>1048</v>
      </c>
      <c r="B239" s="956">
        <v>143000</v>
      </c>
      <c r="C239" s="956">
        <v>144040</v>
      </c>
      <c r="D239" s="956">
        <v>3242</v>
      </c>
      <c r="E239" s="956">
        <v>142640</v>
      </c>
      <c r="F239" s="956">
        <v>140500</v>
      </c>
      <c r="G239" s="956">
        <v>45593</v>
      </c>
      <c r="H239" s="44">
        <f t="shared" si="6"/>
        <v>2.5238362310713303E-3</v>
      </c>
      <c r="I239" s="44">
        <f t="shared" si="7"/>
        <v>7.2017142730906869E-3</v>
      </c>
    </row>
    <row r="240" spans="1:9" x14ac:dyDescent="0.3">
      <c r="A240" t="s">
        <v>1049</v>
      </c>
      <c r="B240" s="960">
        <v>156660</v>
      </c>
      <c r="C240" s="960">
        <v>143000</v>
      </c>
      <c r="D240" s="960">
        <v>2320</v>
      </c>
      <c r="E240" s="960">
        <v>143740</v>
      </c>
      <c r="F240" s="960">
        <v>148500</v>
      </c>
      <c r="G240" s="960">
        <v>46353</v>
      </c>
      <c r="H240" s="44">
        <f t="shared" si="6"/>
        <v>8.9884513705301261E-2</v>
      </c>
      <c r="I240" s="44">
        <f t="shared" si="7"/>
        <v>1.6669225539008181E-2</v>
      </c>
    </row>
    <row r="241" spans="1:9" x14ac:dyDescent="0.3">
      <c r="A241" t="s">
        <v>1050</v>
      </c>
      <c r="B241" s="962">
        <v>167160</v>
      </c>
      <c r="C241" s="962">
        <v>156660</v>
      </c>
      <c r="D241" s="962">
        <v>13020</v>
      </c>
      <c r="E241" s="962">
        <v>155600</v>
      </c>
      <c r="F241" s="962">
        <v>169880</v>
      </c>
      <c r="G241" s="962">
        <v>44724</v>
      </c>
      <c r="H241" s="44">
        <f t="shared" si="6"/>
        <v>7.4293059125964067E-2</v>
      </c>
      <c r="I241" s="44">
        <f t="shared" si="7"/>
        <v>-3.5143356417060345E-2</v>
      </c>
    </row>
    <row r="242" spans="1:9" x14ac:dyDescent="0.3">
      <c r="A242" t="s">
        <v>1051</v>
      </c>
      <c r="B242" s="965">
        <v>161620</v>
      </c>
      <c r="C242" s="965">
        <v>167160</v>
      </c>
      <c r="D242" s="965">
        <v>6602</v>
      </c>
      <c r="E242" s="965">
        <v>167880</v>
      </c>
      <c r="F242" s="965">
        <v>168380</v>
      </c>
      <c r="G242" s="965">
        <v>44575</v>
      </c>
      <c r="H242" s="44">
        <f t="shared" si="6"/>
        <v>-3.7288539432928314E-2</v>
      </c>
      <c r="I242" s="44">
        <f t="shared" si="7"/>
        <v>-3.3315445845630842E-3</v>
      </c>
    </row>
    <row r="243" spans="1:9" x14ac:dyDescent="0.3">
      <c r="A243" t="s">
        <v>1054</v>
      </c>
      <c r="B243" s="967">
        <v>162100</v>
      </c>
      <c r="C243" s="967">
        <v>161620</v>
      </c>
      <c r="D243" s="967">
        <v>5010</v>
      </c>
      <c r="E243" s="967">
        <v>166180</v>
      </c>
      <c r="F243" s="967">
        <v>165140</v>
      </c>
      <c r="G243" s="967">
        <v>44433</v>
      </c>
      <c r="H243" s="44">
        <f t="shared" si="6"/>
        <v>-2.4551690937537618E-2</v>
      </c>
      <c r="I243" s="44">
        <f t="shared" si="7"/>
        <v>-3.185642176107728E-3</v>
      </c>
    </row>
    <row r="244" spans="1:9" x14ac:dyDescent="0.3">
      <c r="A244" t="s">
        <v>1053</v>
      </c>
      <c r="B244" s="969">
        <v>146640</v>
      </c>
      <c r="C244" s="969">
        <v>162100</v>
      </c>
      <c r="D244" s="969">
        <v>6463</v>
      </c>
      <c r="E244" s="969">
        <v>161140</v>
      </c>
      <c r="F244" s="969">
        <v>163380</v>
      </c>
      <c r="G244" s="969">
        <v>43569</v>
      </c>
      <c r="H244" s="44">
        <f t="shared" si="6"/>
        <v>-8.9983864962144722E-2</v>
      </c>
      <c r="I244" s="44">
        <f t="shared" si="7"/>
        <v>-1.9445007089325506E-2</v>
      </c>
    </row>
    <row r="245" spans="1:9" x14ac:dyDescent="0.3">
      <c r="A245" t="s">
        <v>1055</v>
      </c>
      <c r="B245" s="971">
        <v>146780</v>
      </c>
      <c r="C245" s="971">
        <v>146640</v>
      </c>
      <c r="D245" s="971">
        <v>2941</v>
      </c>
      <c r="E245" s="971">
        <v>153000</v>
      </c>
      <c r="F245" s="971">
        <v>148040</v>
      </c>
      <c r="G245" s="971">
        <v>43212</v>
      </c>
      <c r="H245" s="44">
        <f t="shared" si="6"/>
        <v>-4.0653594771241863E-2</v>
      </c>
      <c r="I245" s="44">
        <f t="shared" si="7"/>
        <v>-8.1938993320939124E-3</v>
      </c>
    </row>
    <row r="246" spans="1:9" x14ac:dyDescent="0.3">
      <c r="A246" t="s">
        <v>1056</v>
      </c>
      <c r="B246" s="973">
        <v>159980</v>
      </c>
      <c r="C246" s="973">
        <v>146780</v>
      </c>
      <c r="D246" s="973">
        <v>3689</v>
      </c>
      <c r="E246" s="973">
        <v>146820</v>
      </c>
      <c r="F246" s="973">
        <v>146900</v>
      </c>
      <c r="G246" s="973">
        <v>42542</v>
      </c>
      <c r="H246" s="44">
        <f t="shared" si="6"/>
        <v>8.9633564909412877E-2</v>
      </c>
      <c r="I246" s="44">
        <f t="shared" si="7"/>
        <v>-1.5504952328057042E-2</v>
      </c>
    </row>
    <row r="247" spans="1:9" x14ac:dyDescent="0.3">
      <c r="A247" t="s">
        <v>1057</v>
      </c>
      <c r="B247" s="975">
        <v>166400</v>
      </c>
      <c r="C247" s="975">
        <v>159980</v>
      </c>
      <c r="D247" s="975">
        <v>4030</v>
      </c>
      <c r="E247" s="975">
        <v>154900</v>
      </c>
      <c r="F247" s="975">
        <v>159260</v>
      </c>
      <c r="G247" s="975">
        <v>41475</v>
      </c>
      <c r="H247" s="44">
        <f t="shared" si="6"/>
        <v>7.4241446094254426E-2</v>
      </c>
      <c r="I247" s="44">
        <f t="shared" si="7"/>
        <v>-2.5081096328334329E-2</v>
      </c>
    </row>
    <row r="248" spans="1:9" x14ac:dyDescent="0.3">
      <c r="A248" t="s">
        <v>1058</v>
      </c>
      <c r="B248" s="977">
        <v>168620</v>
      </c>
      <c r="C248" s="977">
        <v>166400</v>
      </c>
      <c r="D248" s="977">
        <v>2374</v>
      </c>
      <c r="E248" s="977">
        <v>164980</v>
      </c>
      <c r="F248" s="977">
        <v>163020</v>
      </c>
      <c r="G248" s="977">
        <v>40352</v>
      </c>
      <c r="H248" s="44">
        <f t="shared" si="6"/>
        <v>2.2063280397623952E-2</v>
      </c>
      <c r="I248" s="44">
        <f t="shared" si="7"/>
        <v>-2.707655213984328E-2</v>
      </c>
    </row>
    <row r="249" spans="1:9" x14ac:dyDescent="0.3">
      <c r="A249" t="s">
        <v>1059</v>
      </c>
      <c r="B249" s="979">
        <v>181680</v>
      </c>
      <c r="C249" s="979">
        <v>168620</v>
      </c>
      <c r="D249" s="979">
        <v>1908</v>
      </c>
      <c r="E249" s="979">
        <v>168680</v>
      </c>
      <c r="F249" s="979">
        <v>174020</v>
      </c>
      <c r="G249" s="979">
        <v>40172</v>
      </c>
      <c r="H249" s="44">
        <f t="shared" si="6"/>
        <v>7.7069006402656015E-2</v>
      </c>
      <c r="I249" s="44">
        <f t="shared" si="7"/>
        <v>-4.4607454401268676E-3</v>
      </c>
    </row>
    <row r="250" spans="1:9" x14ac:dyDescent="0.3">
      <c r="A250" t="s">
        <v>1060</v>
      </c>
      <c r="B250" s="981">
        <v>164740</v>
      </c>
      <c r="C250" s="981">
        <v>181680</v>
      </c>
      <c r="D250" s="981">
        <v>9061</v>
      </c>
      <c r="E250" s="981">
        <v>176980</v>
      </c>
      <c r="F250" s="981">
        <v>195200</v>
      </c>
      <c r="G250" s="981">
        <v>35793</v>
      </c>
      <c r="H250" s="44">
        <f t="shared" si="6"/>
        <v>-6.9160357102497461E-2</v>
      </c>
      <c r="I250" s="44">
        <f t="shared" si="7"/>
        <v>-0.1090062730259882</v>
      </c>
    </row>
    <row r="251" spans="1:9" x14ac:dyDescent="0.3">
      <c r="A251" t="s">
        <v>1061</v>
      </c>
      <c r="B251" s="983">
        <v>179280</v>
      </c>
      <c r="C251" s="983">
        <v>164740</v>
      </c>
      <c r="D251" s="983">
        <v>5142</v>
      </c>
      <c r="E251" s="983">
        <v>176700</v>
      </c>
      <c r="F251" s="983">
        <v>167000</v>
      </c>
      <c r="G251" s="983">
        <v>34266</v>
      </c>
      <c r="H251" s="44">
        <f t="shared" si="6"/>
        <v>1.46010186757215E-2</v>
      </c>
      <c r="I251" s="44">
        <f t="shared" si="7"/>
        <v>-4.2661973011482668E-2</v>
      </c>
    </row>
    <row r="252" spans="1:9" x14ac:dyDescent="0.3">
      <c r="A252" t="s">
        <v>1062</v>
      </c>
      <c r="B252" s="985">
        <v>166420</v>
      </c>
      <c r="C252" s="985">
        <v>179280</v>
      </c>
      <c r="D252" s="985">
        <v>6555</v>
      </c>
      <c r="E252" s="985">
        <v>172040</v>
      </c>
      <c r="F252" s="985">
        <v>180880</v>
      </c>
      <c r="G252" s="985">
        <v>33962</v>
      </c>
      <c r="H252" s="44">
        <f t="shared" si="6"/>
        <v>-3.2666821669379176E-2</v>
      </c>
      <c r="I252" s="44">
        <f t="shared" si="7"/>
        <v>-8.8717679332283028E-3</v>
      </c>
    </row>
    <row r="253" spans="1:9" x14ac:dyDescent="0.3">
      <c r="A253" t="s">
        <v>1063</v>
      </c>
      <c r="B253" s="987">
        <v>165080</v>
      </c>
      <c r="C253" s="987">
        <v>166420</v>
      </c>
      <c r="D253" s="987">
        <v>10152</v>
      </c>
      <c r="E253" s="987">
        <v>169720</v>
      </c>
      <c r="F253" s="987">
        <v>167300</v>
      </c>
      <c r="G253" s="987">
        <v>30866</v>
      </c>
      <c r="H253" s="44">
        <f t="shared" si="6"/>
        <v>-2.7339146830073102E-2</v>
      </c>
      <c r="I253" s="44">
        <f t="shared" si="7"/>
        <v>-9.1160709027736875E-2</v>
      </c>
    </row>
    <row r="254" spans="1:9" x14ac:dyDescent="0.3">
      <c r="A254" t="s">
        <v>1064</v>
      </c>
      <c r="B254" s="989">
        <v>148100</v>
      </c>
      <c r="C254" s="989">
        <v>165080</v>
      </c>
      <c r="D254" s="989">
        <v>10941</v>
      </c>
      <c r="E254" s="989">
        <v>166140</v>
      </c>
      <c r="F254" s="989">
        <v>166140</v>
      </c>
      <c r="G254" s="989">
        <v>29700</v>
      </c>
      <c r="H254" s="44">
        <f t="shared" si="6"/>
        <v>-0.10858312266762971</v>
      </c>
      <c r="I254" s="44">
        <f t="shared" si="7"/>
        <v>-3.7776193870277974E-2</v>
      </c>
    </row>
    <row r="255" spans="1:9" x14ac:dyDescent="0.3">
      <c r="A255" t="s">
        <v>1065</v>
      </c>
      <c r="B255" s="996">
        <v>132500</v>
      </c>
      <c r="C255" s="996">
        <v>132780</v>
      </c>
      <c r="D255" s="996">
        <v>3485</v>
      </c>
      <c r="E255" s="996">
        <v>134260</v>
      </c>
      <c r="F255" s="996">
        <v>128500</v>
      </c>
      <c r="G255" s="996">
        <v>25042</v>
      </c>
      <c r="H255" s="995">
        <f t="shared" ref="H255:H272" si="8">B255/E255-1</f>
        <v>-1.3108893192313453E-2</v>
      </c>
      <c r="I255" s="995">
        <f t="shared" ref="I255:I272" si="9">G255/G254-1</f>
        <v>-0.15683501683501688</v>
      </c>
    </row>
    <row r="256" spans="1:9" x14ac:dyDescent="0.3">
      <c r="A256" t="s">
        <v>1066</v>
      </c>
      <c r="B256" s="996">
        <v>137000</v>
      </c>
      <c r="C256" s="996">
        <v>132500</v>
      </c>
      <c r="D256" s="996">
        <v>2096</v>
      </c>
      <c r="E256" s="996">
        <v>132840</v>
      </c>
      <c r="F256" s="996">
        <v>134500</v>
      </c>
      <c r="G256" s="996">
        <v>24268</v>
      </c>
      <c r="H256" s="995">
        <f t="shared" si="8"/>
        <v>3.1315868714242745E-2</v>
      </c>
      <c r="I256" s="995">
        <f t="shared" si="9"/>
        <v>-3.0908074434949251E-2</v>
      </c>
    </row>
    <row r="257" spans="1:9" x14ac:dyDescent="0.3">
      <c r="A257" t="s">
        <v>1071</v>
      </c>
      <c r="B257" s="1006">
        <v>137000</v>
      </c>
      <c r="C257" s="1006">
        <v>137000</v>
      </c>
      <c r="D257" s="1006">
        <v>2156</v>
      </c>
      <c r="E257" s="1006">
        <v>137000</v>
      </c>
      <c r="F257" s="1006">
        <v>137000</v>
      </c>
      <c r="G257" s="1006">
        <v>23348</v>
      </c>
      <c r="H257" s="1007">
        <f t="shared" si="8"/>
        <v>0</v>
      </c>
      <c r="I257" s="1007">
        <f t="shared" si="9"/>
        <v>-3.7910004944783249E-2</v>
      </c>
    </row>
    <row r="258" spans="1:9" x14ac:dyDescent="0.3">
      <c r="A258" t="s">
        <v>1072</v>
      </c>
      <c r="B258" s="1006">
        <v>150100</v>
      </c>
      <c r="C258" s="1006">
        <v>137000</v>
      </c>
      <c r="D258" s="1006">
        <v>3195</v>
      </c>
      <c r="E258" s="1006">
        <v>137760</v>
      </c>
      <c r="F258" s="1006">
        <v>137000</v>
      </c>
      <c r="G258" s="1006">
        <v>23120</v>
      </c>
      <c r="H258" s="1007">
        <f t="shared" si="8"/>
        <v>8.9576074332171851E-2</v>
      </c>
      <c r="I258" s="1007">
        <f t="shared" si="9"/>
        <v>-9.7652903888983955E-3</v>
      </c>
    </row>
    <row r="259" spans="1:9" x14ac:dyDescent="0.3">
      <c r="A259" t="s">
        <v>1073</v>
      </c>
      <c r="B259" s="1017">
        <v>149580</v>
      </c>
      <c r="C259" s="1017">
        <v>150100</v>
      </c>
      <c r="D259" s="1017">
        <v>4667</v>
      </c>
      <c r="E259" s="1017">
        <v>143680</v>
      </c>
      <c r="F259" s="1017">
        <v>150000</v>
      </c>
      <c r="G259" s="1017">
        <v>23703</v>
      </c>
      <c r="H259" s="1018">
        <f t="shared" si="8"/>
        <v>4.1063474387527776E-2</v>
      </c>
      <c r="I259" s="1018">
        <f t="shared" si="9"/>
        <v>2.5216262975778614E-2</v>
      </c>
    </row>
    <row r="260" spans="1:9" x14ac:dyDescent="0.3">
      <c r="A260" t="s">
        <v>1074</v>
      </c>
      <c r="B260" s="1020">
        <v>152240</v>
      </c>
      <c r="C260" s="1020">
        <v>149580</v>
      </c>
      <c r="D260" s="1020">
        <v>4322</v>
      </c>
      <c r="E260" s="1020">
        <v>149400</v>
      </c>
      <c r="F260" s="1020">
        <v>140900</v>
      </c>
      <c r="G260" s="1020">
        <v>24071</v>
      </c>
      <c r="H260" s="1021">
        <f t="shared" si="8"/>
        <v>1.9009370816599702E-2</v>
      </c>
      <c r="I260" s="1021">
        <f t="shared" si="9"/>
        <v>1.5525460912120925E-2</v>
      </c>
    </row>
    <row r="261" spans="1:9" x14ac:dyDescent="0.3">
      <c r="A261" t="s">
        <v>1075</v>
      </c>
      <c r="B261" s="1023">
        <v>163740</v>
      </c>
      <c r="C261" s="1023">
        <v>152240</v>
      </c>
      <c r="D261" s="1023">
        <v>9661</v>
      </c>
      <c r="E261" s="1023">
        <v>148660</v>
      </c>
      <c r="F261" s="1023">
        <v>160000</v>
      </c>
      <c r="G261" s="1023">
        <v>25833</v>
      </c>
      <c r="H261" s="1024">
        <f t="shared" si="8"/>
        <v>0.10143952643616316</v>
      </c>
      <c r="I261" s="1024">
        <f t="shared" si="9"/>
        <v>7.320011632254575E-2</v>
      </c>
    </row>
    <row r="262" spans="1:9" x14ac:dyDescent="0.3">
      <c r="A262" t="s">
        <v>1076</v>
      </c>
      <c r="B262" s="1026">
        <v>165980</v>
      </c>
      <c r="C262" s="1026">
        <v>163740</v>
      </c>
      <c r="D262" s="1026">
        <v>3840</v>
      </c>
      <c r="E262" s="1026">
        <v>159600</v>
      </c>
      <c r="F262" s="1026">
        <v>165000</v>
      </c>
      <c r="G262" s="1026">
        <v>26156</v>
      </c>
      <c r="H262" s="1027">
        <f t="shared" si="8"/>
        <v>3.9974937343358441E-2</v>
      </c>
      <c r="I262" s="1027">
        <f t="shared" si="9"/>
        <v>1.2503387140479161E-2</v>
      </c>
    </row>
    <row r="263" spans="1:9" x14ac:dyDescent="0.3">
      <c r="A263" t="s">
        <v>1077</v>
      </c>
      <c r="B263" s="1029">
        <v>173100</v>
      </c>
      <c r="C263" s="1029">
        <v>165980</v>
      </c>
      <c r="D263" s="1029">
        <v>5851</v>
      </c>
      <c r="E263" s="1029">
        <v>167960</v>
      </c>
      <c r="F263" s="1029">
        <v>189780</v>
      </c>
      <c r="G263" s="1029">
        <v>25270</v>
      </c>
      <c r="H263" s="1030">
        <f t="shared" si="8"/>
        <v>3.0602524410573873E-2</v>
      </c>
      <c r="I263" s="1030">
        <f t="shared" si="9"/>
        <v>-3.3873680990977206E-2</v>
      </c>
    </row>
    <row r="264" spans="1:9" x14ac:dyDescent="0.3">
      <c r="A264" t="s">
        <v>1078</v>
      </c>
      <c r="B264" s="1032">
        <v>175700</v>
      </c>
      <c r="C264" s="1032">
        <v>173100</v>
      </c>
      <c r="D264" s="1032">
        <v>3798</v>
      </c>
      <c r="E264" s="1032">
        <v>178720</v>
      </c>
      <c r="F264" s="1032">
        <v>172760</v>
      </c>
      <c r="G264" s="1032">
        <v>25493</v>
      </c>
      <c r="H264" s="1033">
        <f t="shared" si="8"/>
        <v>-1.6897940913160214E-2</v>
      </c>
      <c r="I264" s="1033">
        <f t="shared" si="9"/>
        <v>8.8246933122280158E-3</v>
      </c>
    </row>
    <row r="265" spans="1:9" x14ac:dyDescent="0.3">
      <c r="A265" t="s">
        <v>1079</v>
      </c>
      <c r="B265" s="1035">
        <v>171400</v>
      </c>
      <c r="C265" s="1035">
        <v>175700</v>
      </c>
      <c r="D265" s="1035">
        <v>2550</v>
      </c>
      <c r="E265" s="1035">
        <v>172500</v>
      </c>
      <c r="F265" s="1035">
        <v>170500</v>
      </c>
      <c r="G265" s="1035">
        <v>24992</v>
      </c>
      <c r="H265" s="1036">
        <f t="shared" si="8"/>
        <v>-6.3768115942028913E-3</v>
      </c>
      <c r="I265" s="1036">
        <f t="shared" si="9"/>
        <v>-1.9652453614717791E-2</v>
      </c>
    </row>
    <row r="266" spans="1:9" x14ac:dyDescent="0.3">
      <c r="A266" t="s">
        <v>1080</v>
      </c>
      <c r="B266" s="1038">
        <v>150200</v>
      </c>
      <c r="C266" s="1038">
        <v>171400</v>
      </c>
      <c r="D266" s="1038">
        <v>7652</v>
      </c>
      <c r="E266" s="1038">
        <v>172640</v>
      </c>
      <c r="F266" s="1038">
        <v>170160</v>
      </c>
      <c r="G266" s="1038">
        <v>22970</v>
      </c>
      <c r="H266" s="1039">
        <f t="shared" si="8"/>
        <v>-0.12998146431881374</v>
      </c>
      <c r="I266" s="1039">
        <f t="shared" si="9"/>
        <v>-8.0905889884763105E-2</v>
      </c>
    </row>
    <row r="267" spans="1:9" x14ac:dyDescent="0.3">
      <c r="A267" t="s">
        <v>1081</v>
      </c>
      <c r="B267" s="1041">
        <v>153240</v>
      </c>
      <c r="C267" s="1041">
        <v>150200</v>
      </c>
      <c r="D267" s="1041">
        <v>3595</v>
      </c>
      <c r="E267" s="1041">
        <v>156500</v>
      </c>
      <c r="F267" s="1041">
        <v>151500</v>
      </c>
      <c r="G267" s="1041">
        <v>22833</v>
      </c>
      <c r="H267" s="1042">
        <f t="shared" si="8"/>
        <v>-2.083067092651758E-2</v>
      </c>
      <c r="I267" s="1042">
        <f t="shared" si="9"/>
        <v>-5.9643012625163472E-3</v>
      </c>
    </row>
    <row r="268" spans="1:9" x14ac:dyDescent="0.3">
      <c r="A268" t="s">
        <v>1082</v>
      </c>
      <c r="B268" s="1044">
        <v>155560</v>
      </c>
      <c r="C268" s="1044">
        <v>153240</v>
      </c>
      <c r="D268" s="1044">
        <v>2365</v>
      </c>
      <c r="E268" s="1044">
        <v>150660</v>
      </c>
      <c r="F268" s="1044">
        <v>156300</v>
      </c>
      <c r="G268" s="1044">
        <v>22062</v>
      </c>
      <c r="H268" s="1045">
        <f t="shared" si="8"/>
        <v>3.2523562989512866E-2</v>
      </c>
      <c r="I268" s="1045">
        <f t="shared" si="9"/>
        <v>-3.3766916305347561E-2</v>
      </c>
    </row>
    <row r="269" spans="1:9" x14ac:dyDescent="0.3">
      <c r="A269" t="s">
        <v>1083</v>
      </c>
      <c r="B269" s="1047">
        <v>155860</v>
      </c>
      <c r="C269" s="1047">
        <v>155560</v>
      </c>
      <c r="D269" s="1047">
        <v>9455</v>
      </c>
      <c r="E269" s="1047">
        <v>155820</v>
      </c>
      <c r="F269" s="1047">
        <v>155280</v>
      </c>
      <c r="G269" s="1047">
        <v>21934</v>
      </c>
      <c r="H269" s="1048">
        <f t="shared" si="8"/>
        <v>2.5670645616737708E-4</v>
      </c>
      <c r="I269" s="1048">
        <f t="shared" si="9"/>
        <v>-5.8018312029733954E-3</v>
      </c>
    </row>
    <row r="270" spans="1:9" x14ac:dyDescent="0.3">
      <c r="A270" t="s">
        <v>1084</v>
      </c>
      <c r="B270" s="1050">
        <v>160500</v>
      </c>
      <c r="C270" s="1050">
        <v>155860</v>
      </c>
      <c r="D270" s="1050">
        <v>5782</v>
      </c>
      <c r="E270" s="1050">
        <v>156660</v>
      </c>
      <c r="F270" s="1050">
        <v>150300</v>
      </c>
      <c r="G270" s="1050">
        <v>18595</v>
      </c>
      <c r="H270" s="1051">
        <f t="shared" si="8"/>
        <v>2.4511681348142522E-2</v>
      </c>
      <c r="I270" s="1051">
        <f t="shared" si="9"/>
        <v>-0.15222941551928515</v>
      </c>
    </row>
    <row r="271" spans="1:9" x14ac:dyDescent="0.3">
      <c r="A271" t="s">
        <v>1085</v>
      </c>
      <c r="B271" s="1053">
        <v>162120</v>
      </c>
      <c r="C271" s="1053">
        <v>160500</v>
      </c>
      <c r="D271" s="1053">
        <v>2298</v>
      </c>
      <c r="E271" s="1053">
        <v>156180</v>
      </c>
      <c r="F271" s="1053">
        <v>160000</v>
      </c>
      <c r="G271" s="1053">
        <v>16957</v>
      </c>
      <c r="H271" s="1054">
        <f t="shared" si="8"/>
        <v>3.8033038801382979E-2</v>
      </c>
      <c r="I271" s="1054">
        <f t="shared" si="9"/>
        <v>-8.8088195751546139E-2</v>
      </c>
    </row>
    <row r="272" spans="1:9" x14ac:dyDescent="0.3">
      <c r="A272" t="s">
        <v>1086</v>
      </c>
      <c r="B272" s="1056">
        <v>156000</v>
      </c>
      <c r="C272" s="1056">
        <v>162120</v>
      </c>
      <c r="D272" s="1056">
        <v>2128</v>
      </c>
      <c r="E272" s="1056">
        <v>162700</v>
      </c>
      <c r="F272" s="1056">
        <v>152720</v>
      </c>
      <c r="G272" s="1056">
        <v>15832</v>
      </c>
      <c r="H272" s="1057">
        <f t="shared" si="8"/>
        <v>-4.1180086047940989E-2</v>
      </c>
      <c r="I272" s="1057">
        <f t="shared" si="9"/>
        <v>-6.6344282597157522E-2</v>
      </c>
    </row>
  </sheetData>
  <conditionalFormatting sqref="H1:I1048576">
    <cfRule type="cellIs" dxfId="25" priority="1" operator="lessThan">
      <formula>0</formula>
    </cfRule>
  </conditionalFormatting>
  <conditionalFormatting sqref="H2:I1048576">
    <cfRule type="cellIs" dxfId="24" priority="2" operator="greaterThan">
      <formula>0</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218"/>
  <sheetViews>
    <sheetView showGridLines="0" workbookViewId="0">
      <pane xSplit="1" ySplit="37" topLeftCell="B199" activePane="bottomRight" state="frozen"/>
      <selection pane="topRight" activeCell="B1" sqref="B1"/>
      <selection pane="bottomLeft" activeCell="A38" sqref="A38"/>
      <selection pane="bottomRight" activeCell="A218" sqref="A218:XFD218"/>
    </sheetView>
  </sheetViews>
  <sheetFormatPr defaultColWidth="10.44140625" defaultRowHeight="14.4" x14ac:dyDescent="0.3"/>
  <cols>
    <col min="1" max="1" width="19.5546875" bestFit="1" customWidth="1"/>
    <col min="2" max="2" width="10.21875" bestFit="1" customWidth="1"/>
    <col min="3" max="3" width="10.44140625" bestFit="1" customWidth="1"/>
    <col min="4" max="4" width="11.77734375" bestFit="1" customWidth="1"/>
    <col min="5" max="5" width="10.77734375" bestFit="1" customWidth="1"/>
    <col min="6" max="6" width="10.21875" bestFit="1" customWidth="1"/>
    <col min="7" max="7" width="13.44140625" bestFit="1" customWidth="1"/>
    <col min="8" max="9" width="7.7773437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1:9" hidden="1" x14ac:dyDescent="0.3">
      <c r="B33" s="524"/>
      <c r="C33" s="524"/>
      <c r="D33" s="524"/>
      <c r="E33" s="524"/>
      <c r="F33" s="524"/>
      <c r="G33" s="524"/>
      <c r="H33" s="44"/>
      <c r="I33" s="44"/>
    </row>
    <row r="34" spans="1:9" hidden="1" x14ac:dyDescent="0.3">
      <c r="B34" s="526"/>
      <c r="C34" s="526"/>
      <c r="D34" s="526"/>
      <c r="E34" s="526"/>
      <c r="F34" s="526"/>
      <c r="G34" s="526"/>
      <c r="H34" s="44"/>
      <c r="I34" s="44"/>
    </row>
    <row r="35" spans="1:9" hidden="1" x14ac:dyDescent="0.3">
      <c r="B35" s="528"/>
      <c r="C35" s="528"/>
      <c r="D35" s="528"/>
      <c r="E35" s="528"/>
      <c r="F35" s="528"/>
      <c r="G35" s="528"/>
      <c r="H35" s="44"/>
      <c r="I35" s="44"/>
    </row>
    <row r="36" spans="1:9" hidden="1" x14ac:dyDescent="0.3">
      <c r="B36" s="530"/>
      <c r="C36" s="530"/>
      <c r="D36" s="530"/>
      <c r="E36" s="530"/>
      <c r="F36" s="530"/>
      <c r="G36" s="530"/>
      <c r="H36" s="44"/>
      <c r="I36" s="44"/>
    </row>
    <row r="37" spans="1:9" hidden="1" x14ac:dyDescent="0.3">
      <c r="B37" s="532"/>
      <c r="C37" s="532"/>
      <c r="D37" s="532"/>
      <c r="E37" s="532"/>
      <c r="F37" s="532"/>
      <c r="G37" s="532"/>
      <c r="H37" s="44"/>
      <c r="I37" s="44"/>
    </row>
    <row r="38" spans="1:9" x14ac:dyDescent="0.3">
      <c r="A38" t="s">
        <v>900</v>
      </c>
      <c r="B38" s="649">
        <v>64700</v>
      </c>
      <c r="C38" s="649">
        <v>65560</v>
      </c>
      <c r="D38" s="649">
        <v>279</v>
      </c>
      <c r="E38" s="649">
        <v>65760</v>
      </c>
      <c r="F38" s="649">
        <v>65600</v>
      </c>
      <c r="G38" s="649">
        <v>295</v>
      </c>
    </row>
    <row r="39" spans="1:9" x14ac:dyDescent="0.3">
      <c r="A39" t="s">
        <v>901</v>
      </c>
      <c r="B39" s="651">
        <v>63520</v>
      </c>
      <c r="C39" s="651">
        <v>64700</v>
      </c>
      <c r="D39" s="651">
        <v>154</v>
      </c>
      <c r="E39" s="651">
        <v>65020</v>
      </c>
      <c r="F39" s="651">
        <v>64640</v>
      </c>
      <c r="G39" s="651">
        <v>359</v>
      </c>
      <c r="H39" s="44">
        <f t="shared" ref="H39:H70" si="0">+B39/E39-1</f>
        <v>-2.3069824669332495E-2</v>
      </c>
      <c r="I39" s="44">
        <f t="shared" ref="I39:I70" si="1">+G39/G38-1</f>
        <v>0.21694915254237279</v>
      </c>
    </row>
    <row r="40" spans="1:9" x14ac:dyDescent="0.3">
      <c r="A40" t="s">
        <v>902</v>
      </c>
      <c r="B40" s="653">
        <v>63460</v>
      </c>
      <c r="C40" s="653">
        <v>63520</v>
      </c>
      <c r="D40" s="653">
        <v>216</v>
      </c>
      <c r="E40" s="653">
        <v>63900</v>
      </c>
      <c r="F40" s="653">
        <v>63400</v>
      </c>
      <c r="G40" s="653">
        <v>435</v>
      </c>
      <c r="H40" s="44">
        <f t="shared" si="0"/>
        <v>-6.8857589984350209E-3</v>
      </c>
      <c r="I40" s="44">
        <f t="shared" si="1"/>
        <v>0.21169916434540381</v>
      </c>
    </row>
    <row r="41" spans="1:9" x14ac:dyDescent="0.3">
      <c r="A41" t="s">
        <v>903</v>
      </c>
      <c r="B41" s="655">
        <v>62260</v>
      </c>
      <c r="C41" s="655">
        <v>63460</v>
      </c>
      <c r="D41" s="655">
        <v>549</v>
      </c>
      <c r="E41" s="655">
        <v>63720</v>
      </c>
      <c r="F41" s="655">
        <v>63400</v>
      </c>
      <c r="G41" s="655">
        <v>638</v>
      </c>
      <c r="H41" s="44">
        <f t="shared" si="0"/>
        <v>-2.291274325172632E-2</v>
      </c>
      <c r="I41" s="44">
        <f t="shared" si="1"/>
        <v>0.46666666666666656</v>
      </c>
    </row>
    <row r="42" spans="1:9" x14ac:dyDescent="0.3">
      <c r="A42" t="s">
        <v>904</v>
      </c>
      <c r="B42" s="657">
        <v>61400</v>
      </c>
      <c r="C42" s="657">
        <v>62260</v>
      </c>
      <c r="D42" s="657">
        <v>338</v>
      </c>
      <c r="E42" s="657">
        <v>62320</v>
      </c>
      <c r="F42" s="657">
        <v>62100</v>
      </c>
      <c r="G42" s="657">
        <v>737</v>
      </c>
      <c r="H42" s="44">
        <f t="shared" si="0"/>
        <v>-1.4762516046213148E-2</v>
      </c>
      <c r="I42" s="44">
        <f t="shared" si="1"/>
        <v>0.15517241379310343</v>
      </c>
    </row>
    <row r="43" spans="1:9" x14ac:dyDescent="0.3">
      <c r="A43" t="s">
        <v>905</v>
      </c>
      <c r="B43" s="659">
        <v>61580</v>
      </c>
      <c r="C43" s="659">
        <v>61400</v>
      </c>
      <c r="D43" s="659">
        <v>484</v>
      </c>
      <c r="E43" s="659">
        <v>61580</v>
      </c>
      <c r="F43" s="659">
        <v>61200</v>
      </c>
      <c r="G43" s="659">
        <v>747</v>
      </c>
      <c r="H43" s="44">
        <f t="shared" si="0"/>
        <v>0</v>
      </c>
      <c r="I43" s="44">
        <f t="shared" si="1"/>
        <v>1.3568521031207537E-2</v>
      </c>
    </row>
    <row r="44" spans="1:9" x14ac:dyDescent="0.3">
      <c r="A44" t="s">
        <v>906</v>
      </c>
      <c r="B44" s="661">
        <v>61560</v>
      </c>
      <c r="C44" s="661">
        <v>61580</v>
      </c>
      <c r="D44" s="661">
        <v>278</v>
      </c>
      <c r="E44" s="661">
        <v>61520</v>
      </c>
      <c r="F44" s="661">
        <v>61520</v>
      </c>
      <c r="G44" s="661">
        <v>825</v>
      </c>
      <c r="H44" s="44">
        <f t="shared" si="0"/>
        <v>6.5019505851759973E-4</v>
      </c>
      <c r="I44" s="44">
        <f t="shared" si="1"/>
        <v>0.10441767068273089</v>
      </c>
    </row>
    <row r="45" spans="1:9" x14ac:dyDescent="0.3">
      <c r="A45" t="s">
        <v>907</v>
      </c>
      <c r="B45" s="663">
        <v>62680</v>
      </c>
      <c r="C45" s="663">
        <v>61560</v>
      </c>
      <c r="D45" s="663">
        <v>564</v>
      </c>
      <c r="E45" s="663">
        <v>61320</v>
      </c>
      <c r="F45" s="663">
        <v>61860</v>
      </c>
      <c r="G45" s="663">
        <v>993</v>
      </c>
      <c r="H45" s="44">
        <f t="shared" si="0"/>
        <v>2.2178734507501741E-2</v>
      </c>
      <c r="I45" s="44">
        <f t="shared" si="1"/>
        <v>0.20363636363636362</v>
      </c>
    </row>
    <row r="46" spans="1:9" x14ac:dyDescent="0.3">
      <c r="A46" t="s">
        <v>908</v>
      </c>
      <c r="B46" s="665">
        <v>62340</v>
      </c>
      <c r="C46" s="665">
        <v>62680</v>
      </c>
      <c r="D46" s="665">
        <v>214</v>
      </c>
      <c r="E46" s="665">
        <v>62200</v>
      </c>
      <c r="F46" s="665">
        <v>62480</v>
      </c>
      <c r="G46" s="665">
        <v>1083</v>
      </c>
      <c r="H46" s="44">
        <f t="shared" si="0"/>
        <v>2.2508038585209444E-3</v>
      </c>
      <c r="I46" s="44">
        <f t="shared" si="1"/>
        <v>9.0634441087613205E-2</v>
      </c>
    </row>
    <row r="47" spans="1:9" x14ac:dyDescent="0.3">
      <c r="A47" t="s">
        <v>909</v>
      </c>
      <c r="B47" s="667">
        <v>62520</v>
      </c>
      <c r="C47" s="667">
        <v>62340</v>
      </c>
      <c r="D47" s="667">
        <v>411</v>
      </c>
      <c r="E47" s="667">
        <v>62340</v>
      </c>
      <c r="F47" s="667">
        <v>62640</v>
      </c>
      <c r="G47" s="667">
        <v>1230</v>
      </c>
      <c r="H47" s="44">
        <f t="shared" si="0"/>
        <v>2.8873917228104951E-3</v>
      </c>
      <c r="I47" s="44">
        <f t="shared" si="1"/>
        <v>0.1357340720221607</v>
      </c>
    </row>
    <row r="48" spans="1:9" x14ac:dyDescent="0.3">
      <c r="A48" t="s">
        <v>914</v>
      </c>
      <c r="B48" s="669">
        <v>62500</v>
      </c>
      <c r="C48" s="669">
        <v>62520</v>
      </c>
      <c r="D48" s="669">
        <v>369</v>
      </c>
      <c r="E48" s="669">
        <v>62700</v>
      </c>
      <c r="F48" s="669">
        <v>62440</v>
      </c>
      <c r="G48" s="669">
        <v>1236</v>
      </c>
      <c r="H48" s="44">
        <f t="shared" si="0"/>
        <v>-3.1897926634768536E-3</v>
      </c>
      <c r="I48" s="44">
        <f t="shared" si="1"/>
        <v>4.8780487804878092E-3</v>
      </c>
    </row>
    <row r="49" spans="1:9" x14ac:dyDescent="0.3">
      <c r="A49" t="s">
        <v>910</v>
      </c>
      <c r="B49" s="671">
        <v>62400</v>
      </c>
      <c r="C49" s="671">
        <v>62500</v>
      </c>
      <c r="D49" s="671">
        <v>561</v>
      </c>
      <c r="E49" s="671">
        <v>62640</v>
      </c>
      <c r="F49" s="671">
        <v>62000</v>
      </c>
      <c r="G49" s="671">
        <v>1454</v>
      </c>
      <c r="H49" s="44">
        <f t="shared" si="0"/>
        <v>-3.8314176245211051E-3</v>
      </c>
      <c r="I49" s="44">
        <f t="shared" si="1"/>
        <v>0.17637540453074441</v>
      </c>
    </row>
    <row r="50" spans="1:9" x14ac:dyDescent="0.3">
      <c r="A50" t="s">
        <v>915</v>
      </c>
      <c r="B50" s="673">
        <v>61700</v>
      </c>
      <c r="C50" s="673">
        <v>62680</v>
      </c>
      <c r="D50" s="673">
        <v>656</v>
      </c>
      <c r="E50" s="673">
        <v>62740</v>
      </c>
      <c r="F50" s="673">
        <v>62360</v>
      </c>
      <c r="G50" s="673">
        <v>2143</v>
      </c>
      <c r="H50" s="44">
        <f t="shared" si="0"/>
        <v>-1.6576346828179767E-2</v>
      </c>
      <c r="I50" s="44">
        <f t="shared" si="1"/>
        <v>0.47386519944979377</v>
      </c>
    </row>
    <row r="51" spans="1:9" x14ac:dyDescent="0.3">
      <c r="A51" t="s">
        <v>912</v>
      </c>
      <c r="B51" s="675">
        <v>61080</v>
      </c>
      <c r="C51" s="675">
        <v>61700</v>
      </c>
      <c r="D51" s="675">
        <v>641</v>
      </c>
      <c r="E51" s="675">
        <v>62020</v>
      </c>
      <c r="F51" s="675">
        <v>61640</v>
      </c>
      <c r="G51" s="675">
        <v>2257</v>
      </c>
      <c r="H51" s="44">
        <f t="shared" si="0"/>
        <v>-1.5156401160915878E-2</v>
      </c>
      <c r="I51" s="44">
        <f t="shared" si="1"/>
        <v>5.3196453569761992E-2</v>
      </c>
    </row>
    <row r="52" spans="1:9" x14ac:dyDescent="0.3">
      <c r="A52" t="s">
        <v>913</v>
      </c>
      <c r="B52" s="677">
        <v>60680</v>
      </c>
      <c r="C52" s="677">
        <v>61080</v>
      </c>
      <c r="D52" s="677">
        <v>576</v>
      </c>
      <c r="E52" s="677">
        <v>61420</v>
      </c>
      <c r="F52" s="677">
        <v>60740</v>
      </c>
      <c r="G52" s="677">
        <v>2452</v>
      </c>
      <c r="H52" s="44">
        <f t="shared" si="0"/>
        <v>-1.2048192771084376E-2</v>
      </c>
      <c r="I52" s="44">
        <f t="shared" si="1"/>
        <v>8.6397873283119209E-2</v>
      </c>
    </row>
    <row r="53" spans="1:9" x14ac:dyDescent="0.3">
      <c r="A53" t="s">
        <v>916</v>
      </c>
      <c r="B53" s="679">
        <v>60680</v>
      </c>
      <c r="C53" s="679">
        <v>60680</v>
      </c>
      <c r="D53" s="679">
        <v>475</v>
      </c>
      <c r="E53" s="679">
        <v>60600</v>
      </c>
      <c r="F53" s="679">
        <v>60800</v>
      </c>
      <c r="G53" s="679">
        <v>2654</v>
      </c>
      <c r="H53" s="44">
        <f t="shared" si="0"/>
        <v>1.3201320132012473E-3</v>
      </c>
      <c r="I53" s="44">
        <f t="shared" si="1"/>
        <v>8.2381729200652565E-2</v>
      </c>
    </row>
    <row r="54" spans="1:9" x14ac:dyDescent="0.3">
      <c r="A54" t="s">
        <v>917</v>
      </c>
      <c r="B54" s="683">
        <v>60540</v>
      </c>
      <c r="C54" s="683">
        <v>60680</v>
      </c>
      <c r="D54" s="683">
        <v>641</v>
      </c>
      <c r="E54" s="683">
        <v>60620</v>
      </c>
      <c r="F54" s="683">
        <v>60920</v>
      </c>
      <c r="G54" s="683">
        <v>2913</v>
      </c>
      <c r="H54" s="44">
        <f t="shared" si="0"/>
        <v>-1.3196964698118929E-3</v>
      </c>
      <c r="I54" s="44">
        <f t="shared" si="1"/>
        <v>9.7588545591559939E-2</v>
      </c>
    </row>
    <row r="55" spans="1:9" x14ac:dyDescent="0.3">
      <c r="A55" t="s">
        <v>918</v>
      </c>
      <c r="B55" s="684">
        <v>60660</v>
      </c>
      <c r="C55" s="684">
        <v>60540</v>
      </c>
      <c r="D55" s="684">
        <v>875</v>
      </c>
      <c r="E55" s="684">
        <v>60700</v>
      </c>
      <c r="F55" s="684">
        <v>60520</v>
      </c>
      <c r="G55" s="684">
        <v>3325</v>
      </c>
      <c r="H55" s="44">
        <f t="shared" si="0"/>
        <v>-6.5897858319607927E-4</v>
      </c>
      <c r="I55" s="44">
        <f t="shared" si="1"/>
        <v>0.1414349467902507</v>
      </c>
    </row>
    <row r="56" spans="1:9" x14ac:dyDescent="0.3">
      <c r="A56" t="s">
        <v>919</v>
      </c>
      <c r="B56" s="686">
        <v>59460</v>
      </c>
      <c r="C56" s="686">
        <v>59820</v>
      </c>
      <c r="D56" s="686">
        <v>973</v>
      </c>
      <c r="E56" s="686">
        <v>60220</v>
      </c>
      <c r="F56" s="686">
        <v>60220</v>
      </c>
      <c r="G56" s="686">
        <v>4124</v>
      </c>
      <c r="H56" s="44">
        <f t="shared" si="0"/>
        <v>-1.2620391896379979E-2</v>
      </c>
      <c r="I56" s="44">
        <f t="shared" si="1"/>
        <v>0.24030075187969935</v>
      </c>
    </row>
    <row r="57" spans="1:9" x14ac:dyDescent="0.3">
      <c r="A57" t="s">
        <v>920</v>
      </c>
      <c r="B57" s="688">
        <v>61280</v>
      </c>
      <c r="C57" s="688">
        <v>59460</v>
      </c>
      <c r="D57" s="688">
        <v>2038</v>
      </c>
      <c r="E57" s="688">
        <v>59420</v>
      </c>
      <c r="F57" s="688">
        <v>59620</v>
      </c>
      <c r="G57" s="688">
        <v>4877</v>
      </c>
      <c r="H57" s="44">
        <f t="shared" si="0"/>
        <v>3.1302591719959638E-2</v>
      </c>
      <c r="I57" s="44">
        <f t="shared" si="1"/>
        <v>0.18258971871968965</v>
      </c>
    </row>
    <row r="58" spans="1:9" x14ac:dyDescent="0.3">
      <c r="A58" t="s">
        <v>921</v>
      </c>
      <c r="B58" s="690">
        <v>61660</v>
      </c>
      <c r="C58" s="690">
        <v>61280</v>
      </c>
      <c r="D58" s="690">
        <v>908</v>
      </c>
      <c r="E58" s="690">
        <v>60660</v>
      </c>
      <c r="F58" s="690">
        <v>61080</v>
      </c>
      <c r="G58" s="690">
        <v>5158</v>
      </c>
      <c r="H58" s="44">
        <f t="shared" si="0"/>
        <v>1.6485328058028381E-2</v>
      </c>
      <c r="I58" s="44">
        <f t="shared" si="1"/>
        <v>5.7617387738363668E-2</v>
      </c>
    </row>
    <row r="59" spans="1:9" x14ac:dyDescent="0.3">
      <c r="A59" t="s">
        <v>922</v>
      </c>
      <c r="B59" s="692">
        <v>62280</v>
      </c>
      <c r="C59" s="692">
        <v>61660</v>
      </c>
      <c r="D59" s="692">
        <v>1390</v>
      </c>
      <c r="E59" s="692">
        <v>61480</v>
      </c>
      <c r="F59" s="692">
        <v>61460</v>
      </c>
      <c r="G59" s="692">
        <v>5457</v>
      </c>
      <c r="H59" s="44">
        <f t="shared" si="0"/>
        <v>1.3012361743656387E-2</v>
      </c>
      <c r="I59" s="44">
        <f t="shared" si="1"/>
        <v>5.7968204730515671E-2</v>
      </c>
    </row>
    <row r="60" spans="1:9" x14ac:dyDescent="0.3">
      <c r="A60" t="s">
        <v>923</v>
      </c>
      <c r="B60" s="694">
        <v>64080</v>
      </c>
      <c r="C60" s="694">
        <v>62280</v>
      </c>
      <c r="D60" s="694">
        <v>3191</v>
      </c>
      <c r="E60" s="694">
        <v>62060</v>
      </c>
      <c r="F60" s="694">
        <v>62860</v>
      </c>
      <c r="G60" s="694">
        <v>6061</v>
      </c>
      <c r="H60" s="44">
        <f t="shared" si="0"/>
        <v>3.2549145987753825E-2</v>
      </c>
      <c r="I60" s="44">
        <f t="shared" si="1"/>
        <v>0.11068352574674734</v>
      </c>
    </row>
    <row r="61" spans="1:9" x14ac:dyDescent="0.3">
      <c r="A61" t="s">
        <v>924</v>
      </c>
      <c r="B61" s="696">
        <v>63120</v>
      </c>
      <c r="C61" s="696">
        <v>64080</v>
      </c>
      <c r="D61" s="696">
        <v>2151</v>
      </c>
      <c r="E61" s="696">
        <v>63600</v>
      </c>
      <c r="F61" s="696">
        <v>64340</v>
      </c>
      <c r="G61" s="696">
        <v>6253</v>
      </c>
      <c r="H61" s="44">
        <f t="shared" si="0"/>
        <v>-7.547169811320753E-3</v>
      </c>
      <c r="I61" s="44">
        <f t="shared" si="1"/>
        <v>3.1677940933839244E-2</v>
      </c>
    </row>
    <row r="62" spans="1:9" x14ac:dyDescent="0.3">
      <c r="A62" t="s">
        <v>925</v>
      </c>
      <c r="B62" s="698">
        <v>63040</v>
      </c>
      <c r="C62" s="698">
        <v>63120</v>
      </c>
      <c r="D62" s="698">
        <v>1550</v>
      </c>
      <c r="E62" s="698">
        <v>63500</v>
      </c>
      <c r="F62" s="698">
        <v>62700</v>
      </c>
      <c r="G62" s="698">
        <v>6378</v>
      </c>
      <c r="H62" s="44">
        <f t="shared" si="0"/>
        <v>-7.244094488188968E-3</v>
      </c>
      <c r="I62" s="44">
        <f t="shared" si="1"/>
        <v>1.9990404605789269E-2</v>
      </c>
    </row>
    <row r="63" spans="1:9" x14ac:dyDescent="0.3">
      <c r="A63" t="s">
        <v>926</v>
      </c>
      <c r="B63" s="700">
        <v>64600</v>
      </c>
      <c r="C63" s="700">
        <v>63040</v>
      </c>
      <c r="D63" s="700">
        <v>2191</v>
      </c>
      <c r="E63" s="700">
        <v>62600</v>
      </c>
      <c r="F63" s="700">
        <v>63240</v>
      </c>
      <c r="G63" s="700">
        <v>6655</v>
      </c>
      <c r="H63" s="44">
        <f t="shared" si="0"/>
        <v>3.1948881789137351E-2</v>
      </c>
      <c r="I63" s="44">
        <f t="shared" si="1"/>
        <v>4.343054248980871E-2</v>
      </c>
    </row>
    <row r="64" spans="1:9" x14ac:dyDescent="0.3">
      <c r="A64" t="s">
        <v>927</v>
      </c>
      <c r="B64" s="702">
        <v>64400</v>
      </c>
      <c r="C64" s="702">
        <v>64600</v>
      </c>
      <c r="D64" s="702">
        <v>2163</v>
      </c>
      <c r="E64" s="702">
        <v>63960</v>
      </c>
      <c r="F64" s="702">
        <v>64600</v>
      </c>
      <c r="G64" s="702">
        <v>7127</v>
      </c>
      <c r="H64" s="44">
        <f t="shared" si="0"/>
        <v>6.8792995622264375E-3</v>
      </c>
      <c r="I64" s="44">
        <f t="shared" si="1"/>
        <v>7.0924117205108939E-2</v>
      </c>
    </row>
    <row r="65" spans="1:9" x14ac:dyDescent="0.3">
      <c r="A65" t="s">
        <v>928</v>
      </c>
      <c r="B65" s="704">
        <v>63780</v>
      </c>
      <c r="C65" s="704">
        <v>64400</v>
      </c>
      <c r="D65" s="704">
        <v>1623</v>
      </c>
      <c r="E65" s="704">
        <v>64380</v>
      </c>
      <c r="F65" s="704">
        <v>64620</v>
      </c>
      <c r="G65" s="704">
        <v>7168</v>
      </c>
      <c r="H65" s="44">
        <f t="shared" si="0"/>
        <v>-9.3196644920783278E-3</v>
      </c>
      <c r="I65" s="44">
        <f t="shared" si="1"/>
        <v>5.752771151957381E-3</v>
      </c>
    </row>
    <row r="66" spans="1:9" x14ac:dyDescent="0.3">
      <c r="A66" t="s">
        <v>929</v>
      </c>
      <c r="B66" s="706">
        <v>64280</v>
      </c>
      <c r="C66" s="706">
        <v>63780</v>
      </c>
      <c r="D66" s="706">
        <v>1637</v>
      </c>
      <c r="E66" s="706">
        <v>64200</v>
      </c>
      <c r="F66" s="706">
        <v>63620</v>
      </c>
      <c r="G66" s="706">
        <v>7352</v>
      </c>
      <c r="H66" s="44">
        <f t="shared" si="0"/>
        <v>1.2461059190032042E-3</v>
      </c>
      <c r="I66" s="44">
        <f t="shared" si="1"/>
        <v>2.5669642857142794E-2</v>
      </c>
    </row>
    <row r="67" spans="1:9" x14ac:dyDescent="0.3">
      <c r="A67" t="s">
        <v>930</v>
      </c>
      <c r="B67" s="708">
        <v>64220</v>
      </c>
      <c r="C67" s="708">
        <v>64280</v>
      </c>
      <c r="D67" s="708">
        <v>3163</v>
      </c>
      <c r="E67" s="708">
        <v>63960</v>
      </c>
      <c r="F67" s="708">
        <v>64120</v>
      </c>
      <c r="G67" s="708">
        <v>7859</v>
      </c>
      <c r="H67" s="44">
        <f t="shared" si="0"/>
        <v>4.0650406504065817E-3</v>
      </c>
      <c r="I67" s="44">
        <f t="shared" si="1"/>
        <v>6.8960826985854151E-2</v>
      </c>
    </row>
    <row r="68" spans="1:9" x14ac:dyDescent="0.3">
      <c r="A68" t="s">
        <v>931</v>
      </c>
      <c r="B68" s="710">
        <v>64760</v>
      </c>
      <c r="C68" s="710">
        <v>64220</v>
      </c>
      <c r="D68" s="710">
        <v>3222</v>
      </c>
      <c r="E68" s="710">
        <v>64600</v>
      </c>
      <c r="F68" s="710">
        <v>64420</v>
      </c>
      <c r="G68" s="710">
        <v>8176</v>
      </c>
      <c r="H68" s="44">
        <f t="shared" si="0"/>
        <v>2.4767801857585869E-3</v>
      </c>
      <c r="I68" s="44">
        <f t="shared" si="1"/>
        <v>4.0335920600585329E-2</v>
      </c>
    </row>
    <row r="69" spans="1:9" x14ac:dyDescent="0.3">
      <c r="A69" t="s">
        <v>932</v>
      </c>
      <c r="B69" s="712">
        <v>65060</v>
      </c>
      <c r="C69" s="712">
        <v>64760</v>
      </c>
      <c r="D69" s="712">
        <v>4293</v>
      </c>
      <c r="E69" s="712">
        <v>64600</v>
      </c>
      <c r="F69" s="712">
        <v>64960</v>
      </c>
      <c r="G69" s="712">
        <v>8991</v>
      </c>
      <c r="H69" s="44">
        <f t="shared" si="0"/>
        <v>7.1207430340556321E-3</v>
      </c>
      <c r="I69" s="44">
        <f t="shared" si="1"/>
        <v>9.9681996086105729E-2</v>
      </c>
    </row>
    <row r="70" spans="1:9" x14ac:dyDescent="0.3">
      <c r="A70" t="s">
        <v>933</v>
      </c>
      <c r="B70" s="714">
        <v>64700</v>
      </c>
      <c r="C70" s="714">
        <v>65060</v>
      </c>
      <c r="D70" s="714">
        <v>3739</v>
      </c>
      <c r="E70" s="714">
        <v>65160</v>
      </c>
      <c r="F70" s="714">
        <v>65200</v>
      </c>
      <c r="G70" s="714">
        <v>10034</v>
      </c>
      <c r="H70" s="44">
        <f t="shared" si="0"/>
        <v>-7.0595457335789202E-3</v>
      </c>
      <c r="I70" s="44">
        <f t="shared" si="1"/>
        <v>0.11600489378267165</v>
      </c>
    </row>
    <row r="71" spans="1:9" x14ac:dyDescent="0.3">
      <c r="A71" t="s">
        <v>934</v>
      </c>
      <c r="B71" s="716">
        <v>66880</v>
      </c>
      <c r="C71" s="716">
        <v>64700</v>
      </c>
      <c r="D71" s="716">
        <v>6337</v>
      </c>
      <c r="E71" s="716">
        <v>64980</v>
      </c>
      <c r="F71" s="716">
        <v>64780</v>
      </c>
      <c r="G71" s="716">
        <v>10858</v>
      </c>
      <c r="H71" s="44">
        <f t="shared" ref="H71:H102" si="2">+B71/E71-1</f>
        <v>2.9239766081871288E-2</v>
      </c>
      <c r="I71" s="44">
        <f t="shared" ref="I71:I102" si="3">+G71/G70-1</f>
        <v>8.2120789316324494E-2</v>
      </c>
    </row>
    <row r="72" spans="1:9" x14ac:dyDescent="0.3">
      <c r="A72" t="s">
        <v>935</v>
      </c>
      <c r="B72" s="718">
        <v>66880</v>
      </c>
      <c r="C72" s="718">
        <v>66880</v>
      </c>
      <c r="D72" s="718">
        <v>3921</v>
      </c>
      <c r="E72" s="718">
        <v>66880</v>
      </c>
      <c r="F72" s="718">
        <v>66380</v>
      </c>
      <c r="G72" s="718">
        <v>11114</v>
      </c>
      <c r="H72" s="44">
        <f t="shared" si="2"/>
        <v>0</v>
      </c>
      <c r="I72" s="44">
        <f t="shared" si="3"/>
        <v>2.3577086019524796E-2</v>
      </c>
    </row>
    <row r="73" spans="1:9" x14ac:dyDescent="0.3">
      <c r="A73" t="s">
        <v>936</v>
      </c>
      <c r="B73" s="720">
        <v>66600</v>
      </c>
      <c r="C73" s="720">
        <v>66880</v>
      </c>
      <c r="D73" s="720">
        <v>2127</v>
      </c>
      <c r="E73" s="720">
        <v>66620</v>
      </c>
      <c r="F73" s="720">
        <v>66900</v>
      </c>
      <c r="G73" s="720">
        <v>11458</v>
      </c>
      <c r="H73" s="44">
        <f t="shared" si="2"/>
        <v>-3.0021014710301941E-4</v>
      </c>
      <c r="I73" s="44">
        <f t="shared" si="3"/>
        <v>3.0951952492352053E-2</v>
      </c>
    </row>
    <row r="74" spans="1:9" x14ac:dyDescent="0.3">
      <c r="A74" t="s">
        <v>937</v>
      </c>
      <c r="B74" s="722">
        <v>67680</v>
      </c>
      <c r="C74" s="722">
        <v>66600</v>
      </c>
      <c r="D74" s="722">
        <v>7112</v>
      </c>
      <c r="E74" s="722">
        <v>66700</v>
      </c>
      <c r="F74" s="722">
        <v>67000</v>
      </c>
      <c r="G74" s="722">
        <v>11901</v>
      </c>
      <c r="H74" s="44">
        <f t="shared" si="2"/>
        <v>1.4692653673163525E-2</v>
      </c>
      <c r="I74" s="44">
        <f t="shared" si="3"/>
        <v>3.8662942921975807E-2</v>
      </c>
    </row>
    <row r="75" spans="1:9" x14ac:dyDescent="0.3">
      <c r="A75" t="s">
        <v>938</v>
      </c>
      <c r="B75" s="724">
        <v>68580</v>
      </c>
      <c r="C75" s="724">
        <v>67680</v>
      </c>
      <c r="D75" s="724">
        <v>9061</v>
      </c>
      <c r="E75" s="724">
        <v>67420</v>
      </c>
      <c r="F75" s="724">
        <v>68000</v>
      </c>
      <c r="G75" s="724">
        <v>12310</v>
      </c>
      <c r="H75" s="44">
        <f t="shared" si="2"/>
        <v>1.7205576980124482E-2</v>
      </c>
      <c r="I75" s="44">
        <f t="shared" si="3"/>
        <v>3.4366859927737137E-2</v>
      </c>
    </row>
    <row r="76" spans="1:9" x14ac:dyDescent="0.3">
      <c r="A76" t="s">
        <v>939</v>
      </c>
      <c r="B76" s="726">
        <v>70120</v>
      </c>
      <c r="C76" s="726">
        <v>68580</v>
      </c>
      <c r="D76" s="726">
        <v>7576</v>
      </c>
      <c r="E76" s="726">
        <v>68440</v>
      </c>
      <c r="F76" s="726">
        <v>70000</v>
      </c>
      <c r="G76" s="726">
        <v>13409</v>
      </c>
      <c r="H76" s="44">
        <f t="shared" si="2"/>
        <v>2.454704850964351E-2</v>
      </c>
      <c r="I76" s="44">
        <f t="shared" si="3"/>
        <v>8.9277010560519843E-2</v>
      </c>
    </row>
    <row r="77" spans="1:9" x14ac:dyDescent="0.3">
      <c r="A77" t="s">
        <v>940</v>
      </c>
      <c r="B77" s="728">
        <v>71140</v>
      </c>
      <c r="C77" s="728">
        <v>70120</v>
      </c>
      <c r="D77" s="728">
        <v>11896</v>
      </c>
      <c r="E77" s="728">
        <v>69820</v>
      </c>
      <c r="F77" s="728">
        <v>70300</v>
      </c>
      <c r="G77" s="728">
        <v>14166</v>
      </c>
      <c r="H77" s="44">
        <f t="shared" si="2"/>
        <v>1.8905757662560863E-2</v>
      </c>
      <c r="I77" s="44">
        <f t="shared" si="3"/>
        <v>5.6454620031322289E-2</v>
      </c>
    </row>
    <row r="78" spans="1:9" x14ac:dyDescent="0.3">
      <c r="A78" t="s">
        <v>941</v>
      </c>
      <c r="B78" s="730">
        <v>68480</v>
      </c>
      <c r="C78" s="730">
        <v>71140</v>
      </c>
      <c r="D78" s="730">
        <v>13012</v>
      </c>
      <c r="E78" s="730">
        <v>70780</v>
      </c>
      <c r="F78" s="730">
        <v>71500</v>
      </c>
      <c r="G78" s="730">
        <v>14822</v>
      </c>
      <c r="H78" s="44">
        <f t="shared" si="2"/>
        <v>-3.249505510031081E-2</v>
      </c>
      <c r="I78" s="44">
        <f t="shared" si="3"/>
        <v>4.6308061555837998E-2</v>
      </c>
    </row>
    <row r="79" spans="1:9" x14ac:dyDescent="0.3">
      <c r="A79" t="s">
        <v>942</v>
      </c>
      <c r="B79" s="732">
        <v>73300</v>
      </c>
      <c r="C79" s="732">
        <v>68480</v>
      </c>
      <c r="D79" s="732">
        <v>27245</v>
      </c>
      <c r="E79" s="732">
        <v>70040</v>
      </c>
      <c r="F79" s="732">
        <v>68300</v>
      </c>
      <c r="G79" s="732">
        <v>19491</v>
      </c>
      <c r="H79" s="44">
        <f t="shared" si="2"/>
        <v>4.65448315248429E-2</v>
      </c>
      <c r="I79" s="44">
        <f t="shared" si="3"/>
        <v>0.31500472270948587</v>
      </c>
    </row>
    <row r="80" spans="1:9" x14ac:dyDescent="0.3">
      <c r="A80" t="s">
        <v>943</v>
      </c>
      <c r="B80" s="734">
        <v>76260</v>
      </c>
      <c r="C80" s="734">
        <v>73300</v>
      </c>
      <c r="D80" s="734">
        <v>20334</v>
      </c>
      <c r="E80" s="734">
        <v>72540</v>
      </c>
      <c r="F80" s="734">
        <v>73600</v>
      </c>
      <c r="G80" s="734">
        <v>20959</v>
      </c>
      <c r="H80" s="44">
        <f t="shared" si="2"/>
        <v>5.1282051282051322E-2</v>
      </c>
      <c r="I80" s="44">
        <f t="shared" si="3"/>
        <v>7.5316812887999518E-2</v>
      </c>
    </row>
    <row r="81" spans="1:9" x14ac:dyDescent="0.3">
      <c r="A81" t="s">
        <v>944</v>
      </c>
      <c r="B81" s="736">
        <v>69420</v>
      </c>
      <c r="C81" s="736">
        <v>76260</v>
      </c>
      <c r="D81" s="736">
        <v>22843</v>
      </c>
      <c r="E81" s="736">
        <v>75280</v>
      </c>
      <c r="F81" s="736">
        <v>73000</v>
      </c>
      <c r="G81" s="736">
        <v>21896</v>
      </c>
      <c r="H81" s="44">
        <f t="shared" si="2"/>
        <v>-7.7842720510095664E-2</v>
      </c>
      <c r="I81" s="44">
        <f t="shared" si="3"/>
        <v>4.4706331408941313E-2</v>
      </c>
    </row>
    <row r="82" spans="1:9" x14ac:dyDescent="0.3">
      <c r="A82" t="s">
        <v>945</v>
      </c>
      <c r="B82" s="738">
        <v>70620</v>
      </c>
      <c r="C82" s="738">
        <v>69420</v>
      </c>
      <c r="D82" s="738">
        <v>21328</v>
      </c>
      <c r="E82" s="738">
        <v>71540</v>
      </c>
      <c r="F82" s="738">
        <v>69000</v>
      </c>
      <c r="G82" s="738">
        <v>24397</v>
      </c>
      <c r="H82" s="44">
        <f t="shared" si="2"/>
        <v>-1.2859938495946355E-2</v>
      </c>
      <c r="I82" s="44">
        <f t="shared" si="3"/>
        <v>0.11422177566678848</v>
      </c>
    </row>
    <row r="83" spans="1:9" x14ac:dyDescent="0.3">
      <c r="A83" t="s">
        <v>946</v>
      </c>
      <c r="B83" s="740">
        <v>70840</v>
      </c>
      <c r="C83" s="740">
        <v>70620</v>
      </c>
      <c r="D83" s="740">
        <v>19348</v>
      </c>
      <c r="E83" s="740">
        <v>69820</v>
      </c>
      <c r="F83" s="740">
        <v>72000</v>
      </c>
      <c r="G83" s="740">
        <v>25167</v>
      </c>
      <c r="H83" s="44">
        <f t="shared" si="2"/>
        <v>1.4608994557433475E-2</v>
      </c>
      <c r="I83" s="44">
        <f t="shared" si="3"/>
        <v>3.1561257531663722E-2</v>
      </c>
    </row>
    <row r="84" spans="1:9" x14ac:dyDescent="0.3">
      <c r="A84" t="s">
        <v>947</v>
      </c>
      <c r="B84" s="742">
        <v>69820</v>
      </c>
      <c r="C84" s="742">
        <v>70840</v>
      </c>
      <c r="D84" s="742">
        <v>15752</v>
      </c>
      <c r="E84" s="742">
        <v>71600</v>
      </c>
      <c r="F84" s="742">
        <v>70000</v>
      </c>
      <c r="G84" s="742">
        <v>24845</v>
      </c>
      <c r="H84" s="44">
        <f t="shared" si="2"/>
        <v>-2.4860335195530769E-2</v>
      </c>
      <c r="I84" s="44">
        <f t="shared" si="3"/>
        <v>-1.2794532522748092E-2</v>
      </c>
    </row>
    <row r="85" spans="1:9" x14ac:dyDescent="0.3">
      <c r="A85" t="s">
        <v>948</v>
      </c>
      <c r="B85" s="745">
        <v>70080</v>
      </c>
      <c r="C85" s="745">
        <v>69820</v>
      </c>
      <c r="D85" s="745">
        <v>11757</v>
      </c>
      <c r="E85" s="745">
        <v>69260</v>
      </c>
      <c r="F85" s="745">
        <v>70040</v>
      </c>
      <c r="G85" s="745">
        <v>25259</v>
      </c>
      <c r="H85" s="44">
        <f t="shared" si="2"/>
        <v>1.1839445567427109E-2</v>
      </c>
      <c r="I85" s="44">
        <f t="shared" si="3"/>
        <v>1.666331253773401E-2</v>
      </c>
    </row>
    <row r="86" spans="1:9" x14ac:dyDescent="0.3">
      <c r="A86" t="s">
        <v>949</v>
      </c>
      <c r="B86" s="747">
        <v>70060</v>
      </c>
      <c r="C86" s="747">
        <v>70080</v>
      </c>
      <c r="D86" s="747">
        <v>9119</v>
      </c>
      <c r="E86" s="747">
        <v>70080</v>
      </c>
      <c r="F86" s="747">
        <v>71000</v>
      </c>
      <c r="G86" s="747">
        <v>25943</v>
      </c>
      <c r="H86" s="44">
        <f t="shared" si="2"/>
        <v>-2.8538812785383616E-4</v>
      </c>
      <c r="I86" s="44">
        <f t="shared" si="3"/>
        <v>2.7079456827269421E-2</v>
      </c>
    </row>
    <row r="87" spans="1:9" x14ac:dyDescent="0.3">
      <c r="A87" t="s">
        <v>950</v>
      </c>
      <c r="B87" s="749">
        <v>69220</v>
      </c>
      <c r="C87" s="749">
        <v>70060</v>
      </c>
      <c r="D87" s="749">
        <v>8863</v>
      </c>
      <c r="E87" s="749">
        <v>70300</v>
      </c>
      <c r="F87" s="749">
        <v>70040</v>
      </c>
      <c r="G87" s="749">
        <v>27474</v>
      </c>
      <c r="H87" s="44">
        <f t="shared" si="2"/>
        <v>-1.5362731152204878E-2</v>
      </c>
      <c r="I87" s="44">
        <f t="shared" si="3"/>
        <v>5.9013992213699185E-2</v>
      </c>
    </row>
    <row r="88" spans="1:9" x14ac:dyDescent="0.3">
      <c r="A88" t="s">
        <v>951</v>
      </c>
      <c r="B88" s="751">
        <v>70460</v>
      </c>
      <c r="C88" s="751">
        <v>69220</v>
      </c>
      <c r="D88" s="751">
        <v>9259</v>
      </c>
      <c r="E88" s="751">
        <v>69560</v>
      </c>
      <c r="F88" s="751">
        <v>69400</v>
      </c>
      <c r="G88" s="751">
        <v>27904</v>
      </c>
      <c r="H88" s="44">
        <f t="shared" si="2"/>
        <v>1.2938470385278844E-2</v>
      </c>
      <c r="I88" s="44">
        <f t="shared" si="3"/>
        <v>1.5651161097765209E-2</v>
      </c>
    </row>
    <row r="89" spans="1:9" x14ac:dyDescent="0.3">
      <c r="A89" t="s">
        <v>952</v>
      </c>
      <c r="B89" s="753">
        <v>72860</v>
      </c>
      <c r="C89" s="753">
        <v>70460</v>
      </c>
      <c r="D89" s="753">
        <v>15575</v>
      </c>
      <c r="E89" s="753">
        <v>69800</v>
      </c>
      <c r="F89" s="753">
        <v>70460</v>
      </c>
      <c r="G89" s="753">
        <v>27435</v>
      </c>
      <c r="H89" s="44">
        <f t="shared" si="2"/>
        <v>4.3839541547277872E-2</v>
      </c>
      <c r="I89" s="44">
        <f t="shared" si="3"/>
        <v>-1.680762614678899E-2</v>
      </c>
    </row>
    <row r="90" spans="1:9" x14ac:dyDescent="0.3">
      <c r="A90" t="s">
        <v>953</v>
      </c>
      <c r="B90" s="755">
        <v>76680</v>
      </c>
      <c r="C90" s="755">
        <v>72860</v>
      </c>
      <c r="D90" s="755">
        <v>17583</v>
      </c>
      <c r="E90" s="755">
        <v>71880</v>
      </c>
      <c r="F90" s="755">
        <v>73000</v>
      </c>
      <c r="G90" s="755">
        <v>26224</v>
      </c>
      <c r="H90" s="44">
        <f t="shared" si="2"/>
        <v>6.6777963272120155E-2</v>
      </c>
      <c r="I90" s="44">
        <f t="shared" si="3"/>
        <v>-4.414069619099692E-2</v>
      </c>
    </row>
    <row r="91" spans="1:9" x14ac:dyDescent="0.3">
      <c r="A91" t="s">
        <v>954</v>
      </c>
      <c r="B91" s="757">
        <v>80300</v>
      </c>
      <c r="C91" s="757">
        <v>76680</v>
      </c>
      <c r="D91" s="757">
        <v>7008</v>
      </c>
      <c r="E91" s="757">
        <v>74360</v>
      </c>
      <c r="F91" s="757">
        <v>80300</v>
      </c>
      <c r="G91" s="757">
        <v>29081</v>
      </c>
      <c r="H91" s="44">
        <f t="shared" si="2"/>
        <v>7.9881656804733803E-2</v>
      </c>
      <c r="I91" s="44">
        <f t="shared" si="3"/>
        <v>0.10894600366076879</v>
      </c>
    </row>
    <row r="92" spans="1:9" x14ac:dyDescent="0.3">
      <c r="A92" t="s">
        <v>955</v>
      </c>
      <c r="B92" s="759">
        <v>78780</v>
      </c>
      <c r="C92" s="759">
        <v>80300</v>
      </c>
      <c r="D92" s="759">
        <v>64335</v>
      </c>
      <c r="E92" s="759">
        <v>80280</v>
      </c>
      <c r="F92" s="759">
        <v>88600</v>
      </c>
      <c r="G92" s="759">
        <v>38851</v>
      </c>
      <c r="H92" s="44">
        <f t="shared" si="2"/>
        <v>-1.8684603886397588E-2</v>
      </c>
      <c r="I92" s="44">
        <f t="shared" si="3"/>
        <v>0.33595818575702352</v>
      </c>
    </row>
    <row r="93" spans="1:9" x14ac:dyDescent="0.3">
      <c r="A93" t="s">
        <v>956</v>
      </c>
      <c r="B93" s="761">
        <v>82480</v>
      </c>
      <c r="C93" s="761">
        <v>78780</v>
      </c>
      <c r="D93" s="761">
        <v>40067</v>
      </c>
      <c r="E93" s="761">
        <v>82360</v>
      </c>
      <c r="F93" s="761">
        <v>79020</v>
      </c>
      <c r="G93" s="761">
        <v>40329</v>
      </c>
      <c r="H93" s="44">
        <f t="shared" si="2"/>
        <v>1.4570179698882857E-3</v>
      </c>
      <c r="I93" s="44">
        <f t="shared" si="3"/>
        <v>3.8042778821651968E-2</v>
      </c>
    </row>
    <row r="94" spans="1:9" x14ac:dyDescent="0.3">
      <c r="A94" t="s">
        <v>957</v>
      </c>
      <c r="B94" s="763">
        <v>83520</v>
      </c>
      <c r="C94" s="763">
        <v>82480</v>
      </c>
      <c r="D94" s="763">
        <v>37154</v>
      </c>
      <c r="E94" s="763">
        <v>81720</v>
      </c>
      <c r="F94" s="763">
        <v>82460</v>
      </c>
      <c r="G94" s="763">
        <v>44854</v>
      </c>
      <c r="H94" s="44">
        <f t="shared" si="2"/>
        <v>2.2026431718061623E-2</v>
      </c>
      <c r="I94" s="44">
        <f t="shared" si="3"/>
        <v>0.11220213741972285</v>
      </c>
    </row>
    <row r="95" spans="1:9" x14ac:dyDescent="0.3">
      <c r="A95" t="s">
        <v>958</v>
      </c>
      <c r="B95" s="766">
        <v>87520</v>
      </c>
      <c r="C95" s="766">
        <v>84300</v>
      </c>
      <c r="D95" s="766">
        <v>27803</v>
      </c>
      <c r="E95" s="766">
        <v>83240</v>
      </c>
      <c r="F95" s="766">
        <v>86100</v>
      </c>
      <c r="G95" s="766">
        <v>43604</v>
      </c>
      <c r="H95" s="44">
        <f t="shared" si="2"/>
        <v>5.1417587698221912E-2</v>
      </c>
      <c r="I95" s="44">
        <f t="shared" si="3"/>
        <v>-2.7868194586881834E-2</v>
      </c>
    </row>
    <row r="96" spans="1:9" x14ac:dyDescent="0.3">
      <c r="A96" t="s">
        <v>959</v>
      </c>
      <c r="B96" s="768">
        <v>85280</v>
      </c>
      <c r="C96" s="768">
        <v>87520</v>
      </c>
      <c r="D96" s="768">
        <v>18564</v>
      </c>
      <c r="E96" s="768">
        <v>87300</v>
      </c>
      <c r="F96" s="768">
        <v>87300</v>
      </c>
      <c r="G96" s="768">
        <v>44264</v>
      </c>
      <c r="H96" s="44">
        <f t="shared" si="2"/>
        <v>-2.3138602520045848E-2</v>
      </c>
      <c r="I96" s="44">
        <f t="shared" si="3"/>
        <v>1.5136226034308864E-2</v>
      </c>
    </row>
    <row r="97" spans="1:9" x14ac:dyDescent="0.3">
      <c r="A97" t="s">
        <v>960</v>
      </c>
      <c r="B97" s="770">
        <v>79380</v>
      </c>
      <c r="C97" s="770">
        <v>85280</v>
      </c>
      <c r="D97" s="770">
        <v>19572</v>
      </c>
      <c r="E97" s="770">
        <v>86280</v>
      </c>
      <c r="F97" s="770">
        <v>84000</v>
      </c>
      <c r="G97" s="770">
        <v>43344</v>
      </c>
      <c r="H97" s="44">
        <f t="shared" si="2"/>
        <v>-7.9972183588317147E-2</v>
      </c>
      <c r="I97" s="44">
        <f t="shared" si="3"/>
        <v>-2.078438460148202E-2</v>
      </c>
    </row>
    <row r="98" spans="1:9" x14ac:dyDescent="0.3">
      <c r="A98" t="s">
        <v>961</v>
      </c>
      <c r="B98" s="772">
        <v>80300</v>
      </c>
      <c r="C98" s="772">
        <v>79380</v>
      </c>
      <c r="D98" s="772">
        <v>18801</v>
      </c>
      <c r="E98" s="772">
        <v>81140</v>
      </c>
      <c r="F98" s="772">
        <v>79380</v>
      </c>
      <c r="G98" s="772">
        <v>42800</v>
      </c>
      <c r="H98" s="44">
        <f t="shared" si="2"/>
        <v>-1.03524771999014E-2</v>
      </c>
      <c r="I98" s="44">
        <f t="shared" si="3"/>
        <v>-1.2550756736803281E-2</v>
      </c>
    </row>
    <row r="99" spans="1:9" x14ac:dyDescent="0.3">
      <c r="A99" t="s">
        <v>962</v>
      </c>
      <c r="B99" s="774">
        <v>77560</v>
      </c>
      <c r="C99" s="774">
        <v>80300</v>
      </c>
      <c r="D99" s="774">
        <v>20830</v>
      </c>
      <c r="E99" s="774">
        <v>80360</v>
      </c>
      <c r="F99" s="774">
        <v>80200</v>
      </c>
      <c r="G99" s="774">
        <v>44243</v>
      </c>
      <c r="H99" s="44">
        <f t="shared" si="2"/>
        <v>-3.4843205574912939E-2</v>
      </c>
      <c r="I99" s="44">
        <f t="shared" si="3"/>
        <v>3.3714953271028136E-2</v>
      </c>
    </row>
    <row r="100" spans="1:9" x14ac:dyDescent="0.3">
      <c r="A100" t="s">
        <v>963</v>
      </c>
      <c r="B100" s="776">
        <v>77700</v>
      </c>
      <c r="C100" s="776">
        <v>77560</v>
      </c>
      <c r="D100" s="776">
        <v>16776</v>
      </c>
      <c r="E100" s="776">
        <v>77860</v>
      </c>
      <c r="F100" s="776">
        <v>78500</v>
      </c>
      <c r="G100" s="776">
        <v>44234</v>
      </c>
      <c r="H100" s="44">
        <f t="shared" si="2"/>
        <v>-2.0549704597996321E-3</v>
      </c>
      <c r="I100" s="44">
        <f t="shared" si="3"/>
        <v>-2.03422010261467E-4</v>
      </c>
    </row>
    <row r="101" spans="1:9" x14ac:dyDescent="0.3">
      <c r="A101" t="s">
        <v>964</v>
      </c>
      <c r="B101" s="779">
        <v>77420</v>
      </c>
      <c r="C101" s="779">
        <v>77700</v>
      </c>
      <c r="D101" s="779">
        <v>9414</v>
      </c>
      <c r="E101" s="779">
        <v>77880</v>
      </c>
      <c r="F101" s="779">
        <v>77560</v>
      </c>
      <c r="G101" s="779">
        <v>44611</v>
      </c>
      <c r="H101" s="44">
        <f t="shared" si="2"/>
        <v>-5.906522855675389E-3</v>
      </c>
      <c r="I101" s="44">
        <f t="shared" si="3"/>
        <v>8.5228557218428591E-3</v>
      </c>
    </row>
    <row r="102" spans="1:9" x14ac:dyDescent="0.3">
      <c r="A102" t="s">
        <v>965</v>
      </c>
      <c r="B102" s="781">
        <v>77140</v>
      </c>
      <c r="C102" s="781">
        <v>77420</v>
      </c>
      <c r="D102" s="781">
        <v>12944</v>
      </c>
      <c r="E102" s="781">
        <v>77480</v>
      </c>
      <c r="F102" s="781">
        <v>77700</v>
      </c>
      <c r="G102" s="781">
        <v>44222</v>
      </c>
      <c r="H102" s="44">
        <f t="shared" si="2"/>
        <v>-4.3882292204440176E-3</v>
      </c>
      <c r="I102" s="44">
        <f t="shared" si="3"/>
        <v>-8.7198224653112222E-3</v>
      </c>
    </row>
    <row r="103" spans="1:9" x14ac:dyDescent="0.3">
      <c r="A103" t="s">
        <v>966</v>
      </c>
      <c r="B103" s="783">
        <v>76300</v>
      </c>
      <c r="C103" s="783">
        <v>77140</v>
      </c>
      <c r="D103" s="783">
        <v>17948</v>
      </c>
      <c r="E103" s="783">
        <v>78160</v>
      </c>
      <c r="F103" s="783">
        <v>77300</v>
      </c>
      <c r="G103" s="783">
        <v>43831</v>
      </c>
      <c r="H103" s="44">
        <f t="shared" ref="H103:H134" si="4">+B103/E103-1</f>
        <v>-2.3797338792221123E-2</v>
      </c>
      <c r="I103" s="44">
        <f t="shared" ref="I103:I134" si="5">+G103/G102-1</f>
        <v>-8.8417529736329881E-3</v>
      </c>
    </row>
    <row r="104" spans="1:9" x14ac:dyDescent="0.3">
      <c r="A104" t="s">
        <v>967</v>
      </c>
      <c r="B104" s="785">
        <v>75780</v>
      </c>
      <c r="C104" s="785">
        <v>76300</v>
      </c>
      <c r="D104" s="785">
        <v>7363</v>
      </c>
      <c r="E104" s="785">
        <v>75340</v>
      </c>
      <c r="F104" s="785">
        <v>75900</v>
      </c>
      <c r="G104" s="785">
        <v>44031</v>
      </c>
      <c r="H104" s="44">
        <f t="shared" si="4"/>
        <v>5.840191133527961E-3</v>
      </c>
      <c r="I104" s="44">
        <f t="shared" si="5"/>
        <v>4.5629805388880396E-3</v>
      </c>
    </row>
    <row r="105" spans="1:9" x14ac:dyDescent="0.3">
      <c r="A105" t="s">
        <v>968</v>
      </c>
      <c r="B105" s="787">
        <v>74760</v>
      </c>
      <c r="C105" s="787">
        <v>75780</v>
      </c>
      <c r="D105" s="787">
        <v>15497</v>
      </c>
      <c r="E105" s="787">
        <v>76060</v>
      </c>
      <c r="F105" s="787">
        <v>75600</v>
      </c>
      <c r="G105" s="787">
        <v>45767</v>
      </c>
      <c r="H105" s="44">
        <f t="shared" si="4"/>
        <v>-1.709176965553505E-2</v>
      </c>
      <c r="I105" s="44">
        <f t="shared" si="5"/>
        <v>3.9426767504712634E-2</v>
      </c>
    </row>
    <row r="106" spans="1:9" x14ac:dyDescent="0.3">
      <c r="A106" t="s">
        <v>969</v>
      </c>
      <c r="B106" s="789">
        <v>72240</v>
      </c>
      <c r="C106" s="789">
        <v>74760</v>
      </c>
      <c r="D106" s="789">
        <v>17439</v>
      </c>
      <c r="E106" s="789">
        <v>75140</v>
      </c>
      <c r="F106" s="789">
        <v>74880</v>
      </c>
      <c r="G106" s="789">
        <v>44718</v>
      </c>
      <c r="H106" s="44">
        <f t="shared" si="4"/>
        <v>-3.8594623369709868E-2</v>
      </c>
      <c r="I106" s="44">
        <f t="shared" si="5"/>
        <v>-2.2920444862018496E-2</v>
      </c>
    </row>
    <row r="107" spans="1:9" x14ac:dyDescent="0.3">
      <c r="A107" t="s">
        <v>970</v>
      </c>
      <c r="B107" s="791">
        <v>71900</v>
      </c>
      <c r="C107" s="791">
        <v>72240</v>
      </c>
      <c r="D107" s="791">
        <v>11441</v>
      </c>
      <c r="E107" s="791">
        <v>73420</v>
      </c>
      <c r="F107" s="791">
        <v>72160</v>
      </c>
      <c r="G107" s="791">
        <v>44633</v>
      </c>
      <c r="H107" s="44">
        <f t="shared" si="4"/>
        <v>-2.0702805774993172E-2</v>
      </c>
      <c r="I107" s="44">
        <f t="shared" si="5"/>
        <v>-1.9008005724764354E-3</v>
      </c>
    </row>
    <row r="108" spans="1:9" x14ac:dyDescent="0.3">
      <c r="A108" t="s">
        <v>971</v>
      </c>
      <c r="B108" s="793">
        <v>73200</v>
      </c>
      <c r="C108" s="793">
        <v>71900</v>
      </c>
      <c r="D108" s="793">
        <v>16574</v>
      </c>
      <c r="E108" s="793">
        <v>72520</v>
      </c>
      <c r="F108" s="793">
        <v>71820</v>
      </c>
      <c r="G108" s="793">
        <v>44128</v>
      </c>
      <c r="H108" s="44">
        <f t="shared" si="4"/>
        <v>9.3767236624380246E-3</v>
      </c>
      <c r="I108" s="44">
        <f t="shared" si="5"/>
        <v>-1.1314498241211668E-2</v>
      </c>
    </row>
    <row r="109" spans="1:9" x14ac:dyDescent="0.3">
      <c r="A109" t="s">
        <v>972</v>
      </c>
      <c r="B109" s="795">
        <v>74120</v>
      </c>
      <c r="C109" s="795">
        <v>73200</v>
      </c>
      <c r="D109" s="795">
        <v>16069</v>
      </c>
      <c r="E109" s="795">
        <v>73160</v>
      </c>
      <c r="F109" s="795">
        <v>73460</v>
      </c>
      <c r="G109" s="795">
        <v>44544</v>
      </c>
      <c r="H109" s="44">
        <f t="shared" si="4"/>
        <v>1.3121924548933794E-2</v>
      </c>
      <c r="I109" s="44">
        <f t="shared" si="5"/>
        <v>9.4271211022480816E-3</v>
      </c>
    </row>
    <row r="110" spans="1:9" x14ac:dyDescent="0.3">
      <c r="A110" t="s">
        <v>973</v>
      </c>
      <c r="B110" s="797">
        <v>74780</v>
      </c>
      <c r="C110" s="797">
        <v>74120</v>
      </c>
      <c r="D110" s="797">
        <v>17252</v>
      </c>
      <c r="E110" s="797">
        <v>73880</v>
      </c>
      <c r="F110" s="797">
        <v>74260</v>
      </c>
      <c r="G110" s="797">
        <v>45552</v>
      </c>
      <c r="H110" s="44">
        <f t="shared" si="4"/>
        <v>1.2181916621548439E-2</v>
      </c>
      <c r="I110" s="44">
        <f t="shared" si="5"/>
        <v>2.2629310344827624E-2</v>
      </c>
    </row>
    <row r="111" spans="1:9" x14ac:dyDescent="0.3">
      <c r="A111" t="s">
        <v>974</v>
      </c>
      <c r="B111" s="799">
        <v>73300</v>
      </c>
      <c r="C111" s="799">
        <v>74780</v>
      </c>
      <c r="D111" s="799">
        <v>19873</v>
      </c>
      <c r="E111" s="799">
        <v>74820</v>
      </c>
      <c r="F111" s="799">
        <v>74820</v>
      </c>
      <c r="G111" s="799">
        <v>49081</v>
      </c>
      <c r="H111" s="44">
        <f t="shared" si="4"/>
        <v>-2.0315423683507139E-2</v>
      </c>
      <c r="I111" s="44">
        <f t="shared" si="5"/>
        <v>7.7471900245872805E-2</v>
      </c>
    </row>
    <row r="112" spans="1:9" x14ac:dyDescent="0.3">
      <c r="A112" t="s">
        <v>975</v>
      </c>
      <c r="B112" s="801">
        <v>71360</v>
      </c>
      <c r="C112" s="801">
        <v>73300</v>
      </c>
      <c r="D112" s="801">
        <v>31915</v>
      </c>
      <c r="E112" s="801">
        <v>74740</v>
      </c>
      <c r="F112" s="801">
        <v>70400</v>
      </c>
      <c r="G112" s="801">
        <v>51174</v>
      </c>
      <c r="H112" s="44">
        <f t="shared" si="4"/>
        <v>-4.5223441263045228E-2</v>
      </c>
      <c r="I112" s="44">
        <f t="shared" si="5"/>
        <v>4.2643792913754863E-2</v>
      </c>
    </row>
    <row r="113" spans="1:9" x14ac:dyDescent="0.3">
      <c r="A113" t="s">
        <v>976</v>
      </c>
      <c r="B113" s="804">
        <v>71620</v>
      </c>
      <c r="C113" s="804">
        <v>71360</v>
      </c>
      <c r="D113" s="804">
        <v>10626</v>
      </c>
      <c r="E113" s="804">
        <v>70700</v>
      </c>
      <c r="F113" s="804">
        <v>71620</v>
      </c>
      <c r="G113" s="804">
        <v>51878</v>
      </c>
      <c r="H113" s="44">
        <f t="shared" si="4"/>
        <v>1.3012729844412929E-2</v>
      </c>
      <c r="I113" s="44">
        <f t="shared" si="5"/>
        <v>1.375698596943753E-2</v>
      </c>
    </row>
    <row r="114" spans="1:9" x14ac:dyDescent="0.3">
      <c r="A114" t="s">
        <v>977</v>
      </c>
      <c r="B114" s="806">
        <v>71720</v>
      </c>
      <c r="C114" s="806">
        <v>71620</v>
      </c>
      <c r="D114" s="806">
        <v>9375</v>
      </c>
      <c r="E114" s="806">
        <v>71380</v>
      </c>
      <c r="F114" s="806">
        <v>71600</v>
      </c>
      <c r="G114" s="806">
        <v>51979</v>
      </c>
      <c r="H114" s="44">
        <f t="shared" si="4"/>
        <v>4.7632390025216242E-3</v>
      </c>
      <c r="I114" s="44">
        <f t="shared" si="5"/>
        <v>1.9468753614249046E-3</v>
      </c>
    </row>
    <row r="115" spans="1:9" x14ac:dyDescent="0.3">
      <c r="A115" t="s">
        <v>978</v>
      </c>
      <c r="B115" s="808">
        <v>73220</v>
      </c>
      <c r="C115" s="808">
        <v>71720</v>
      </c>
      <c r="D115" s="808">
        <v>14195</v>
      </c>
      <c r="E115" s="808">
        <v>71620</v>
      </c>
      <c r="F115" s="808">
        <v>72000</v>
      </c>
      <c r="G115" s="808">
        <v>52495</v>
      </c>
      <c r="H115" s="44">
        <f t="shared" si="4"/>
        <v>2.2340128455738517E-2</v>
      </c>
      <c r="I115" s="44">
        <f t="shared" si="5"/>
        <v>9.9270859385520716E-3</v>
      </c>
    </row>
    <row r="116" spans="1:9" x14ac:dyDescent="0.3">
      <c r="A116" t="s">
        <v>979</v>
      </c>
      <c r="B116" s="810">
        <v>73880</v>
      </c>
      <c r="C116" s="810">
        <v>73220</v>
      </c>
      <c r="D116" s="810">
        <v>14534</v>
      </c>
      <c r="E116" s="810">
        <v>72780</v>
      </c>
      <c r="F116" s="810">
        <v>74100</v>
      </c>
      <c r="G116" s="810">
        <v>54500</v>
      </c>
      <c r="H116" s="44">
        <f t="shared" si="4"/>
        <v>1.5114042319318566E-2</v>
      </c>
      <c r="I116" s="44">
        <f t="shared" si="5"/>
        <v>3.8194113725116718E-2</v>
      </c>
    </row>
    <row r="117" spans="1:9" x14ac:dyDescent="0.3">
      <c r="A117" t="s">
        <v>980</v>
      </c>
      <c r="B117" s="812">
        <v>74340</v>
      </c>
      <c r="C117" s="812">
        <v>73880</v>
      </c>
      <c r="D117" s="812">
        <v>9284</v>
      </c>
      <c r="E117" s="812">
        <v>74240</v>
      </c>
      <c r="F117" s="812">
        <v>73820</v>
      </c>
      <c r="G117" s="812">
        <v>55180</v>
      </c>
      <c r="H117" s="44">
        <f t="shared" si="4"/>
        <v>1.3469827586207739E-3</v>
      </c>
      <c r="I117" s="44">
        <f t="shared" si="5"/>
        <v>1.2477064220183465E-2</v>
      </c>
    </row>
    <row r="118" spans="1:9" x14ac:dyDescent="0.3">
      <c r="A118" t="s">
        <v>981</v>
      </c>
      <c r="B118" s="814">
        <v>74100</v>
      </c>
      <c r="C118" s="814">
        <v>74300</v>
      </c>
      <c r="D118" s="814">
        <v>14031</v>
      </c>
      <c r="E118" s="814">
        <v>74040</v>
      </c>
      <c r="F118" s="814">
        <v>74500</v>
      </c>
      <c r="G118" s="814">
        <v>57603</v>
      </c>
      <c r="H118" s="44">
        <f t="shared" si="4"/>
        <v>8.103727714747766E-4</v>
      </c>
      <c r="I118" s="44">
        <f t="shared" si="5"/>
        <v>4.3910837259876656E-2</v>
      </c>
    </row>
    <row r="119" spans="1:9" x14ac:dyDescent="0.3">
      <c r="A119" t="s">
        <v>982</v>
      </c>
      <c r="B119" s="816">
        <v>73780</v>
      </c>
      <c r="C119" s="816">
        <v>74100</v>
      </c>
      <c r="D119" s="816">
        <v>13825</v>
      </c>
      <c r="E119" s="816">
        <v>74280</v>
      </c>
      <c r="F119" s="816">
        <v>73860</v>
      </c>
      <c r="G119" s="816">
        <v>56233</v>
      </c>
      <c r="H119" s="44">
        <f t="shared" si="4"/>
        <v>-6.7312870220785914E-3</v>
      </c>
      <c r="I119" s="44">
        <f t="shared" si="5"/>
        <v>-2.3783483499123292E-2</v>
      </c>
    </row>
    <row r="120" spans="1:9" x14ac:dyDescent="0.3">
      <c r="A120" t="s">
        <v>983</v>
      </c>
      <c r="B120" s="818">
        <v>73100</v>
      </c>
      <c r="C120" s="818">
        <v>73780</v>
      </c>
      <c r="D120" s="818">
        <v>10076</v>
      </c>
      <c r="E120" s="818">
        <v>73800</v>
      </c>
      <c r="F120" s="818">
        <v>74020</v>
      </c>
      <c r="G120" s="818">
        <v>57077</v>
      </c>
      <c r="H120" s="44">
        <f t="shared" si="4"/>
        <v>-9.4850948509485056E-3</v>
      </c>
      <c r="I120" s="44">
        <f t="shared" si="5"/>
        <v>1.500898049188204E-2</v>
      </c>
    </row>
    <row r="121" spans="1:9" x14ac:dyDescent="0.3">
      <c r="A121" t="s">
        <v>984</v>
      </c>
      <c r="B121" s="820">
        <v>73980</v>
      </c>
      <c r="C121" s="820">
        <v>73100</v>
      </c>
      <c r="D121" s="820">
        <v>8093</v>
      </c>
      <c r="E121" s="820">
        <v>73520</v>
      </c>
      <c r="F121" s="820">
        <v>73260</v>
      </c>
      <c r="G121" s="820">
        <v>56984</v>
      </c>
      <c r="H121" s="44">
        <f t="shared" si="4"/>
        <v>6.256800870511503E-3</v>
      </c>
      <c r="I121" s="44">
        <f t="shared" si="5"/>
        <v>-1.62937785798134E-3</v>
      </c>
    </row>
    <row r="122" spans="1:9" x14ac:dyDescent="0.3">
      <c r="A122" t="s">
        <v>985</v>
      </c>
      <c r="B122" s="822">
        <v>73040</v>
      </c>
      <c r="C122" s="822">
        <v>73980</v>
      </c>
      <c r="D122" s="822">
        <v>10938</v>
      </c>
      <c r="E122" s="822">
        <v>73740</v>
      </c>
      <c r="F122" s="822">
        <v>73680</v>
      </c>
      <c r="G122" s="822">
        <v>57435</v>
      </c>
      <c r="H122" s="44">
        <f t="shared" si="4"/>
        <v>-9.4928125847572042E-3</v>
      </c>
      <c r="I122" s="44">
        <f t="shared" si="5"/>
        <v>7.9145023164397532E-3</v>
      </c>
    </row>
    <row r="123" spans="1:9" x14ac:dyDescent="0.3">
      <c r="A123" t="s">
        <v>986</v>
      </c>
      <c r="B123" s="824">
        <v>73800</v>
      </c>
      <c r="C123" s="824">
        <v>73040</v>
      </c>
      <c r="D123" s="824">
        <v>17271</v>
      </c>
      <c r="E123" s="824">
        <v>73340</v>
      </c>
      <c r="F123" s="824">
        <v>72460</v>
      </c>
      <c r="G123" s="824">
        <v>56158</v>
      </c>
      <c r="H123" s="44">
        <f t="shared" si="4"/>
        <v>6.2721570766293144E-3</v>
      </c>
      <c r="I123" s="44">
        <f t="shared" si="5"/>
        <v>-2.2233829546443817E-2</v>
      </c>
    </row>
    <row r="124" spans="1:9" x14ac:dyDescent="0.3">
      <c r="A124" t="s">
        <v>987</v>
      </c>
      <c r="B124" s="826">
        <v>73000</v>
      </c>
      <c r="C124" s="826">
        <v>73800</v>
      </c>
      <c r="D124" s="826">
        <v>7947</v>
      </c>
      <c r="E124" s="826">
        <v>73680</v>
      </c>
      <c r="F124" s="826">
        <v>73720</v>
      </c>
      <c r="G124" s="826">
        <v>56846</v>
      </c>
      <c r="H124" s="44">
        <f t="shared" si="4"/>
        <v>-9.229098805646041E-3</v>
      </c>
      <c r="I124" s="44">
        <f t="shared" si="5"/>
        <v>1.2251148545176171E-2</v>
      </c>
    </row>
    <row r="125" spans="1:9" x14ac:dyDescent="0.3">
      <c r="A125" t="s">
        <v>988</v>
      </c>
      <c r="B125" s="831">
        <v>73640</v>
      </c>
      <c r="C125" s="831">
        <v>73000</v>
      </c>
      <c r="D125" s="831">
        <v>15398</v>
      </c>
      <c r="E125" s="831">
        <v>73280</v>
      </c>
      <c r="F125" s="831">
        <v>73460</v>
      </c>
      <c r="G125" s="831">
        <v>57884</v>
      </c>
      <c r="H125" s="44">
        <f t="shared" si="4"/>
        <v>4.9126637554586239E-3</v>
      </c>
      <c r="I125" s="44">
        <f t="shared" si="5"/>
        <v>1.8259859972557413E-2</v>
      </c>
    </row>
    <row r="126" spans="1:9" x14ac:dyDescent="0.3">
      <c r="A126" t="s">
        <v>989</v>
      </c>
      <c r="B126" s="833">
        <v>73320</v>
      </c>
      <c r="C126" s="833">
        <v>73640</v>
      </c>
      <c r="D126" s="833">
        <v>10300</v>
      </c>
      <c r="E126" s="833">
        <v>73740</v>
      </c>
      <c r="F126" s="833">
        <v>73480</v>
      </c>
      <c r="G126" s="833">
        <v>58883</v>
      </c>
      <c r="H126" s="44">
        <f t="shared" si="4"/>
        <v>-5.695687550854367E-3</v>
      </c>
      <c r="I126" s="44">
        <f t="shared" si="5"/>
        <v>1.7258655241517484E-2</v>
      </c>
    </row>
    <row r="127" spans="1:9" x14ac:dyDescent="0.3">
      <c r="A127" t="s">
        <v>990</v>
      </c>
      <c r="B127" s="835">
        <v>73040</v>
      </c>
      <c r="C127" s="835">
        <v>73320</v>
      </c>
      <c r="D127" s="835">
        <v>10595</v>
      </c>
      <c r="E127" s="835">
        <v>73620</v>
      </c>
      <c r="F127" s="835">
        <v>72920</v>
      </c>
      <c r="G127" s="835">
        <v>60268</v>
      </c>
      <c r="H127" s="44">
        <f t="shared" si="4"/>
        <v>-7.8782939418636788E-3</v>
      </c>
      <c r="I127" s="44">
        <f t="shared" si="5"/>
        <v>2.3521220046532898E-2</v>
      </c>
    </row>
    <row r="128" spans="1:9" x14ac:dyDescent="0.3">
      <c r="A128" t="s">
        <v>991</v>
      </c>
      <c r="B128" s="837">
        <v>73160</v>
      </c>
      <c r="C128" s="837">
        <v>73040</v>
      </c>
      <c r="D128" s="837">
        <v>9655</v>
      </c>
      <c r="E128" s="837">
        <v>72960</v>
      </c>
      <c r="F128" s="837">
        <v>72800</v>
      </c>
      <c r="G128" s="837">
        <v>60690</v>
      </c>
      <c r="H128" s="44">
        <f t="shared" si="4"/>
        <v>2.7412280701755165E-3</v>
      </c>
      <c r="I128" s="44">
        <f t="shared" si="5"/>
        <v>7.0020574766045396E-3</v>
      </c>
    </row>
    <row r="129" spans="1:9" x14ac:dyDescent="0.3">
      <c r="A129" t="s">
        <v>992</v>
      </c>
      <c r="B129" s="839">
        <v>73500</v>
      </c>
      <c r="C129" s="839">
        <v>73160</v>
      </c>
      <c r="D129" s="839">
        <v>8001</v>
      </c>
      <c r="E129" s="839">
        <v>73660</v>
      </c>
      <c r="F129" s="839">
        <v>73180</v>
      </c>
      <c r="G129" s="839">
        <v>62149</v>
      </c>
      <c r="H129" s="44">
        <f t="shared" si="4"/>
        <v>-2.1721422753190334E-3</v>
      </c>
      <c r="I129" s="44">
        <f t="shared" si="5"/>
        <v>2.4040204317020919E-2</v>
      </c>
    </row>
    <row r="130" spans="1:9" x14ac:dyDescent="0.3">
      <c r="A130" t="s">
        <v>993</v>
      </c>
      <c r="B130" s="841">
        <v>75120</v>
      </c>
      <c r="C130" s="841">
        <v>73500</v>
      </c>
      <c r="D130" s="841">
        <v>14879</v>
      </c>
      <c r="E130" s="841">
        <v>73680</v>
      </c>
      <c r="F130" s="841">
        <v>73500</v>
      </c>
      <c r="G130" s="841">
        <v>61969</v>
      </c>
      <c r="H130" s="44">
        <f t="shared" si="4"/>
        <v>1.9543973941368087E-2</v>
      </c>
      <c r="I130" s="44">
        <f t="shared" si="5"/>
        <v>-2.8962654266360133E-3</v>
      </c>
    </row>
    <row r="131" spans="1:9" x14ac:dyDescent="0.3">
      <c r="A131" t="s">
        <v>994</v>
      </c>
      <c r="B131" s="843">
        <v>75820</v>
      </c>
      <c r="C131" s="843">
        <v>75120</v>
      </c>
      <c r="D131" s="843">
        <v>24810</v>
      </c>
      <c r="E131" s="843">
        <v>74320</v>
      </c>
      <c r="F131" s="843">
        <v>74960</v>
      </c>
      <c r="G131" s="843">
        <v>65885</v>
      </c>
      <c r="H131" s="44">
        <f t="shared" si="4"/>
        <v>2.0182992465016092E-2</v>
      </c>
      <c r="I131" s="44">
        <f t="shared" si="5"/>
        <v>6.3192886765963685E-2</v>
      </c>
    </row>
    <row r="132" spans="1:9" x14ac:dyDescent="0.3">
      <c r="A132" t="s">
        <v>995</v>
      </c>
      <c r="B132" s="845">
        <v>75980</v>
      </c>
      <c r="C132" s="845">
        <v>75820</v>
      </c>
      <c r="D132" s="845">
        <v>10540</v>
      </c>
      <c r="E132" s="845">
        <v>75960</v>
      </c>
      <c r="F132" s="845">
        <v>76500</v>
      </c>
      <c r="G132" s="845">
        <v>65455</v>
      </c>
      <c r="H132" s="44">
        <f t="shared" si="4"/>
        <v>2.6329647182721239E-4</v>
      </c>
      <c r="I132" s="44">
        <f t="shared" si="5"/>
        <v>-6.5265234878956191E-3</v>
      </c>
    </row>
    <row r="133" spans="1:9" x14ac:dyDescent="0.3">
      <c r="A133" t="s">
        <v>996</v>
      </c>
      <c r="B133" s="847">
        <v>76020</v>
      </c>
      <c r="C133" s="847">
        <v>75980</v>
      </c>
      <c r="D133" s="847">
        <v>11368</v>
      </c>
      <c r="E133" s="847">
        <v>76140</v>
      </c>
      <c r="F133" s="847">
        <v>75720</v>
      </c>
      <c r="G133" s="847">
        <v>66248</v>
      </c>
      <c r="H133" s="44">
        <f t="shared" si="4"/>
        <v>-1.5760441292356209E-3</v>
      </c>
      <c r="I133" s="44">
        <f t="shared" si="5"/>
        <v>1.2115193644488542E-2</v>
      </c>
    </row>
    <row r="134" spans="1:9" x14ac:dyDescent="0.3">
      <c r="A134" t="s">
        <v>997</v>
      </c>
      <c r="B134" s="849">
        <v>77260</v>
      </c>
      <c r="C134" s="849">
        <v>76020</v>
      </c>
      <c r="D134" s="849">
        <v>23809</v>
      </c>
      <c r="E134" s="849">
        <v>75920</v>
      </c>
      <c r="F134" s="849">
        <v>76180</v>
      </c>
      <c r="G134" s="849">
        <v>70760</v>
      </c>
      <c r="H134" s="44">
        <f t="shared" si="4"/>
        <v>1.7650158061117027E-2</v>
      </c>
      <c r="I134" s="44">
        <f t="shared" si="5"/>
        <v>6.8107716459364864E-2</v>
      </c>
    </row>
    <row r="135" spans="1:9" x14ac:dyDescent="0.3">
      <c r="A135" t="s">
        <v>998</v>
      </c>
      <c r="B135" s="851">
        <v>79540</v>
      </c>
      <c r="C135" s="851">
        <v>77260</v>
      </c>
      <c r="D135" s="851">
        <v>34136</v>
      </c>
      <c r="E135" s="851">
        <v>76880</v>
      </c>
      <c r="F135" s="851">
        <v>77420</v>
      </c>
      <c r="G135" s="851">
        <v>76744</v>
      </c>
      <c r="H135" s="44">
        <f t="shared" ref="H135:H166" si="6">+B135/E135-1</f>
        <v>3.4599375650364195E-2</v>
      </c>
      <c r="I135" s="44">
        <f t="shared" ref="I135:I166" si="7">+G135/G134-1</f>
        <v>8.4567552289429138E-2</v>
      </c>
    </row>
    <row r="136" spans="1:9" x14ac:dyDescent="0.3">
      <c r="A136" t="s">
        <v>999</v>
      </c>
      <c r="B136" s="853">
        <v>79400</v>
      </c>
      <c r="C136" s="853">
        <v>79540</v>
      </c>
      <c r="D136" s="853">
        <v>59898</v>
      </c>
      <c r="E136" s="853">
        <v>78480</v>
      </c>
      <c r="F136" s="853">
        <v>79440</v>
      </c>
      <c r="G136" s="853">
        <v>81314</v>
      </c>
      <c r="H136" s="44">
        <f t="shared" si="6"/>
        <v>1.1722731906218087E-2</v>
      </c>
      <c r="I136" s="44">
        <f t="shared" si="7"/>
        <v>5.954862920879811E-2</v>
      </c>
    </row>
    <row r="137" spans="1:9" x14ac:dyDescent="0.3">
      <c r="A137" t="s">
        <v>1000</v>
      </c>
      <c r="B137" s="855">
        <v>81800</v>
      </c>
      <c r="C137" s="855">
        <v>79400</v>
      </c>
      <c r="D137" s="855">
        <v>40676</v>
      </c>
      <c r="E137" s="855">
        <v>79800</v>
      </c>
      <c r="F137" s="855">
        <v>80060</v>
      </c>
      <c r="G137" s="855">
        <v>87220</v>
      </c>
      <c r="H137" s="44">
        <f t="shared" si="6"/>
        <v>2.506265664160412E-2</v>
      </c>
      <c r="I137" s="44">
        <f t="shared" si="7"/>
        <v>7.2632019086504185E-2</v>
      </c>
    </row>
    <row r="138" spans="1:9" x14ac:dyDescent="0.3">
      <c r="A138" t="s">
        <v>1001</v>
      </c>
      <c r="B138" s="857">
        <v>81400</v>
      </c>
      <c r="C138" s="857">
        <v>81800</v>
      </c>
      <c r="D138" s="857">
        <v>57915</v>
      </c>
      <c r="E138" s="857">
        <v>81080</v>
      </c>
      <c r="F138" s="857">
        <v>81800</v>
      </c>
      <c r="G138" s="857">
        <v>93220</v>
      </c>
      <c r="H138" s="44">
        <f t="shared" si="6"/>
        <v>3.9467192895905612E-3</v>
      </c>
      <c r="I138" s="44">
        <f t="shared" si="7"/>
        <v>6.8791561568447568E-2</v>
      </c>
    </row>
    <row r="139" spans="1:9" x14ac:dyDescent="0.3">
      <c r="A139" t="s">
        <v>1002</v>
      </c>
      <c r="B139" s="859">
        <v>82660</v>
      </c>
      <c r="C139" s="859">
        <v>81400</v>
      </c>
      <c r="D139" s="859">
        <v>56383</v>
      </c>
      <c r="E139" s="859">
        <v>82220</v>
      </c>
      <c r="F139" s="859">
        <v>82000</v>
      </c>
      <c r="G139" s="859">
        <v>95175</v>
      </c>
      <c r="H139" s="44">
        <f t="shared" si="6"/>
        <v>5.3514959863780742E-3</v>
      </c>
      <c r="I139" s="44">
        <f t="shared" si="7"/>
        <v>2.0971894443252426E-2</v>
      </c>
    </row>
    <row r="140" spans="1:9" x14ac:dyDescent="0.3">
      <c r="A140" t="s">
        <v>1003</v>
      </c>
      <c r="B140" s="861">
        <v>83340</v>
      </c>
      <c r="C140" s="861">
        <v>82660</v>
      </c>
      <c r="D140" s="861">
        <v>85878</v>
      </c>
      <c r="E140" s="861">
        <v>82160</v>
      </c>
      <c r="F140" s="861">
        <v>82760</v>
      </c>
      <c r="G140" s="861">
        <v>106426</v>
      </c>
      <c r="H140" s="44">
        <f t="shared" si="6"/>
        <v>1.4362220058422581E-2</v>
      </c>
      <c r="I140" s="44">
        <f t="shared" si="7"/>
        <v>0.11821381665353292</v>
      </c>
    </row>
    <row r="141" spans="1:9" x14ac:dyDescent="0.3">
      <c r="A141" t="s">
        <v>1004</v>
      </c>
      <c r="B141" s="863">
        <v>82200</v>
      </c>
      <c r="C141" s="863">
        <v>80740</v>
      </c>
      <c r="D141" s="863">
        <v>74742</v>
      </c>
      <c r="E141" s="863">
        <v>82180</v>
      </c>
      <c r="F141" s="863">
        <v>81000</v>
      </c>
      <c r="G141" s="863">
        <v>118853</v>
      </c>
      <c r="H141" s="44">
        <f t="shared" si="6"/>
        <v>2.4336821611092851E-4</v>
      </c>
      <c r="I141" s="44">
        <f t="shared" si="7"/>
        <v>0.11676657959521175</v>
      </c>
    </row>
    <row r="142" spans="1:9" x14ac:dyDescent="0.3">
      <c r="A142" t="s">
        <v>1005</v>
      </c>
      <c r="B142" s="865">
        <v>79060</v>
      </c>
      <c r="C142" s="865">
        <v>82200</v>
      </c>
      <c r="D142" s="865">
        <v>117461</v>
      </c>
      <c r="E142" s="865">
        <v>82000</v>
      </c>
      <c r="F142" s="865">
        <v>82000</v>
      </c>
      <c r="G142" s="865">
        <v>118285</v>
      </c>
      <c r="H142" s="44">
        <f t="shared" si="6"/>
        <v>-3.5853658536585398E-2</v>
      </c>
      <c r="I142" s="44">
        <f t="shared" si="7"/>
        <v>-4.779012730011023E-3</v>
      </c>
    </row>
    <row r="143" spans="1:9" x14ac:dyDescent="0.3">
      <c r="A143" t="s">
        <v>1006</v>
      </c>
      <c r="B143" s="867">
        <v>80840</v>
      </c>
      <c r="C143" s="867">
        <v>79540</v>
      </c>
      <c r="D143" s="867">
        <v>54699</v>
      </c>
      <c r="E143" s="867">
        <v>79460</v>
      </c>
      <c r="F143" s="867">
        <v>79800</v>
      </c>
      <c r="G143" s="867">
        <v>129491</v>
      </c>
      <c r="H143" s="44">
        <f t="shared" si="6"/>
        <v>1.7367228794362033E-2</v>
      </c>
      <c r="I143" s="44">
        <f t="shared" si="7"/>
        <v>9.4737287060912223E-2</v>
      </c>
    </row>
    <row r="144" spans="1:9" x14ac:dyDescent="0.3">
      <c r="A144" t="s">
        <v>1007</v>
      </c>
      <c r="B144" s="870">
        <v>82940</v>
      </c>
      <c r="C144" s="870">
        <v>80840</v>
      </c>
      <c r="D144" s="870">
        <v>120697</v>
      </c>
      <c r="E144" s="870">
        <v>80160</v>
      </c>
      <c r="F144" s="870">
        <v>80140</v>
      </c>
      <c r="G144" s="870">
        <v>155105</v>
      </c>
      <c r="H144" s="44">
        <f t="shared" si="6"/>
        <v>3.4680638722554891E-2</v>
      </c>
      <c r="I144" s="44">
        <f t="shared" si="7"/>
        <v>0.19780525287471717</v>
      </c>
    </row>
    <row r="145" spans="1:9" x14ac:dyDescent="0.3">
      <c r="A145" t="s">
        <v>1008</v>
      </c>
      <c r="B145" s="871">
        <v>87560</v>
      </c>
      <c r="C145" s="871">
        <v>82940</v>
      </c>
      <c r="D145" s="871">
        <v>171408</v>
      </c>
      <c r="E145" s="871">
        <v>81820</v>
      </c>
      <c r="F145" s="871">
        <v>83200</v>
      </c>
      <c r="G145" s="871">
        <v>185301</v>
      </c>
      <c r="H145" s="44">
        <f t="shared" si="6"/>
        <v>7.0153996577853928E-2</v>
      </c>
      <c r="I145" s="44">
        <f t="shared" si="7"/>
        <v>0.19468102253312281</v>
      </c>
    </row>
    <row r="146" spans="1:9" x14ac:dyDescent="0.3">
      <c r="A146" t="s">
        <v>1009</v>
      </c>
      <c r="B146" s="873">
        <v>86940</v>
      </c>
      <c r="C146" s="873">
        <v>87560</v>
      </c>
      <c r="D146" s="873">
        <v>129904</v>
      </c>
      <c r="E146" s="873">
        <v>85920</v>
      </c>
      <c r="F146" s="873">
        <v>87880</v>
      </c>
      <c r="G146" s="873">
        <v>196518</v>
      </c>
      <c r="H146" s="44">
        <f t="shared" si="6"/>
        <v>1.1871508379888374E-2</v>
      </c>
      <c r="I146" s="44">
        <f t="shared" si="7"/>
        <v>6.0533942072627855E-2</v>
      </c>
    </row>
    <row r="147" spans="1:9" x14ac:dyDescent="0.3">
      <c r="A147" t="s">
        <v>1010</v>
      </c>
      <c r="B147" s="875">
        <v>86780</v>
      </c>
      <c r="C147" s="875">
        <v>86940</v>
      </c>
      <c r="D147" s="875">
        <v>159018</v>
      </c>
      <c r="E147" s="875">
        <v>87240</v>
      </c>
      <c r="F147" s="875">
        <v>87060</v>
      </c>
      <c r="G147" s="875">
        <v>211295</v>
      </c>
      <c r="H147" s="44">
        <f t="shared" si="6"/>
        <v>-5.2728106373223227E-3</v>
      </c>
      <c r="I147" s="44">
        <f t="shared" si="7"/>
        <v>7.5194129799814879E-2</v>
      </c>
    </row>
    <row r="148" spans="1:9" x14ac:dyDescent="0.3">
      <c r="A148" t="s">
        <v>1011</v>
      </c>
      <c r="B148" s="877">
        <v>88080</v>
      </c>
      <c r="C148" s="877">
        <v>86780</v>
      </c>
      <c r="D148" s="877">
        <v>173420</v>
      </c>
      <c r="E148" s="877">
        <v>86900</v>
      </c>
      <c r="F148" s="877">
        <v>86480</v>
      </c>
      <c r="G148" s="877">
        <v>233910</v>
      </c>
      <c r="H148" s="44">
        <f t="shared" si="6"/>
        <v>1.3578826237053976E-2</v>
      </c>
      <c r="I148" s="44">
        <f t="shared" si="7"/>
        <v>0.10703045505099507</v>
      </c>
    </row>
    <row r="149" spans="1:9" x14ac:dyDescent="0.3">
      <c r="A149" t="s">
        <v>1012</v>
      </c>
      <c r="B149" s="879">
        <v>87880</v>
      </c>
      <c r="C149" s="879">
        <v>88080</v>
      </c>
      <c r="D149" s="879">
        <v>118451</v>
      </c>
      <c r="E149" s="879">
        <v>88440</v>
      </c>
      <c r="F149" s="879">
        <v>87880</v>
      </c>
      <c r="G149" s="879">
        <v>243044</v>
      </c>
      <c r="H149" s="44">
        <f t="shared" si="6"/>
        <v>-6.3319764812301838E-3</v>
      </c>
      <c r="I149" s="44">
        <f t="shared" si="7"/>
        <v>3.9049206959941962E-2</v>
      </c>
    </row>
    <row r="150" spans="1:9" x14ac:dyDescent="0.3">
      <c r="A150" t="s">
        <v>1013</v>
      </c>
      <c r="B150" s="881">
        <v>95720</v>
      </c>
      <c r="C150" s="881">
        <v>87880</v>
      </c>
      <c r="D150" s="881">
        <v>302425</v>
      </c>
      <c r="E150" s="881">
        <v>87820</v>
      </c>
      <c r="F150" s="881">
        <v>89000</v>
      </c>
      <c r="G150" s="881">
        <v>274475</v>
      </c>
      <c r="H150" s="44">
        <f t="shared" si="6"/>
        <v>8.9956729674333769E-2</v>
      </c>
      <c r="I150" s="44">
        <f t="shared" si="7"/>
        <v>0.12932226263557212</v>
      </c>
    </row>
    <row r="151" spans="1:9" x14ac:dyDescent="0.3">
      <c r="A151" t="s">
        <v>1014</v>
      </c>
      <c r="B151" s="884">
        <v>94280</v>
      </c>
      <c r="C151" s="884">
        <v>95720</v>
      </c>
      <c r="D151" s="884">
        <v>315048</v>
      </c>
      <c r="E151" s="884">
        <v>93480</v>
      </c>
      <c r="F151" s="884">
        <v>96000</v>
      </c>
      <c r="G151" s="884">
        <v>274949</v>
      </c>
      <c r="H151" s="44">
        <f t="shared" si="6"/>
        <v>8.5579803166453416E-3</v>
      </c>
      <c r="I151" s="44">
        <f t="shared" si="7"/>
        <v>1.7269332361782297E-3</v>
      </c>
    </row>
    <row r="152" spans="1:9" x14ac:dyDescent="0.3">
      <c r="A152" t="s">
        <v>1015</v>
      </c>
      <c r="B152" s="888">
        <v>100460</v>
      </c>
      <c r="C152" s="888">
        <v>94280</v>
      </c>
      <c r="D152" s="888">
        <v>427422</v>
      </c>
      <c r="E152" s="888">
        <v>95120</v>
      </c>
      <c r="F152" s="888">
        <v>94100</v>
      </c>
      <c r="G152" s="888">
        <v>319331</v>
      </c>
      <c r="H152" s="44">
        <f t="shared" si="6"/>
        <v>5.6139613120269161E-2</v>
      </c>
      <c r="I152" s="44">
        <f t="shared" si="7"/>
        <v>0.16141902680133402</v>
      </c>
    </row>
    <row r="153" spans="1:9" x14ac:dyDescent="0.3">
      <c r="A153" t="s">
        <v>1016</v>
      </c>
      <c r="B153" s="891">
        <v>100120</v>
      </c>
      <c r="C153" s="891">
        <v>100460</v>
      </c>
      <c r="D153" s="891">
        <v>627740</v>
      </c>
      <c r="E153" s="891">
        <v>98940</v>
      </c>
      <c r="F153" s="891">
        <v>99160</v>
      </c>
      <c r="G153" s="891">
        <v>339769</v>
      </c>
      <c r="H153" s="44">
        <f t="shared" si="6"/>
        <v>1.1926420052557063E-2</v>
      </c>
      <c r="I153" s="44">
        <f t="shared" si="7"/>
        <v>6.4002555342262513E-2</v>
      </c>
    </row>
    <row r="154" spans="1:9" x14ac:dyDescent="0.3">
      <c r="A154" t="s">
        <v>1017</v>
      </c>
      <c r="B154" s="892">
        <v>91960</v>
      </c>
      <c r="C154" s="892">
        <v>100120</v>
      </c>
      <c r="D154" s="892">
        <v>691639</v>
      </c>
      <c r="E154" s="892">
        <v>101040</v>
      </c>
      <c r="F154" s="892">
        <v>95200</v>
      </c>
      <c r="G154" s="892">
        <v>336423</v>
      </c>
      <c r="H154" s="44">
        <f t="shared" si="6"/>
        <v>-8.9865399841646876E-2</v>
      </c>
      <c r="I154" s="44">
        <f t="shared" si="7"/>
        <v>-9.8478672274397994E-3</v>
      </c>
    </row>
    <row r="155" spans="1:9" x14ac:dyDescent="0.3">
      <c r="A155" t="s">
        <v>1018</v>
      </c>
      <c r="B155" s="894">
        <v>92040</v>
      </c>
      <c r="C155" s="894">
        <v>91960</v>
      </c>
      <c r="D155" s="894">
        <v>382501</v>
      </c>
      <c r="E155" s="894">
        <v>94080</v>
      </c>
      <c r="F155" s="894">
        <v>91100</v>
      </c>
      <c r="G155" s="894">
        <v>362146</v>
      </c>
      <c r="H155" s="44">
        <f t="shared" si="6"/>
        <v>-2.168367346938771E-2</v>
      </c>
      <c r="I155" s="44">
        <f t="shared" si="7"/>
        <v>7.646028957592077E-2</v>
      </c>
    </row>
    <row r="156" spans="1:9" x14ac:dyDescent="0.3">
      <c r="A156" t="s">
        <v>1019</v>
      </c>
      <c r="B156" s="896">
        <v>97340</v>
      </c>
      <c r="C156" s="896">
        <v>92040</v>
      </c>
      <c r="D156" s="896">
        <v>590356</v>
      </c>
      <c r="E156" s="896">
        <v>92680</v>
      </c>
      <c r="F156" s="896">
        <v>92560</v>
      </c>
      <c r="G156" s="896">
        <v>430223</v>
      </c>
      <c r="H156" s="44">
        <f t="shared" si="6"/>
        <v>5.0280535174795027E-2</v>
      </c>
      <c r="I156" s="44">
        <f t="shared" si="7"/>
        <v>0.18798219502631541</v>
      </c>
    </row>
    <row r="157" spans="1:9" x14ac:dyDescent="0.3">
      <c r="A157" t="s">
        <v>1020</v>
      </c>
      <c r="B157" s="898">
        <v>96340</v>
      </c>
      <c r="C157" s="898">
        <v>97340</v>
      </c>
      <c r="D157" s="898">
        <v>810231</v>
      </c>
      <c r="E157" s="898">
        <v>94960</v>
      </c>
      <c r="F157" s="898">
        <v>97740</v>
      </c>
      <c r="G157" s="898">
        <v>478054</v>
      </c>
      <c r="H157" s="44">
        <f t="shared" si="6"/>
        <v>1.4532434709351394E-2</v>
      </c>
      <c r="I157" s="44">
        <f t="shared" si="7"/>
        <v>0.11117722669406338</v>
      </c>
    </row>
    <row r="158" spans="1:9" x14ac:dyDescent="0.3">
      <c r="A158" t="s">
        <v>1021</v>
      </c>
      <c r="B158" s="900">
        <v>95820</v>
      </c>
      <c r="C158" s="900">
        <v>96340</v>
      </c>
      <c r="D158" s="900">
        <v>741463</v>
      </c>
      <c r="E158" s="900">
        <v>97460</v>
      </c>
      <c r="F158" s="900">
        <v>96600</v>
      </c>
      <c r="G158" s="900">
        <v>507882</v>
      </c>
      <c r="H158" s="44">
        <f t="shared" si="6"/>
        <v>-1.6827416375949089E-2</v>
      </c>
      <c r="I158" s="44">
        <f t="shared" si="7"/>
        <v>6.2394624875014015E-2</v>
      </c>
    </row>
    <row r="159" spans="1:9" x14ac:dyDescent="0.3">
      <c r="A159" t="s">
        <v>1022</v>
      </c>
      <c r="B159" s="902">
        <v>96420</v>
      </c>
      <c r="C159" s="902">
        <v>95820</v>
      </c>
      <c r="D159" s="902">
        <v>580962</v>
      </c>
      <c r="E159" s="902">
        <v>97020</v>
      </c>
      <c r="F159" s="902">
        <v>94860</v>
      </c>
      <c r="G159" s="902">
        <v>526998</v>
      </c>
      <c r="H159" s="44">
        <f t="shared" si="6"/>
        <v>-6.1842918985776096E-3</v>
      </c>
      <c r="I159" s="44">
        <f t="shared" si="7"/>
        <v>3.7638664099141073E-2</v>
      </c>
    </row>
    <row r="160" spans="1:9" x14ac:dyDescent="0.3">
      <c r="A160" t="s">
        <v>1023</v>
      </c>
      <c r="B160" s="904">
        <v>96940</v>
      </c>
      <c r="C160" s="904">
        <v>96420</v>
      </c>
      <c r="D160" s="904">
        <v>535475</v>
      </c>
      <c r="E160" s="904">
        <v>96400</v>
      </c>
      <c r="F160" s="904">
        <v>96980</v>
      </c>
      <c r="G160" s="904">
        <v>543633</v>
      </c>
      <c r="H160" s="44">
        <f t="shared" si="6"/>
        <v>5.6016597510373245E-3</v>
      </c>
      <c r="I160" s="44">
        <f t="shared" si="7"/>
        <v>3.1565584689125847E-2</v>
      </c>
    </row>
    <row r="161" spans="1:9" x14ac:dyDescent="0.3">
      <c r="A161" t="s">
        <v>1024</v>
      </c>
      <c r="B161" s="906">
        <v>96560</v>
      </c>
      <c r="C161" s="906">
        <v>96940</v>
      </c>
      <c r="D161" s="906">
        <v>454290</v>
      </c>
      <c r="E161" s="906">
        <v>97260</v>
      </c>
      <c r="F161" s="906">
        <v>96840</v>
      </c>
      <c r="G161" s="906">
        <v>552239</v>
      </c>
      <c r="H161" s="44">
        <f t="shared" si="6"/>
        <v>-7.1972033724038154E-3</v>
      </c>
      <c r="I161" s="44">
        <f t="shared" si="7"/>
        <v>1.5830532730720881E-2</v>
      </c>
    </row>
    <row r="162" spans="1:9" x14ac:dyDescent="0.3">
      <c r="A162" t="s">
        <v>1025</v>
      </c>
      <c r="B162" s="908">
        <v>93660</v>
      </c>
      <c r="C162" s="908">
        <v>96560</v>
      </c>
      <c r="D162" s="908">
        <v>643323</v>
      </c>
      <c r="E162" s="908">
        <v>96380</v>
      </c>
      <c r="F162" s="908">
        <v>96560</v>
      </c>
      <c r="G162" s="908">
        <v>562836</v>
      </c>
      <c r="H162" s="44">
        <f t="shared" si="6"/>
        <v>-2.822162274330775E-2</v>
      </c>
      <c r="I162" s="44">
        <f t="shared" si="7"/>
        <v>1.9189155420026527E-2</v>
      </c>
    </row>
    <row r="163" spans="1:9" x14ac:dyDescent="0.3">
      <c r="A163" t="s">
        <v>1026</v>
      </c>
      <c r="B163" s="910">
        <v>93700</v>
      </c>
      <c r="C163" s="910">
        <v>93660</v>
      </c>
      <c r="D163" s="910">
        <v>663458</v>
      </c>
      <c r="E163" s="910">
        <v>94900</v>
      </c>
      <c r="F163" s="910">
        <v>93800</v>
      </c>
      <c r="G163" s="910">
        <v>560629</v>
      </c>
      <c r="H163" s="44">
        <f t="shared" si="6"/>
        <v>-1.2644889357218081E-2</v>
      </c>
      <c r="I163" s="44">
        <f t="shared" si="7"/>
        <v>-3.9212132841538461E-3</v>
      </c>
    </row>
    <row r="164" spans="1:9" x14ac:dyDescent="0.3">
      <c r="A164" t="s">
        <v>1027</v>
      </c>
      <c r="B164" s="912">
        <v>92160</v>
      </c>
      <c r="C164" s="912">
        <v>93700</v>
      </c>
      <c r="D164" s="912">
        <v>461507</v>
      </c>
      <c r="E164" s="912">
        <v>93320</v>
      </c>
      <c r="F164" s="912">
        <v>93420</v>
      </c>
      <c r="G164" s="912">
        <v>560676</v>
      </c>
      <c r="H164" s="44">
        <f t="shared" si="6"/>
        <v>-1.2430347192456059E-2</v>
      </c>
      <c r="I164" s="44">
        <f t="shared" si="7"/>
        <v>8.38344074245434E-5</v>
      </c>
    </row>
    <row r="165" spans="1:9" x14ac:dyDescent="0.3">
      <c r="A165" t="s">
        <v>1028</v>
      </c>
      <c r="B165" s="914">
        <v>94840</v>
      </c>
      <c r="C165" s="914">
        <v>92160</v>
      </c>
      <c r="D165" s="914">
        <v>599367</v>
      </c>
      <c r="E165" s="914">
        <v>93200</v>
      </c>
      <c r="F165" s="914">
        <v>92460</v>
      </c>
      <c r="G165" s="914">
        <v>593129</v>
      </c>
      <c r="H165" s="44">
        <f t="shared" si="6"/>
        <v>1.7596566523605084E-2</v>
      </c>
      <c r="I165" s="44">
        <f t="shared" si="7"/>
        <v>5.7881913975272647E-2</v>
      </c>
    </row>
    <row r="166" spans="1:9" x14ac:dyDescent="0.3">
      <c r="A166" t="s">
        <v>1029</v>
      </c>
      <c r="B166" s="916">
        <v>92800</v>
      </c>
      <c r="C166" s="916">
        <v>94840</v>
      </c>
      <c r="D166" s="916">
        <v>512215</v>
      </c>
      <c r="E166" s="916">
        <v>93960</v>
      </c>
      <c r="F166" s="916">
        <v>94580</v>
      </c>
      <c r="G166" s="916">
        <v>575421</v>
      </c>
      <c r="H166" s="44">
        <f t="shared" si="6"/>
        <v>-1.2345679012345734E-2</v>
      </c>
      <c r="I166" s="44">
        <f t="shared" si="7"/>
        <v>-2.9855225423137344E-2</v>
      </c>
    </row>
    <row r="167" spans="1:9" x14ac:dyDescent="0.3">
      <c r="A167" t="s">
        <v>1030</v>
      </c>
      <c r="B167" s="918">
        <v>95980</v>
      </c>
      <c r="C167" s="918">
        <v>92800</v>
      </c>
      <c r="D167" s="918">
        <v>620935</v>
      </c>
      <c r="E167" s="918">
        <v>93580</v>
      </c>
      <c r="F167" s="918">
        <v>93000</v>
      </c>
      <c r="G167" s="918">
        <v>605453</v>
      </c>
      <c r="H167" s="44">
        <f t="shared" ref="H167:H200" si="8">+B167/E167-1</f>
        <v>2.564650566360327E-2</v>
      </c>
      <c r="I167" s="44">
        <f t="shared" ref="I167:I200" si="9">+G167/G166-1</f>
        <v>5.2191352070918517E-2</v>
      </c>
    </row>
    <row r="168" spans="1:9" x14ac:dyDescent="0.3">
      <c r="A168" t="s">
        <v>1031</v>
      </c>
      <c r="B168" s="920">
        <v>98880</v>
      </c>
      <c r="C168" s="920">
        <v>95980</v>
      </c>
      <c r="D168" s="920">
        <v>744190</v>
      </c>
      <c r="E168" s="920">
        <v>95100</v>
      </c>
      <c r="F168" s="920">
        <v>95900</v>
      </c>
      <c r="G168" s="920">
        <v>634283</v>
      </c>
      <c r="H168" s="44">
        <f t="shared" si="8"/>
        <v>3.9747634069400739E-2</v>
      </c>
      <c r="I168" s="44">
        <f t="shared" si="9"/>
        <v>4.7617238662621242E-2</v>
      </c>
    </row>
    <row r="169" spans="1:9" x14ac:dyDescent="0.3">
      <c r="A169" t="s">
        <v>1032</v>
      </c>
      <c r="B169" s="922">
        <v>97720</v>
      </c>
      <c r="C169" s="922">
        <v>98880</v>
      </c>
      <c r="D169" s="922">
        <v>757689</v>
      </c>
      <c r="E169" s="922">
        <v>97900</v>
      </c>
      <c r="F169" s="922">
        <v>99520</v>
      </c>
      <c r="G169" s="922">
        <v>636384</v>
      </c>
      <c r="H169" s="44">
        <f t="shared" si="8"/>
        <v>-1.8386108273749091E-3</v>
      </c>
      <c r="I169" s="44">
        <f t="shared" si="9"/>
        <v>3.3124015620786817E-3</v>
      </c>
    </row>
    <row r="170" spans="1:9" x14ac:dyDescent="0.3">
      <c r="A170" t="s">
        <v>1033</v>
      </c>
      <c r="B170" s="924">
        <v>101060</v>
      </c>
      <c r="C170" s="924">
        <v>97720</v>
      </c>
      <c r="D170" s="924">
        <v>699601</v>
      </c>
      <c r="E170" s="924">
        <v>99660</v>
      </c>
      <c r="F170" s="924">
        <v>98080</v>
      </c>
      <c r="G170" s="924">
        <v>662185</v>
      </c>
      <c r="H170" s="44">
        <f t="shared" si="8"/>
        <v>1.4047762392133345E-2</v>
      </c>
      <c r="I170" s="44">
        <f t="shared" si="9"/>
        <v>4.0543131191230541E-2</v>
      </c>
    </row>
    <row r="171" spans="1:9" x14ac:dyDescent="0.3">
      <c r="A171" t="s">
        <v>1034</v>
      </c>
      <c r="B171" s="926">
        <v>100600</v>
      </c>
      <c r="C171" s="926">
        <v>101060</v>
      </c>
      <c r="D171" s="926">
        <v>597317</v>
      </c>
      <c r="E171" s="926">
        <v>99340</v>
      </c>
      <c r="F171" s="926">
        <v>101500</v>
      </c>
      <c r="G171" s="926">
        <v>666027</v>
      </c>
      <c r="H171" s="44">
        <f t="shared" si="8"/>
        <v>1.2683712502516542E-2</v>
      </c>
      <c r="I171" s="44">
        <f t="shared" si="9"/>
        <v>5.8020039716997207E-3</v>
      </c>
    </row>
    <row r="172" spans="1:9" x14ac:dyDescent="0.3">
      <c r="A172" t="s">
        <v>1035</v>
      </c>
      <c r="B172" s="928">
        <v>108620</v>
      </c>
      <c r="C172" s="928">
        <v>100600</v>
      </c>
      <c r="D172" s="928">
        <v>1158611</v>
      </c>
      <c r="E172" s="928">
        <v>101500</v>
      </c>
      <c r="F172" s="928">
        <v>668589</v>
      </c>
      <c r="G172" s="928">
        <v>668589</v>
      </c>
      <c r="H172" s="44">
        <f t="shared" si="8"/>
        <v>7.014778325123161E-2</v>
      </c>
      <c r="I172" s="44">
        <f t="shared" si="9"/>
        <v>3.8466908999184035E-3</v>
      </c>
    </row>
    <row r="173" spans="1:9" x14ac:dyDescent="0.3">
      <c r="A173" t="s">
        <v>1036</v>
      </c>
      <c r="B173" s="930">
        <v>106160</v>
      </c>
      <c r="C173" s="930">
        <v>108620</v>
      </c>
      <c r="D173" s="930">
        <v>1013916</v>
      </c>
      <c r="E173" s="930">
        <v>107000</v>
      </c>
      <c r="F173" s="930">
        <v>106800</v>
      </c>
      <c r="G173" s="930">
        <v>672711</v>
      </c>
      <c r="H173" s="44">
        <f t="shared" si="8"/>
        <v>-7.8504672897196093E-3</v>
      </c>
      <c r="I173" s="44">
        <f t="shared" si="9"/>
        <v>6.165222580688523E-3</v>
      </c>
    </row>
    <row r="174" spans="1:9" x14ac:dyDescent="0.3">
      <c r="A174" t="s">
        <v>1037</v>
      </c>
      <c r="B174" s="932">
        <v>111400</v>
      </c>
      <c r="C174" s="932">
        <v>106160</v>
      </c>
      <c r="D174" s="932">
        <v>928963</v>
      </c>
      <c r="E174" s="932">
        <v>107260</v>
      </c>
      <c r="F174" s="932">
        <v>106100</v>
      </c>
      <c r="G174" s="932">
        <v>668829</v>
      </c>
      <c r="H174" s="44">
        <f t="shared" si="8"/>
        <v>3.8597799738952165E-2</v>
      </c>
      <c r="I174" s="44">
        <f t="shared" si="9"/>
        <v>-5.7706801286139253E-3</v>
      </c>
    </row>
    <row r="175" spans="1:9" x14ac:dyDescent="0.3">
      <c r="A175" t="s">
        <v>1038</v>
      </c>
      <c r="B175" s="934">
        <v>114380</v>
      </c>
      <c r="C175" s="934">
        <v>111400</v>
      </c>
      <c r="D175" s="934">
        <v>1007441</v>
      </c>
      <c r="E175" s="934">
        <v>110000</v>
      </c>
      <c r="F175" s="934">
        <v>109000</v>
      </c>
      <c r="G175" s="934">
        <v>671889</v>
      </c>
      <c r="H175" s="44">
        <f t="shared" si="8"/>
        <v>3.9818181818181753E-2</v>
      </c>
      <c r="I175" s="44">
        <f t="shared" si="9"/>
        <v>4.5751604670252188E-3</v>
      </c>
    </row>
    <row r="176" spans="1:9" x14ac:dyDescent="0.3">
      <c r="A176" t="s">
        <v>1039</v>
      </c>
      <c r="B176" s="936">
        <v>120360</v>
      </c>
      <c r="C176" s="936">
        <v>114380</v>
      </c>
      <c r="D176" s="936">
        <v>731003</v>
      </c>
      <c r="E176" s="936">
        <v>113900</v>
      </c>
      <c r="F176" s="936">
        <v>113900</v>
      </c>
      <c r="G176" s="936">
        <v>671573</v>
      </c>
      <c r="H176" s="44">
        <f t="shared" si="8"/>
        <v>5.6716417910447792E-2</v>
      </c>
      <c r="I176" s="44">
        <f t="shared" si="9"/>
        <v>-4.7031578132694651E-4</v>
      </c>
    </row>
    <row r="177" spans="1:9" x14ac:dyDescent="0.3">
      <c r="A177" t="s">
        <v>1040</v>
      </c>
      <c r="B177" s="938">
        <v>124720</v>
      </c>
      <c r="C177" s="938">
        <v>120360</v>
      </c>
      <c r="D177" s="938">
        <v>949006</v>
      </c>
      <c r="E177" s="938">
        <v>117780</v>
      </c>
      <c r="F177" s="938">
        <v>122000</v>
      </c>
      <c r="G177" s="938">
        <v>647366</v>
      </c>
      <c r="H177" s="44">
        <f t="shared" si="8"/>
        <v>5.8923416539310658E-2</v>
      </c>
      <c r="I177" s="44">
        <f t="shared" si="9"/>
        <v>-3.6045225165395323E-2</v>
      </c>
    </row>
    <row r="178" spans="1:9" x14ac:dyDescent="0.3">
      <c r="A178" t="s">
        <v>1041</v>
      </c>
      <c r="B178" s="940">
        <v>130520</v>
      </c>
      <c r="C178" s="940">
        <v>123520</v>
      </c>
      <c r="D178" s="940">
        <v>428716</v>
      </c>
      <c r="E178" s="940">
        <v>120720</v>
      </c>
      <c r="F178" s="940">
        <v>124220</v>
      </c>
      <c r="G178" s="940">
        <v>577035</v>
      </c>
      <c r="H178" s="44">
        <f t="shared" si="8"/>
        <v>8.1179589131875396E-2</v>
      </c>
      <c r="I178" s="44">
        <f t="shared" si="9"/>
        <v>-0.10864178841644445</v>
      </c>
    </row>
    <row r="179" spans="1:9" x14ac:dyDescent="0.3">
      <c r="A179" t="s">
        <v>1042</v>
      </c>
      <c r="B179" s="942">
        <v>118820</v>
      </c>
      <c r="C179" s="942">
        <v>130520</v>
      </c>
      <c r="D179" s="942">
        <v>688764</v>
      </c>
      <c r="E179" s="942">
        <v>129000</v>
      </c>
      <c r="F179" s="942">
        <v>129800</v>
      </c>
      <c r="G179" s="942">
        <v>512345</v>
      </c>
      <c r="H179" s="44">
        <f t="shared" si="8"/>
        <v>-7.8914728682170532E-2</v>
      </c>
      <c r="I179" s="44">
        <f t="shared" si="9"/>
        <v>-0.11210758446194768</v>
      </c>
    </row>
    <row r="180" spans="1:9" x14ac:dyDescent="0.3">
      <c r="A180" t="s">
        <v>1043</v>
      </c>
      <c r="B180" s="944">
        <v>121580</v>
      </c>
      <c r="C180" s="944">
        <v>118820</v>
      </c>
      <c r="D180" s="944">
        <v>459530</v>
      </c>
      <c r="E180" s="944">
        <v>126340</v>
      </c>
      <c r="F180" s="944">
        <v>117000</v>
      </c>
      <c r="G180" s="944">
        <v>511309</v>
      </c>
      <c r="H180" s="44">
        <f t="shared" si="8"/>
        <v>-3.7676112078518287E-2</v>
      </c>
      <c r="I180" s="44">
        <f t="shared" si="9"/>
        <v>-2.0220749690149642E-3</v>
      </c>
    </row>
    <row r="181" spans="1:9" x14ac:dyDescent="0.3">
      <c r="A181" t="s">
        <v>1044</v>
      </c>
      <c r="B181" s="946">
        <v>129980</v>
      </c>
      <c r="C181" s="946">
        <v>121580</v>
      </c>
      <c r="D181" s="946">
        <v>343623</v>
      </c>
      <c r="E181" s="946">
        <v>120640</v>
      </c>
      <c r="F181" s="946">
        <v>125000</v>
      </c>
      <c r="G181" s="946">
        <v>515292</v>
      </c>
      <c r="H181" s="44">
        <f t="shared" si="8"/>
        <v>7.7420424403183086E-2</v>
      </c>
      <c r="I181" s="44">
        <f t="shared" si="9"/>
        <v>7.7898100757076705E-3</v>
      </c>
    </row>
    <row r="182" spans="1:9" x14ac:dyDescent="0.3">
      <c r="A182" t="s">
        <v>1045</v>
      </c>
      <c r="B182" s="949">
        <v>137940</v>
      </c>
      <c r="C182" s="949">
        <v>129980</v>
      </c>
      <c r="D182" s="949">
        <v>304237</v>
      </c>
      <c r="E182" s="949">
        <v>126560</v>
      </c>
      <c r="F182" s="949">
        <v>132600</v>
      </c>
      <c r="G182" s="949">
        <v>534999</v>
      </c>
      <c r="H182" s="44">
        <f t="shared" si="8"/>
        <v>8.9917825537294549E-2</v>
      </c>
      <c r="I182" s="44">
        <f t="shared" si="9"/>
        <v>3.8244335250692707E-2</v>
      </c>
    </row>
    <row r="183" spans="1:9" x14ac:dyDescent="0.3">
      <c r="A183" t="s">
        <v>1046</v>
      </c>
      <c r="B183" s="952">
        <v>142300</v>
      </c>
      <c r="C183" s="952">
        <v>137940</v>
      </c>
      <c r="D183" s="952">
        <v>420407</v>
      </c>
      <c r="E183" s="952">
        <v>136120</v>
      </c>
      <c r="F183" s="952">
        <v>144000</v>
      </c>
      <c r="G183" s="952">
        <v>506520</v>
      </c>
      <c r="H183" s="44">
        <f t="shared" si="8"/>
        <v>4.5401116661768937E-2</v>
      </c>
      <c r="I183" s="44">
        <f t="shared" si="9"/>
        <v>-5.3231875199766687E-2</v>
      </c>
    </row>
    <row r="184" spans="1:9" x14ac:dyDescent="0.3">
      <c r="A184" t="s">
        <v>1047</v>
      </c>
      <c r="B184" s="954">
        <v>145000</v>
      </c>
      <c r="C184" s="954">
        <v>142300</v>
      </c>
      <c r="D184" s="954">
        <v>654824</v>
      </c>
      <c r="E184" s="954">
        <v>141520</v>
      </c>
      <c r="F184" s="954">
        <v>140860</v>
      </c>
      <c r="G184" s="954">
        <v>514467</v>
      </c>
      <c r="H184" s="44">
        <f t="shared" si="8"/>
        <v>2.4590163934426146E-2</v>
      </c>
      <c r="I184" s="44">
        <f t="shared" si="9"/>
        <v>1.5689410092395217E-2</v>
      </c>
    </row>
    <row r="185" spans="1:9" x14ac:dyDescent="0.3">
      <c r="A185" t="s">
        <v>1048</v>
      </c>
      <c r="B185" s="956">
        <v>143420</v>
      </c>
      <c r="C185" s="956">
        <v>145000</v>
      </c>
      <c r="D185" s="956">
        <v>469479</v>
      </c>
      <c r="E185" s="956">
        <v>143400</v>
      </c>
      <c r="F185" s="956">
        <v>142000</v>
      </c>
      <c r="G185" s="956">
        <v>510874</v>
      </c>
      <c r="H185" s="44">
        <f t="shared" si="8"/>
        <v>1.3947001394698511E-4</v>
      </c>
      <c r="I185" s="44">
        <f t="shared" si="9"/>
        <v>-6.983927054602157E-3</v>
      </c>
    </row>
    <row r="186" spans="1:9" x14ac:dyDescent="0.3">
      <c r="A186" t="s">
        <v>1049</v>
      </c>
      <c r="B186" s="960">
        <v>156060</v>
      </c>
      <c r="C186" s="960">
        <v>143420</v>
      </c>
      <c r="D186" s="960">
        <v>68491</v>
      </c>
      <c r="E186" s="960">
        <v>143180</v>
      </c>
      <c r="F186" s="960">
        <v>156060</v>
      </c>
      <c r="G186" s="960">
        <v>506702</v>
      </c>
      <c r="H186" s="44">
        <f t="shared" si="8"/>
        <v>8.9956697862830115E-2</v>
      </c>
      <c r="I186" s="44">
        <f t="shared" si="9"/>
        <v>-8.1663971938286117E-3</v>
      </c>
    </row>
    <row r="187" spans="1:9" x14ac:dyDescent="0.3">
      <c r="A187" t="s">
        <v>1050</v>
      </c>
      <c r="B187" s="962">
        <v>166980</v>
      </c>
      <c r="C187" s="962">
        <v>156060</v>
      </c>
      <c r="D187" s="962">
        <v>608177</v>
      </c>
      <c r="E187" s="962">
        <v>155420</v>
      </c>
      <c r="F187" s="962">
        <v>168000</v>
      </c>
      <c r="G187" s="962">
        <v>460281</v>
      </c>
      <c r="H187" s="44">
        <f t="shared" si="8"/>
        <v>7.4379101788701663E-2</v>
      </c>
      <c r="I187" s="44">
        <f t="shared" si="9"/>
        <v>-9.1614005865380488E-2</v>
      </c>
    </row>
    <row r="188" spans="1:9" x14ac:dyDescent="0.3">
      <c r="A188" t="s">
        <v>1051</v>
      </c>
      <c r="B188" s="964">
        <v>161940</v>
      </c>
      <c r="C188" s="964">
        <v>166980</v>
      </c>
      <c r="D188" s="964">
        <v>589019</v>
      </c>
      <c r="E188" s="964">
        <v>167860</v>
      </c>
      <c r="F188" s="964">
        <v>169000</v>
      </c>
      <c r="G188" s="964">
        <v>452583</v>
      </c>
      <c r="H188" s="44">
        <f t="shared" si="8"/>
        <v>-3.5267484808769178E-2</v>
      </c>
      <c r="I188" s="44">
        <f t="shared" si="9"/>
        <v>-1.6724566080285719E-2</v>
      </c>
    </row>
    <row r="189" spans="1:9" x14ac:dyDescent="0.3">
      <c r="A189" t="s">
        <v>1054</v>
      </c>
      <c r="B189" s="967">
        <v>163220</v>
      </c>
      <c r="C189" s="967">
        <v>161940</v>
      </c>
      <c r="D189" s="967">
        <v>431256</v>
      </c>
      <c r="E189" s="967">
        <v>165380</v>
      </c>
      <c r="F189" s="967">
        <v>163840</v>
      </c>
      <c r="G189" s="967">
        <v>443942</v>
      </c>
      <c r="H189" s="44">
        <f t="shared" si="8"/>
        <v>-1.3060829604547131E-2</v>
      </c>
      <c r="I189" s="44">
        <f t="shared" si="9"/>
        <v>-1.9092630523020127E-2</v>
      </c>
    </row>
    <row r="190" spans="1:9" x14ac:dyDescent="0.3">
      <c r="A190" t="s">
        <v>1053</v>
      </c>
      <c r="B190" s="969">
        <v>146200</v>
      </c>
      <c r="C190" s="969">
        <v>163220</v>
      </c>
      <c r="D190" s="969">
        <v>591523</v>
      </c>
      <c r="E190" s="969">
        <v>160640</v>
      </c>
      <c r="F190" s="969">
        <v>163220</v>
      </c>
      <c r="G190" s="969">
        <v>416133</v>
      </c>
      <c r="H190" s="44">
        <f t="shared" si="8"/>
        <v>-8.9890438247011928E-2</v>
      </c>
      <c r="I190" s="44">
        <f t="shared" si="9"/>
        <v>-6.2641065724801881E-2</v>
      </c>
    </row>
    <row r="191" spans="1:9" x14ac:dyDescent="0.3">
      <c r="A191" t="s">
        <v>1055</v>
      </c>
      <c r="B191" s="971">
        <v>147260</v>
      </c>
      <c r="C191" s="971">
        <v>146200</v>
      </c>
      <c r="D191" s="971">
        <v>329126</v>
      </c>
      <c r="E191" s="971">
        <v>153120</v>
      </c>
      <c r="F191" s="971">
        <v>147600</v>
      </c>
      <c r="G191" s="971">
        <v>411331</v>
      </c>
      <c r="H191" s="44">
        <f t="shared" si="8"/>
        <v>-3.8270637408568398E-2</v>
      </c>
      <c r="I191" s="44">
        <f t="shared" si="9"/>
        <v>-1.1539579893928176E-2</v>
      </c>
    </row>
    <row r="192" spans="1:9" x14ac:dyDescent="0.3">
      <c r="A192" t="s">
        <v>1056</v>
      </c>
      <c r="B192" s="973">
        <v>160500</v>
      </c>
      <c r="C192" s="973">
        <v>147260</v>
      </c>
      <c r="D192" s="973">
        <v>451074</v>
      </c>
      <c r="E192" s="973">
        <v>147260</v>
      </c>
      <c r="F192" s="973">
        <v>149500</v>
      </c>
      <c r="G192" s="973">
        <v>415351</v>
      </c>
      <c r="H192" s="44">
        <f t="shared" si="8"/>
        <v>8.9909004481868893E-2</v>
      </c>
      <c r="I192" s="44">
        <f t="shared" si="9"/>
        <v>9.7731510632557139E-3</v>
      </c>
    </row>
    <row r="193" spans="1:9" x14ac:dyDescent="0.3">
      <c r="A193" t="s">
        <v>1057</v>
      </c>
      <c r="B193" s="975">
        <v>166740</v>
      </c>
      <c r="C193" s="975">
        <v>160500</v>
      </c>
      <c r="D193" s="975">
        <v>376418</v>
      </c>
      <c r="E193" s="975">
        <v>155460</v>
      </c>
      <c r="F193" s="975">
        <v>160600</v>
      </c>
      <c r="G193" s="975">
        <v>427928</v>
      </c>
      <c r="H193" s="44">
        <f t="shared" si="8"/>
        <v>7.2558857583944425E-2</v>
      </c>
      <c r="I193" s="44">
        <f t="shared" si="9"/>
        <v>3.0280413433457554E-2</v>
      </c>
    </row>
    <row r="194" spans="1:9" x14ac:dyDescent="0.3">
      <c r="A194" t="s">
        <v>1058</v>
      </c>
      <c r="B194" s="977">
        <v>168780</v>
      </c>
      <c r="C194" s="977">
        <v>166740</v>
      </c>
      <c r="D194" s="977">
        <v>464397</v>
      </c>
      <c r="E194" s="977">
        <v>164580</v>
      </c>
      <c r="F194" s="977">
        <v>165000</v>
      </c>
      <c r="G194" s="977">
        <v>436686</v>
      </c>
      <c r="H194" s="44">
        <f t="shared" si="8"/>
        <v>2.551950419249005E-2</v>
      </c>
      <c r="I194" s="44">
        <f t="shared" si="9"/>
        <v>2.0466059710979367E-2</v>
      </c>
    </row>
    <row r="195" spans="1:9" x14ac:dyDescent="0.3">
      <c r="A195" t="s">
        <v>1059</v>
      </c>
      <c r="B195" s="979">
        <v>181520</v>
      </c>
      <c r="C195" s="979">
        <v>168780</v>
      </c>
      <c r="D195" s="979">
        <v>342805</v>
      </c>
      <c r="E195" s="979">
        <v>169160</v>
      </c>
      <c r="F195" s="979">
        <v>174000</v>
      </c>
      <c r="G195" s="979">
        <v>438728</v>
      </c>
      <c r="H195" s="44">
        <f t="shared" si="8"/>
        <v>7.3066918893355481E-2</v>
      </c>
      <c r="I195" s="44">
        <f t="shared" si="9"/>
        <v>4.6761288431504955E-3</v>
      </c>
    </row>
    <row r="196" spans="1:9" x14ac:dyDescent="0.3">
      <c r="A196" t="s">
        <v>1060</v>
      </c>
      <c r="B196" s="981">
        <v>165680</v>
      </c>
      <c r="C196" s="981">
        <v>181520</v>
      </c>
      <c r="D196" s="981">
        <v>575675</v>
      </c>
      <c r="E196" s="981">
        <v>177320</v>
      </c>
      <c r="F196" s="981">
        <v>189220</v>
      </c>
      <c r="G196" s="981">
        <v>416719</v>
      </c>
      <c r="H196" s="44">
        <f t="shared" si="8"/>
        <v>-6.5644033385968914E-2</v>
      </c>
      <c r="I196" s="44">
        <f t="shared" si="9"/>
        <v>-5.0165478382961703E-2</v>
      </c>
    </row>
    <row r="197" spans="1:9" x14ac:dyDescent="0.3">
      <c r="A197" t="s">
        <v>1061</v>
      </c>
      <c r="B197" s="983">
        <v>179600</v>
      </c>
      <c r="C197" s="983">
        <v>165680</v>
      </c>
      <c r="D197" s="983">
        <v>382313</v>
      </c>
      <c r="E197" s="983">
        <v>176940</v>
      </c>
      <c r="F197" s="983">
        <v>166700</v>
      </c>
      <c r="G197" s="983">
        <v>422433</v>
      </c>
      <c r="H197" s="44">
        <f t="shared" si="8"/>
        <v>1.5033344636599999E-2</v>
      </c>
      <c r="I197" s="44">
        <f t="shared" si="9"/>
        <v>1.3711877788149751E-2</v>
      </c>
    </row>
    <row r="198" spans="1:9" x14ac:dyDescent="0.3">
      <c r="A198" t="s">
        <v>1062</v>
      </c>
      <c r="B198" s="985">
        <v>166280</v>
      </c>
      <c r="C198" s="985">
        <v>179600</v>
      </c>
      <c r="D198" s="985">
        <v>473223</v>
      </c>
      <c r="E198" s="985">
        <v>173020</v>
      </c>
      <c r="F198" s="985">
        <v>182000</v>
      </c>
      <c r="G198" s="985">
        <v>410985</v>
      </c>
      <c r="H198" s="44">
        <f t="shared" si="8"/>
        <v>-3.8955034100104036E-2</v>
      </c>
      <c r="I198" s="44">
        <f t="shared" si="9"/>
        <v>-2.7100155527622127E-2</v>
      </c>
    </row>
    <row r="199" spans="1:9" x14ac:dyDescent="0.3">
      <c r="A199" t="s">
        <v>1063</v>
      </c>
      <c r="B199" s="987">
        <v>164820</v>
      </c>
      <c r="C199" s="987">
        <v>166280</v>
      </c>
      <c r="D199" s="987">
        <v>521334</v>
      </c>
      <c r="E199" s="987">
        <v>170340</v>
      </c>
      <c r="F199" s="987">
        <v>169200</v>
      </c>
      <c r="G199" s="987">
        <v>402347</v>
      </c>
      <c r="H199" s="44">
        <f t="shared" si="8"/>
        <v>-3.2405776681930232E-2</v>
      </c>
      <c r="I199" s="44">
        <f t="shared" si="9"/>
        <v>-2.1017798703115709E-2</v>
      </c>
    </row>
    <row r="200" spans="1:9" x14ac:dyDescent="0.3">
      <c r="A200" t="s">
        <v>1064</v>
      </c>
      <c r="B200" s="989">
        <v>148200</v>
      </c>
      <c r="C200" s="989">
        <v>164820</v>
      </c>
      <c r="D200" s="989">
        <v>552668</v>
      </c>
      <c r="E200" s="989">
        <v>166500</v>
      </c>
      <c r="F200" s="989">
        <v>161000</v>
      </c>
      <c r="G200" s="989">
        <v>372601</v>
      </c>
      <c r="H200" s="44">
        <f t="shared" si="8"/>
        <v>-0.1099099099099099</v>
      </c>
      <c r="I200" s="44">
        <f t="shared" si="9"/>
        <v>-7.3931208633343903E-2</v>
      </c>
    </row>
    <row r="201" spans="1:9" x14ac:dyDescent="0.3">
      <c r="A201" t="s">
        <v>1065</v>
      </c>
      <c r="B201" s="996">
        <v>132920</v>
      </c>
      <c r="C201" s="996">
        <v>132780</v>
      </c>
      <c r="D201" s="996">
        <v>586706</v>
      </c>
      <c r="E201" s="996">
        <v>136720</v>
      </c>
      <c r="F201" s="996">
        <v>129000</v>
      </c>
      <c r="G201" s="996">
        <v>328575</v>
      </c>
      <c r="H201" s="995">
        <f t="shared" ref="H201:H218" si="10">B201/E201-1</f>
        <v>-2.7794031597425439E-2</v>
      </c>
      <c r="I201" s="995">
        <f t="shared" ref="I201:I218" si="11">G201/G200-1</f>
        <v>-0.11815856640212985</v>
      </c>
    </row>
    <row r="202" spans="1:9" x14ac:dyDescent="0.3">
      <c r="A202" t="s">
        <v>1066</v>
      </c>
      <c r="B202" s="996">
        <v>137000</v>
      </c>
      <c r="C202" s="996">
        <v>132920</v>
      </c>
      <c r="D202" s="996">
        <v>305321</v>
      </c>
      <c r="E202" s="996">
        <v>132300</v>
      </c>
      <c r="F202" s="996">
        <v>139500</v>
      </c>
      <c r="G202" s="996">
        <v>344071</v>
      </c>
      <c r="H202" s="995">
        <f t="shared" si="10"/>
        <v>3.5525321239606944E-2</v>
      </c>
      <c r="I202" s="995">
        <f t="shared" si="11"/>
        <v>4.7161226508407594E-2</v>
      </c>
    </row>
    <row r="203" spans="1:9" x14ac:dyDescent="0.3">
      <c r="A203" t="s">
        <v>1071</v>
      </c>
      <c r="B203" s="1006">
        <v>137340</v>
      </c>
      <c r="C203" s="1006">
        <v>137000</v>
      </c>
      <c r="D203" s="1006">
        <v>295231</v>
      </c>
      <c r="E203" s="1006">
        <v>137300</v>
      </c>
      <c r="F203" s="1006">
        <v>136500</v>
      </c>
      <c r="G203" s="1006">
        <v>345989</v>
      </c>
      <c r="H203" s="1007">
        <f t="shared" si="10"/>
        <v>2.9133284777849155E-4</v>
      </c>
      <c r="I203" s="1007">
        <f t="shared" si="11"/>
        <v>5.5744308587470925E-3</v>
      </c>
    </row>
    <row r="204" spans="1:9" x14ac:dyDescent="0.3">
      <c r="A204" t="s">
        <v>1072</v>
      </c>
      <c r="B204" s="1006">
        <v>150260</v>
      </c>
      <c r="C204" s="1006">
        <v>137340</v>
      </c>
      <c r="D204" s="1006">
        <v>351877</v>
      </c>
      <c r="E204" s="1006">
        <v>137620</v>
      </c>
      <c r="F204" s="1006">
        <v>138000</v>
      </c>
      <c r="G204" s="1006">
        <v>356531</v>
      </c>
      <c r="H204" s="1007">
        <f t="shared" si="10"/>
        <v>9.1847115244877209E-2</v>
      </c>
      <c r="I204" s="1007">
        <f t="shared" si="11"/>
        <v>3.046917676573524E-2</v>
      </c>
    </row>
    <row r="205" spans="1:9" x14ac:dyDescent="0.3">
      <c r="A205" t="s">
        <v>1073</v>
      </c>
      <c r="B205" s="1017">
        <v>149420</v>
      </c>
      <c r="C205" s="1017">
        <v>150260</v>
      </c>
      <c r="D205" s="1017">
        <v>304798</v>
      </c>
      <c r="E205" s="1017">
        <v>144140</v>
      </c>
      <c r="F205" s="1017">
        <v>150000</v>
      </c>
      <c r="G205" s="1017">
        <v>353975</v>
      </c>
      <c r="H205" s="1018">
        <f t="shared" si="10"/>
        <v>3.6631053142777814E-2</v>
      </c>
      <c r="I205" s="1018">
        <f t="shared" si="11"/>
        <v>-7.1690820714047643E-3</v>
      </c>
    </row>
    <row r="206" spans="1:9" x14ac:dyDescent="0.3">
      <c r="A206" t="s">
        <v>1074</v>
      </c>
      <c r="B206" s="1020">
        <v>152640</v>
      </c>
      <c r="C206" s="1020">
        <v>149420</v>
      </c>
      <c r="D206" s="1020">
        <v>300191</v>
      </c>
      <c r="E206" s="1020">
        <v>149340</v>
      </c>
      <c r="F206" s="1020">
        <v>143000</v>
      </c>
      <c r="G206" s="1020">
        <v>342226</v>
      </c>
      <c r="H206" s="1021">
        <f t="shared" si="10"/>
        <v>2.2097227802330144E-2</v>
      </c>
      <c r="I206" s="1021">
        <f t="shared" si="11"/>
        <v>-3.3191609576947556E-2</v>
      </c>
    </row>
    <row r="207" spans="1:9" x14ac:dyDescent="0.3">
      <c r="A207" t="s">
        <v>1075</v>
      </c>
      <c r="B207" s="1023">
        <v>164120</v>
      </c>
      <c r="C207" s="1023">
        <v>152640</v>
      </c>
      <c r="D207" s="1023">
        <v>214364</v>
      </c>
      <c r="E207" s="1023">
        <v>148440</v>
      </c>
      <c r="F207" s="1023">
        <v>160000</v>
      </c>
      <c r="G207" s="1023">
        <v>365180</v>
      </c>
      <c r="H207" s="1024">
        <f t="shared" si="10"/>
        <v>0.10563190514686061</v>
      </c>
      <c r="I207" s="1024">
        <f t="shared" si="11"/>
        <v>6.7072636211158665E-2</v>
      </c>
    </row>
    <row r="208" spans="1:9" x14ac:dyDescent="0.3">
      <c r="A208" t="s">
        <v>1076</v>
      </c>
      <c r="B208" s="1026">
        <v>166480</v>
      </c>
      <c r="C208" s="1026">
        <v>164120</v>
      </c>
      <c r="D208" s="1026">
        <v>322727</v>
      </c>
      <c r="E208" s="1026">
        <v>161000</v>
      </c>
      <c r="F208" s="1026">
        <v>164500</v>
      </c>
      <c r="G208" s="1026">
        <v>377037</v>
      </c>
      <c r="H208" s="1027">
        <f t="shared" si="10"/>
        <v>3.4037267080745393E-2</v>
      </c>
      <c r="I208" s="1027">
        <f t="shared" si="11"/>
        <v>3.246891943699004E-2</v>
      </c>
    </row>
    <row r="209" spans="1:9" x14ac:dyDescent="0.3">
      <c r="A209" t="s">
        <v>1077</v>
      </c>
      <c r="B209" s="1029">
        <v>173660</v>
      </c>
      <c r="C209" s="1029">
        <v>166480</v>
      </c>
      <c r="D209" s="1029">
        <v>402461</v>
      </c>
      <c r="E209" s="1029">
        <v>167840</v>
      </c>
      <c r="F209" s="1029">
        <v>187000</v>
      </c>
      <c r="G209" s="1029">
        <v>375204</v>
      </c>
      <c r="H209" s="1030">
        <f t="shared" si="10"/>
        <v>3.4675881792183061E-2</v>
      </c>
      <c r="I209" s="1030">
        <f t="shared" si="11"/>
        <v>-4.8615918331622598E-3</v>
      </c>
    </row>
    <row r="210" spans="1:9" x14ac:dyDescent="0.3">
      <c r="A210" t="s">
        <v>1078</v>
      </c>
      <c r="B210" s="1032">
        <v>176040</v>
      </c>
      <c r="C210" s="1032">
        <v>173660</v>
      </c>
      <c r="D210" s="1032">
        <v>281980</v>
      </c>
      <c r="E210" s="1032">
        <v>177120</v>
      </c>
      <c r="F210" s="1032">
        <v>173000</v>
      </c>
      <c r="G210" s="1032">
        <v>381552</v>
      </c>
      <c r="H210" s="1033">
        <f t="shared" si="10"/>
        <v>-6.0975609756097615E-3</v>
      </c>
      <c r="I210" s="1033">
        <f t="shared" si="11"/>
        <v>1.6918796174880901E-2</v>
      </c>
    </row>
    <row r="211" spans="1:9" x14ac:dyDescent="0.3">
      <c r="A211" t="s">
        <v>1079</v>
      </c>
      <c r="B211" s="1035">
        <v>172020</v>
      </c>
      <c r="C211" s="1035">
        <v>176040</v>
      </c>
      <c r="D211" s="1035">
        <v>227061</v>
      </c>
      <c r="E211" s="1035">
        <v>173680</v>
      </c>
      <c r="F211" s="1035">
        <v>178680</v>
      </c>
      <c r="G211" s="1035">
        <v>378336</v>
      </c>
      <c r="H211" s="1036">
        <f t="shared" si="10"/>
        <v>-9.5578074619990794E-3</v>
      </c>
      <c r="I211" s="1036">
        <f t="shared" si="11"/>
        <v>-8.428733173984182E-3</v>
      </c>
    </row>
    <row r="212" spans="1:9" x14ac:dyDescent="0.3">
      <c r="A212" t="s">
        <v>1080</v>
      </c>
      <c r="B212" s="1038">
        <v>150860</v>
      </c>
      <c r="C212" s="1038">
        <v>172020</v>
      </c>
      <c r="D212" s="1038">
        <v>445115</v>
      </c>
      <c r="E212" s="1038">
        <v>173380</v>
      </c>
      <c r="F212" s="1038">
        <v>170000</v>
      </c>
      <c r="G212" s="1038">
        <v>339604</v>
      </c>
      <c r="H212" s="1039">
        <f t="shared" si="10"/>
        <v>-0.12988810704810239</v>
      </c>
      <c r="I212" s="1039">
        <f t="shared" si="11"/>
        <v>-0.10237460881332994</v>
      </c>
    </row>
    <row r="213" spans="1:9" x14ac:dyDescent="0.3">
      <c r="A213" t="s">
        <v>1081</v>
      </c>
      <c r="B213" s="1041">
        <v>153060</v>
      </c>
      <c r="C213" s="1041">
        <v>150860</v>
      </c>
      <c r="D213" s="1041">
        <v>297139</v>
      </c>
      <c r="E213" s="1041">
        <v>157560</v>
      </c>
      <c r="F213" s="1041">
        <v>150000</v>
      </c>
      <c r="G213" s="1041">
        <v>339011</v>
      </c>
      <c r="H213" s="1042">
        <f t="shared" si="10"/>
        <v>-2.8560548362528526E-2</v>
      </c>
      <c r="I213" s="1042">
        <f t="shared" si="11"/>
        <v>-1.7461513998657807E-3</v>
      </c>
    </row>
    <row r="214" spans="1:9" x14ac:dyDescent="0.3">
      <c r="A214" t="s">
        <v>1082</v>
      </c>
      <c r="B214" s="1044">
        <v>155860</v>
      </c>
      <c r="C214" s="1044">
        <v>153060</v>
      </c>
      <c r="D214" s="1044">
        <v>300505</v>
      </c>
      <c r="E214" s="1044">
        <v>151320</v>
      </c>
      <c r="F214" s="1044">
        <v>156700</v>
      </c>
      <c r="G214" s="1044">
        <v>332374</v>
      </c>
      <c r="H214" s="1045">
        <f t="shared" si="10"/>
        <v>3.0002643404705154E-2</v>
      </c>
      <c r="I214" s="1045">
        <f t="shared" si="11"/>
        <v>-1.9577535832170589E-2</v>
      </c>
    </row>
    <row r="215" spans="1:9" x14ac:dyDescent="0.3">
      <c r="A215" t="s">
        <v>1083</v>
      </c>
      <c r="B215" s="1047">
        <v>156160</v>
      </c>
      <c r="C215" s="1047">
        <v>155860</v>
      </c>
      <c r="D215" s="1047">
        <v>228224</v>
      </c>
      <c r="E215" s="1047">
        <v>155500</v>
      </c>
      <c r="F215" s="1047">
        <v>155000</v>
      </c>
      <c r="G215" s="1047">
        <v>333903</v>
      </c>
      <c r="H215" s="1048">
        <f t="shared" si="10"/>
        <v>4.2443729903536287E-3</v>
      </c>
      <c r="I215" s="1048">
        <f t="shared" si="11"/>
        <v>4.6002394892501464E-3</v>
      </c>
    </row>
    <row r="216" spans="1:9" x14ac:dyDescent="0.3">
      <c r="A216" t="s">
        <v>1084</v>
      </c>
      <c r="B216" s="1050">
        <v>161060</v>
      </c>
      <c r="C216" s="1050">
        <v>156160</v>
      </c>
      <c r="D216" s="1050">
        <v>402478</v>
      </c>
      <c r="E216" s="1050">
        <v>156460</v>
      </c>
      <c r="F216" s="1050">
        <v>150000</v>
      </c>
      <c r="G216" s="1050">
        <v>330671</v>
      </c>
      <c r="H216" s="1051">
        <f t="shared" si="10"/>
        <v>2.9400485747155924E-2</v>
      </c>
      <c r="I216" s="1051">
        <f t="shared" si="11"/>
        <v>-9.6794578066085046E-3</v>
      </c>
    </row>
    <row r="217" spans="1:9" x14ac:dyDescent="0.3">
      <c r="A217" t="s">
        <v>1085</v>
      </c>
      <c r="B217" s="1053">
        <v>163000</v>
      </c>
      <c r="C217" s="1053">
        <v>161060</v>
      </c>
      <c r="D217" s="1053">
        <v>226273</v>
      </c>
      <c r="E217" s="1053">
        <v>156500</v>
      </c>
      <c r="F217" s="1053">
        <v>161500</v>
      </c>
      <c r="G217" s="1053">
        <v>332517</v>
      </c>
      <c r="H217" s="1054">
        <f t="shared" si="10"/>
        <v>4.1533546325878579E-2</v>
      </c>
      <c r="I217" s="1054">
        <f t="shared" si="11"/>
        <v>5.5825881314055525E-3</v>
      </c>
    </row>
    <row r="218" spans="1:9" x14ac:dyDescent="0.3">
      <c r="A218" t="s">
        <v>1086</v>
      </c>
      <c r="B218" s="1056">
        <v>155040</v>
      </c>
      <c r="C218" s="1056">
        <v>163000</v>
      </c>
      <c r="D218" s="1056">
        <v>267346</v>
      </c>
      <c r="E218" s="1056">
        <v>163440</v>
      </c>
      <c r="F218" s="1056">
        <v>164500</v>
      </c>
      <c r="G218" s="1056">
        <v>330436</v>
      </c>
      <c r="H218" s="1057">
        <f t="shared" si="10"/>
        <v>-5.1395007342143861E-2</v>
      </c>
      <c r="I218" s="1057">
        <f t="shared" si="11"/>
        <v>-6.2583266419461436E-3</v>
      </c>
    </row>
  </sheetData>
  <conditionalFormatting sqref="H1:I1048576">
    <cfRule type="cellIs" dxfId="23" priority="1" operator="lessThan">
      <formula>0</formula>
    </cfRule>
  </conditionalFormatting>
  <conditionalFormatting sqref="H2:I1048576">
    <cfRule type="cellIs" dxfId="22" priority="2" operator="greaterThan">
      <formula>0</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218"/>
  <sheetViews>
    <sheetView showGridLines="0" topLeftCell="A199" workbookViewId="0">
      <selection activeCell="A218" sqref="A218:XFD218"/>
    </sheetView>
  </sheetViews>
  <sheetFormatPr defaultColWidth="10.44140625" defaultRowHeight="14.4" x14ac:dyDescent="0.3"/>
  <cols>
    <col min="1" max="1" width="19.5546875" bestFit="1" customWidth="1"/>
    <col min="2" max="3" width="9.5546875" bestFit="1" customWidth="1"/>
    <col min="4" max="4" width="10" bestFit="1" customWidth="1"/>
    <col min="5" max="6" width="9.5546875" bestFit="1" customWidth="1"/>
    <col min="7" max="7" width="12.5546875" bestFit="1" customWidth="1"/>
    <col min="8" max="8" width="8.44140625" bestFit="1" customWidth="1"/>
    <col min="9" max="9" width="12.4414062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1:9" hidden="1" x14ac:dyDescent="0.3">
      <c r="B33" s="524"/>
      <c r="C33" s="524"/>
      <c r="D33" s="524"/>
      <c r="E33" s="524"/>
      <c r="F33" s="524"/>
      <c r="G33" s="524"/>
      <c r="H33" s="44"/>
      <c r="I33" s="44"/>
    </row>
    <row r="34" spans="1:9" hidden="1" x14ac:dyDescent="0.3">
      <c r="B34" s="526"/>
      <c r="C34" s="526"/>
      <c r="D34" s="526"/>
      <c r="E34" s="526"/>
      <c r="F34" s="526"/>
      <c r="G34" s="526"/>
      <c r="H34" s="44"/>
      <c r="I34" s="44"/>
    </row>
    <row r="35" spans="1:9" hidden="1" x14ac:dyDescent="0.3">
      <c r="B35" s="528"/>
      <c r="C35" s="528"/>
      <c r="D35" s="528"/>
      <c r="E35" s="528"/>
      <c r="F35" s="528"/>
      <c r="G35" s="528"/>
      <c r="H35" s="44"/>
      <c r="I35" s="44"/>
    </row>
    <row r="36" spans="1:9" hidden="1" x14ac:dyDescent="0.3">
      <c r="B36" s="530"/>
      <c r="C36" s="530"/>
      <c r="D36" s="530"/>
      <c r="E36" s="530"/>
      <c r="F36" s="530"/>
      <c r="G36" s="530"/>
      <c r="H36" s="44"/>
      <c r="I36" s="44"/>
    </row>
    <row r="37" spans="1:9" hidden="1" x14ac:dyDescent="0.3">
      <c r="B37" s="532"/>
      <c r="C37" s="532"/>
      <c r="D37" s="532"/>
      <c r="E37" s="532"/>
      <c r="F37" s="532"/>
      <c r="G37" s="532"/>
      <c r="H37" s="44"/>
      <c r="I37" s="44"/>
    </row>
    <row r="38" spans="1:9" x14ac:dyDescent="0.3">
      <c r="A38" t="s">
        <v>900</v>
      </c>
      <c r="B38" s="649">
        <v>64700</v>
      </c>
      <c r="C38" s="649">
        <v>65560</v>
      </c>
      <c r="D38" s="649">
        <v>279</v>
      </c>
      <c r="E38" s="649">
        <v>65760</v>
      </c>
      <c r="F38" s="649">
        <v>65600</v>
      </c>
      <c r="G38" s="649">
        <v>295</v>
      </c>
    </row>
    <row r="39" spans="1:9" x14ac:dyDescent="0.3">
      <c r="A39" t="s">
        <v>901</v>
      </c>
      <c r="B39" s="651">
        <v>63520</v>
      </c>
      <c r="C39" s="651">
        <v>64700</v>
      </c>
      <c r="D39" s="651">
        <v>154</v>
      </c>
      <c r="E39" s="651">
        <v>65020</v>
      </c>
      <c r="F39" s="651">
        <v>64640</v>
      </c>
      <c r="G39" s="651">
        <v>359</v>
      </c>
      <c r="H39" s="44">
        <v>-2.3069824669332491E-2</v>
      </c>
      <c r="I39" s="44">
        <v>0.21694915254237279</v>
      </c>
    </row>
    <row r="40" spans="1:9" x14ac:dyDescent="0.3">
      <c r="A40" t="s">
        <v>902</v>
      </c>
      <c r="B40" s="653">
        <v>63460</v>
      </c>
      <c r="C40" s="653">
        <v>63520</v>
      </c>
      <c r="D40" s="653">
        <v>216</v>
      </c>
      <c r="E40" s="653">
        <v>63900</v>
      </c>
      <c r="F40" s="653">
        <v>63400</v>
      </c>
      <c r="G40" s="653">
        <v>435</v>
      </c>
      <c r="H40" s="44">
        <v>-6.8857589984350209E-3</v>
      </c>
      <c r="I40" s="44">
        <v>0.21169916434540381</v>
      </c>
    </row>
    <row r="41" spans="1:9" x14ac:dyDescent="0.3">
      <c r="A41" t="s">
        <v>903</v>
      </c>
      <c r="B41" s="655">
        <v>62260</v>
      </c>
      <c r="C41" s="655">
        <v>63460</v>
      </c>
      <c r="D41" s="655">
        <v>549</v>
      </c>
      <c r="E41" s="655">
        <v>63720</v>
      </c>
      <c r="F41" s="655">
        <v>63400</v>
      </c>
      <c r="G41" s="655">
        <v>638</v>
      </c>
      <c r="H41" s="44">
        <v>-2.291274325172632E-2</v>
      </c>
      <c r="I41" s="44">
        <v>0.46666666666666662</v>
      </c>
    </row>
    <row r="42" spans="1:9" x14ac:dyDescent="0.3">
      <c r="A42" t="s">
        <v>904</v>
      </c>
      <c r="B42" s="657">
        <v>61400</v>
      </c>
      <c r="C42" s="657">
        <v>62260</v>
      </c>
      <c r="D42" s="657">
        <v>338</v>
      </c>
      <c r="E42" s="657">
        <v>62320</v>
      </c>
      <c r="F42" s="657">
        <v>62100</v>
      </c>
      <c r="G42" s="657">
        <v>737</v>
      </c>
      <c r="H42" s="44">
        <v>-1.4762516046213149E-2</v>
      </c>
      <c r="I42" s="44">
        <v>0.1551724137931034</v>
      </c>
    </row>
    <row r="43" spans="1:9" x14ac:dyDescent="0.3">
      <c r="A43" t="s">
        <v>905</v>
      </c>
      <c r="B43" s="659">
        <v>61580</v>
      </c>
      <c r="C43" s="659">
        <v>61400</v>
      </c>
      <c r="D43" s="659">
        <v>484</v>
      </c>
      <c r="E43" s="659">
        <v>61580</v>
      </c>
      <c r="F43" s="659">
        <v>61200</v>
      </c>
      <c r="G43" s="659">
        <v>747</v>
      </c>
      <c r="H43" s="44">
        <v>0</v>
      </c>
      <c r="I43" s="44">
        <v>1.356852103120754E-2</v>
      </c>
    </row>
    <row r="44" spans="1:9" x14ac:dyDescent="0.3">
      <c r="A44" t="s">
        <v>906</v>
      </c>
      <c r="B44" s="661">
        <v>61560</v>
      </c>
      <c r="C44" s="661">
        <v>61580</v>
      </c>
      <c r="D44" s="661">
        <v>278</v>
      </c>
      <c r="E44" s="661">
        <v>61520</v>
      </c>
      <c r="F44" s="661">
        <v>61520</v>
      </c>
      <c r="G44" s="661">
        <v>825</v>
      </c>
      <c r="H44" s="44">
        <v>6.5019505851759973E-4</v>
      </c>
      <c r="I44" s="44">
        <v>0.1044176706827309</v>
      </c>
    </row>
    <row r="45" spans="1:9" x14ac:dyDescent="0.3">
      <c r="A45" t="s">
        <v>907</v>
      </c>
      <c r="B45" s="663">
        <v>62680</v>
      </c>
      <c r="C45" s="663">
        <v>61560</v>
      </c>
      <c r="D45" s="663">
        <v>564</v>
      </c>
      <c r="E45" s="663">
        <v>61320</v>
      </c>
      <c r="F45" s="663">
        <v>61860</v>
      </c>
      <c r="G45" s="663">
        <v>993</v>
      </c>
      <c r="H45" s="44">
        <v>2.2178734507501741E-2</v>
      </c>
      <c r="I45" s="44">
        <v>0.20363636363636359</v>
      </c>
    </row>
    <row r="46" spans="1:9" x14ac:dyDescent="0.3">
      <c r="A46" t="s">
        <v>908</v>
      </c>
      <c r="B46" s="665">
        <v>62340</v>
      </c>
      <c r="C46" s="665">
        <v>62680</v>
      </c>
      <c r="D46" s="665">
        <v>214</v>
      </c>
      <c r="E46" s="665">
        <v>62200</v>
      </c>
      <c r="F46" s="665">
        <v>62480</v>
      </c>
      <c r="G46" s="665">
        <v>1083</v>
      </c>
      <c r="H46" s="44">
        <v>2.250803858520944E-3</v>
      </c>
      <c r="I46" s="44">
        <v>9.0634441087613205E-2</v>
      </c>
    </row>
    <row r="47" spans="1:9" x14ac:dyDescent="0.3">
      <c r="A47" t="s">
        <v>909</v>
      </c>
      <c r="B47" s="667">
        <v>62520</v>
      </c>
      <c r="C47" s="667">
        <v>62340</v>
      </c>
      <c r="D47" s="667">
        <v>411</v>
      </c>
      <c r="E47" s="667">
        <v>62340</v>
      </c>
      <c r="F47" s="667">
        <v>62640</v>
      </c>
      <c r="G47" s="667">
        <v>1230</v>
      </c>
      <c r="H47" s="44">
        <v>2.8873917228104951E-3</v>
      </c>
      <c r="I47" s="44">
        <v>0.1357340720221607</v>
      </c>
    </row>
    <row r="48" spans="1:9" x14ac:dyDescent="0.3">
      <c r="A48" t="s">
        <v>914</v>
      </c>
      <c r="B48" s="669">
        <v>62500</v>
      </c>
      <c r="C48" s="669">
        <v>62520</v>
      </c>
      <c r="D48" s="669">
        <v>369</v>
      </c>
      <c r="E48" s="669">
        <v>62700</v>
      </c>
      <c r="F48" s="669">
        <v>62440</v>
      </c>
      <c r="G48" s="669">
        <v>1236</v>
      </c>
      <c r="H48" s="44">
        <v>-3.1897926634768541E-3</v>
      </c>
      <c r="I48" s="44">
        <v>4.8780487804878092E-3</v>
      </c>
    </row>
    <row r="49" spans="1:9" x14ac:dyDescent="0.3">
      <c r="A49" t="s">
        <v>910</v>
      </c>
      <c r="B49" s="671">
        <v>62400</v>
      </c>
      <c r="C49" s="671">
        <v>62500</v>
      </c>
      <c r="D49" s="671">
        <v>561</v>
      </c>
      <c r="E49" s="671">
        <v>62640</v>
      </c>
      <c r="F49" s="671">
        <v>62000</v>
      </c>
      <c r="G49" s="671">
        <v>1454</v>
      </c>
      <c r="H49" s="44">
        <v>-3.8314176245211051E-3</v>
      </c>
      <c r="I49" s="44">
        <v>0.17637540453074441</v>
      </c>
    </row>
    <row r="50" spans="1:9" x14ac:dyDescent="0.3">
      <c r="A50" t="s">
        <v>915</v>
      </c>
      <c r="B50" s="673">
        <v>61700</v>
      </c>
      <c r="C50" s="673">
        <v>62680</v>
      </c>
      <c r="D50" s="673">
        <v>656</v>
      </c>
      <c r="E50" s="673">
        <v>62740</v>
      </c>
      <c r="F50" s="673">
        <v>62360</v>
      </c>
      <c r="G50" s="673">
        <v>2143</v>
      </c>
      <c r="H50" s="44">
        <v>-1.657634682817977E-2</v>
      </c>
      <c r="I50" s="44">
        <v>0.47386519944979377</v>
      </c>
    </row>
    <row r="51" spans="1:9" x14ac:dyDescent="0.3">
      <c r="A51" t="s">
        <v>912</v>
      </c>
      <c r="B51" s="675">
        <v>61080</v>
      </c>
      <c r="C51" s="675">
        <v>61700</v>
      </c>
      <c r="D51" s="675">
        <v>641</v>
      </c>
      <c r="E51" s="675">
        <v>62020</v>
      </c>
      <c r="F51" s="675">
        <v>61640</v>
      </c>
      <c r="G51" s="675">
        <v>2257</v>
      </c>
      <c r="H51" s="44">
        <v>-1.5156401160915879E-2</v>
      </c>
      <c r="I51" s="44">
        <v>5.3196453569761992E-2</v>
      </c>
    </row>
    <row r="52" spans="1:9" x14ac:dyDescent="0.3">
      <c r="A52" t="s">
        <v>913</v>
      </c>
      <c r="B52" s="677">
        <v>60680</v>
      </c>
      <c r="C52" s="677">
        <v>61080</v>
      </c>
      <c r="D52" s="677">
        <v>576</v>
      </c>
      <c r="E52" s="677">
        <v>61420</v>
      </c>
      <c r="F52" s="677">
        <v>60740</v>
      </c>
      <c r="G52" s="677">
        <v>2452</v>
      </c>
      <c r="H52" s="44">
        <v>-1.204819277108438E-2</v>
      </c>
      <c r="I52" s="44">
        <v>8.6397873283119209E-2</v>
      </c>
    </row>
    <row r="53" spans="1:9" x14ac:dyDescent="0.3">
      <c r="A53" t="s">
        <v>916</v>
      </c>
      <c r="B53" s="679">
        <v>60680</v>
      </c>
      <c r="C53" s="679">
        <v>60680</v>
      </c>
      <c r="D53" s="679">
        <v>475</v>
      </c>
      <c r="E53" s="679">
        <v>60600</v>
      </c>
      <c r="F53" s="679">
        <v>60800</v>
      </c>
      <c r="G53" s="679">
        <v>2654</v>
      </c>
      <c r="H53" s="44">
        <v>1.3201320132012471E-3</v>
      </c>
      <c r="I53" s="44">
        <v>8.2381729200652565E-2</v>
      </c>
    </row>
    <row r="54" spans="1:9" x14ac:dyDescent="0.3">
      <c r="A54" t="s">
        <v>917</v>
      </c>
      <c r="B54" s="683">
        <v>60540</v>
      </c>
      <c r="C54" s="683">
        <v>60680</v>
      </c>
      <c r="D54" s="683">
        <v>641</v>
      </c>
      <c r="E54" s="683">
        <v>60620</v>
      </c>
      <c r="F54" s="683">
        <v>60920</v>
      </c>
      <c r="G54" s="683">
        <v>2913</v>
      </c>
      <c r="H54" s="44">
        <v>-1.3196964698118929E-3</v>
      </c>
      <c r="I54" s="44">
        <v>9.7588545591559939E-2</v>
      </c>
    </row>
    <row r="55" spans="1:9" x14ac:dyDescent="0.3">
      <c r="A55" t="s">
        <v>918</v>
      </c>
      <c r="B55" s="684">
        <v>60660</v>
      </c>
      <c r="C55" s="684">
        <v>60540</v>
      </c>
      <c r="D55" s="684">
        <v>875</v>
      </c>
      <c r="E55" s="684">
        <v>60700</v>
      </c>
      <c r="F55" s="684">
        <v>60520</v>
      </c>
      <c r="G55" s="684">
        <v>3325</v>
      </c>
      <c r="H55" s="44">
        <v>-6.5897858319607927E-4</v>
      </c>
      <c r="I55" s="44">
        <v>0.1414349467902507</v>
      </c>
    </row>
    <row r="56" spans="1:9" x14ac:dyDescent="0.3">
      <c r="A56" t="s">
        <v>919</v>
      </c>
      <c r="B56" s="686">
        <v>59460</v>
      </c>
      <c r="C56" s="686">
        <v>59820</v>
      </c>
      <c r="D56" s="686">
        <v>973</v>
      </c>
      <c r="E56" s="686">
        <v>60220</v>
      </c>
      <c r="F56" s="686">
        <v>60220</v>
      </c>
      <c r="G56" s="686">
        <v>4124</v>
      </c>
      <c r="H56" s="44">
        <v>-1.2620391896379981E-2</v>
      </c>
      <c r="I56" s="44">
        <v>0.24030075187969929</v>
      </c>
    </row>
    <row r="57" spans="1:9" x14ac:dyDescent="0.3">
      <c r="A57" t="s">
        <v>920</v>
      </c>
      <c r="B57" s="688">
        <v>61280</v>
      </c>
      <c r="C57" s="688">
        <v>59460</v>
      </c>
      <c r="D57" s="688">
        <v>2038</v>
      </c>
      <c r="E57" s="688">
        <v>59420</v>
      </c>
      <c r="F57" s="688">
        <v>59620</v>
      </c>
      <c r="G57" s="688">
        <v>4877</v>
      </c>
      <c r="H57" s="44">
        <v>3.1302591719959638E-2</v>
      </c>
      <c r="I57" s="44">
        <v>0.18258971871968971</v>
      </c>
    </row>
    <row r="58" spans="1:9" x14ac:dyDescent="0.3">
      <c r="A58" t="s">
        <v>921</v>
      </c>
      <c r="B58" s="690">
        <v>61660</v>
      </c>
      <c r="C58" s="690">
        <v>61280</v>
      </c>
      <c r="D58" s="690">
        <v>908</v>
      </c>
      <c r="E58" s="690">
        <v>60660</v>
      </c>
      <c r="F58" s="690">
        <v>61080</v>
      </c>
      <c r="G58" s="690">
        <v>5158</v>
      </c>
      <c r="H58" s="44">
        <v>1.6485328058028381E-2</v>
      </c>
      <c r="I58" s="44">
        <v>5.7617387738363668E-2</v>
      </c>
    </row>
    <row r="59" spans="1:9" x14ac:dyDescent="0.3">
      <c r="A59" t="s">
        <v>922</v>
      </c>
      <c r="B59" s="692">
        <v>62280</v>
      </c>
      <c r="C59" s="692">
        <v>61660</v>
      </c>
      <c r="D59" s="692">
        <v>1390</v>
      </c>
      <c r="E59" s="692">
        <v>61480</v>
      </c>
      <c r="F59" s="692">
        <v>61460</v>
      </c>
      <c r="G59" s="692">
        <v>5457</v>
      </c>
      <c r="H59" s="44">
        <v>1.301236174365639E-2</v>
      </c>
      <c r="I59" s="44">
        <v>5.7968204730515671E-2</v>
      </c>
    </row>
    <row r="60" spans="1:9" x14ac:dyDescent="0.3">
      <c r="A60" t="s">
        <v>923</v>
      </c>
      <c r="B60" s="694">
        <v>64080</v>
      </c>
      <c r="C60" s="694">
        <v>62280</v>
      </c>
      <c r="D60" s="694">
        <v>3191</v>
      </c>
      <c r="E60" s="694">
        <v>62060</v>
      </c>
      <c r="F60" s="694">
        <v>62860</v>
      </c>
      <c r="G60" s="694">
        <v>6061</v>
      </c>
      <c r="H60" s="44">
        <v>3.2549145987753818E-2</v>
      </c>
      <c r="I60" s="44">
        <v>0.11068352574674729</v>
      </c>
    </row>
    <row r="61" spans="1:9" x14ac:dyDescent="0.3">
      <c r="A61" t="s">
        <v>924</v>
      </c>
      <c r="B61" s="696">
        <v>63120</v>
      </c>
      <c r="C61" s="696">
        <v>64080</v>
      </c>
      <c r="D61" s="696">
        <v>2151</v>
      </c>
      <c r="E61" s="696">
        <v>63600</v>
      </c>
      <c r="F61" s="696">
        <v>64340</v>
      </c>
      <c r="G61" s="696">
        <v>6253</v>
      </c>
      <c r="H61" s="44">
        <v>-7.547169811320753E-3</v>
      </c>
      <c r="I61" s="44">
        <v>3.1677940933839237E-2</v>
      </c>
    </row>
    <row r="62" spans="1:9" x14ac:dyDescent="0.3">
      <c r="A62" t="s">
        <v>925</v>
      </c>
      <c r="B62" s="698">
        <v>63040</v>
      </c>
      <c r="C62" s="698">
        <v>63120</v>
      </c>
      <c r="D62" s="698">
        <v>1550</v>
      </c>
      <c r="E62" s="698">
        <v>63500</v>
      </c>
      <c r="F62" s="698">
        <v>62700</v>
      </c>
      <c r="G62" s="698">
        <v>6378</v>
      </c>
      <c r="H62" s="44">
        <v>-7.244094488188968E-3</v>
      </c>
      <c r="I62" s="44">
        <v>1.9990404605789269E-2</v>
      </c>
    </row>
    <row r="63" spans="1:9" x14ac:dyDescent="0.3">
      <c r="A63" t="s">
        <v>926</v>
      </c>
      <c r="B63" s="700">
        <v>64600</v>
      </c>
      <c r="C63" s="700">
        <v>63040</v>
      </c>
      <c r="D63" s="700">
        <v>2191</v>
      </c>
      <c r="E63" s="700">
        <v>62600</v>
      </c>
      <c r="F63" s="700">
        <v>63240</v>
      </c>
      <c r="G63" s="700">
        <v>6655</v>
      </c>
      <c r="H63" s="44">
        <v>3.1948881789137351E-2</v>
      </c>
      <c r="I63" s="44">
        <v>4.343054248980871E-2</v>
      </c>
    </row>
    <row r="64" spans="1:9" x14ac:dyDescent="0.3">
      <c r="A64" t="s">
        <v>927</v>
      </c>
      <c r="B64" s="702">
        <v>64400</v>
      </c>
      <c r="C64" s="702">
        <v>64600</v>
      </c>
      <c r="D64" s="702">
        <v>2163</v>
      </c>
      <c r="E64" s="702">
        <v>63960</v>
      </c>
      <c r="F64" s="702">
        <v>64600</v>
      </c>
      <c r="G64" s="702">
        <v>7127</v>
      </c>
      <c r="H64" s="44">
        <v>6.8792995622264366E-3</v>
      </c>
      <c r="I64" s="44">
        <v>7.0924117205108939E-2</v>
      </c>
    </row>
    <row r="65" spans="1:9" x14ac:dyDescent="0.3">
      <c r="A65" t="s">
        <v>928</v>
      </c>
      <c r="B65" s="704">
        <v>63780</v>
      </c>
      <c r="C65" s="704">
        <v>64400</v>
      </c>
      <c r="D65" s="704">
        <v>1623</v>
      </c>
      <c r="E65" s="704">
        <v>64380</v>
      </c>
      <c r="F65" s="704">
        <v>64620</v>
      </c>
      <c r="G65" s="704">
        <v>7168</v>
      </c>
      <c r="H65" s="44">
        <v>-9.3196644920783278E-3</v>
      </c>
      <c r="I65" s="44">
        <v>5.752771151957381E-3</v>
      </c>
    </row>
    <row r="66" spans="1:9" x14ac:dyDescent="0.3">
      <c r="A66" t="s">
        <v>929</v>
      </c>
      <c r="B66" s="706">
        <v>64280</v>
      </c>
      <c r="C66" s="706">
        <v>63780</v>
      </c>
      <c r="D66" s="706">
        <v>1637</v>
      </c>
      <c r="E66" s="706">
        <v>64200</v>
      </c>
      <c r="F66" s="706">
        <v>63620</v>
      </c>
      <c r="G66" s="706">
        <v>7352</v>
      </c>
      <c r="H66" s="44">
        <v>1.246105919003204E-3</v>
      </c>
      <c r="I66" s="44">
        <v>2.566964285714279E-2</v>
      </c>
    </row>
    <row r="67" spans="1:9" x14ac:dyDescent="0.3">
      <c r="A67" t="s">
        <v>930</v>
      </c>
      <c r="B67" s="708">
        <v>64220</v>
      </c>
      <c r="C67" s="708">
        <v>64280</v>
      </c>
      <c r="D67" s="708">
        <v>3163</v>
      </c>
      <c r="E67" s="708">
        <v>63960</v>
      </c>
      <c r="F67" s="708">
        <v>64120</v>
      </c>
      <c r="G67" s="708">
        <v>7859</v>
      </c>
      <c r="H67" s="44">
        <v>4.0650406504065817E-3</v>
      </c>
      <c r="I67" s="44">
        <v>6.8960826985854151E-2</v>
      </c>
    </row>
    <row r="68" spans="1:9" x14ac:dyDescent="0.3">
      <c r="A68" t="s">
        <v>931</v>
      </c>
      <c r="B68" s="710">
        <v>64760</v>
      </c>
      <c r="C68" s="710">
        <v>64220</v>
      </c>
      <c r="D68" s="710">
        <v>3222</v>
      </c>
      <c r="E68" s="710">
        <v>64600</v>
      </c>
      <c r="F68" s="710">
        <v>64420</v>
      </c>
      <c r="G68" s="710">
        <v>8176</v>
      </c>
      <c r="H68" s="44">
        <v>2.4767801857585869E-3</v>
      </c>
      <c r="I68" s="44">
        <v>4.0335920600585329E-2</v>
      </c>
    </row>
    <row r="69" spans="1:9" x14ac:dyDescent="0.3">
      <c r="A69" t="s">
        <v>932</v>
      </c>
      <c r="B69" s="712">
        <v>65060</v>
      </c>
      <c r="C69" s="712">
        <v>64760</v>
      </c>
      <c r="D69" s="712">
        <v>4293</v>
      </c>
      <c r="E69" s="712">
        <v>64600</v>
      </c>
      <c r="F69" s="712">
        <v>64960</v>
      </c>
      <c r="G69" s="712">
        <v>8991</v>
      </c>
      <c r="H69" s="44">
        <v>7.1207430340556321E-3</v>
      </c>
      <c r="I69" s="44">
        <v>9.9681996086105729E-2</v>
      </c>
    </row>
    <row r="70" spans="1:9" x14ac:dyDescent="0.3">
      <c r="A70" t="s">
        <v>933</v>
      </c>
      <c r="B70" s="714">
        <v>64700</v>
      </c>
      <c r="C70" s="714">
        <v>65060</v>
      </c>
      <c r="D70" s="714">
        <v>3739</v>
      </c>
      <c r="E70" s="714">
        <v>65160</v>
      </c>
      <c r="F70" s="714">
        <v>65200</v>
      </c>
      <c r="G70" s="714">
        <v>10034</v>
      </c>
      <c r="H70" s="44">
        <v>-7.0595457335789202E-3</v>
      </c>
      <c r="I70" s="44">
        <v>0.11600489378267161</v>
      </c>
    </row>
    <row r="71" spans="1:9" x14ac:dyDescent="0.3">
      <c r="A71" t="s">
        <v>934</v>
      </c>
      <c r="B71" s="716">
        <v>66880</v>
      </c>
      <c r="C71" s="716">
        <v>64700</v>
      </c>
      <c r="D71" s="716">
        <v>6337</v>
      </c>
      <c r="E71" s="716">
        <v>64980</v>
      </c>
      <c r="F71" s="716">
        <v>64780</v>
      </c>
      <c r="G71" s="716">
        <v>10858</v>
      </c>
      <c r="H71" s="44">
        <v>2.9239766081871291E-2</v>
      </c>
      <c r="I71" s="44">
        <v>8.2120789316324494E-2</v>
      </c>
    </row>
    <row r="72" spans="1:9" x14ac:dyDescent="0.3">
      <c r="A72" t="s">
        <v>935</v>
      </c>
      <c r="B72" s="718">
        <v>66880</v>
      </c>
      <c r="C72" s="718">
        <v>66880</v>
      </c>
      <c r="D72" s="718">
        <v>3921</v>
      </c>
      <c r="E72" s="718">
        <v>66880</v>
      </c>
      <c r="F72" s="718">
        <v>66380</v>
      </c>
      <c r="G72" s="718">
        <v>11114</v>
      </c>
      <c r="H72" s="44">
        <v>0</v>
      </c>
      <c r="I72" s="44">
        <v>2.3577086019524799E-2</v>
      </c>
    </row>
    <row r="73" spans="1:9" x14ac:dyDescent="0.3">
      <c r="A73" t="s">
        <v>936</v>
      </c>
      <c r="B73" s="720">
        <v>66600</v>
      </c>
      <c r="C73" s="720">
        <v>66880</v>
      </c>
      <c r="D73" s="720">
        <v>2127</v>
      </c>
      <c r="E73" s="720">
        <v>66620</v>
      </c>
      <c r="F73" s="720">
        <v>66900</v>
      </c>
      <c r="G73" s="720">
        <v>11458</v>
      </c>
      <c r="H73" s="44">
        <v>-3.0021014710301941E-4</v>
      </c>
      <c r="I73" s="44">
        <v>3.0951952492352049E-2</v>
      </c>
    </row>
    <row r="74" spans="1:9" x14ac:dyDescent="0.3">
      <c r="A74" t="s">
        <v>937</v>
      </c>
      <c r="B74" s="722">
        <v>67680</v>
      </c>
      <c r="C74" s="722">
        <v>66600</v>
      </c>
      <c r="D74" s="722">
        <v>7112</v>
      </c>
      <c r="E74" s="722">
        <v>66700</v>
      </c>
      <c r="F74" s="722">
        <v>67000</v>
      </c>
      <c r="G74" s="722">
        <v>11901</v>
      </c>
      <c r="H74" s="44">
        <v>1.469265367316352E-2</v>
      </c>
      <c r="I74" s="44">
        <v>3.8662942921975807E-2</v>
      </c>
    </row>
    <row r="75" spans="1:9" x14ac:dyDescent="0.3">
      <c r="A75" t="s">
        <v>938</v>
      </c>
      <c r="B75" s="724">
        <v>68580</v>
      </c>
      <c r="C75" s="724">
        <v>67680</v>
      </c>
      <c r="D75" s="724">
        <v>9061</v>
      </c>
      <c r="E75" s="724">
        <v>67420</v>
      </c>
      <c r="F75" s="724">
        <v>68000</v>
      </c>
      <c r="G75" s="724">
        <v>12310</v>
      </c>
      <c r="H75" s="44">
        <v>1.7205576980124478E-2</v>
      </c>
      <c r="I75" s="44">
        <v>3.4366859927737137E-2</v>
      </c>
    </row>
    <row r="76" spans="1:9" x14ac:dyDescent="0.3">
      <c r="A76" t="s">
        <v>939</v>
      </c>
      <c r="B76" s="726">
        <v>70120</v>
      </c>
      <c r="C76" s="726">
        <v>68580</v>
      </c>
      <c r="D76" s="726">
        <v>7576</v>
      </c>
      <c r="E76" s="726">
        <v>68440</v>
      </c>
      <c r="F76" s="726">
        <v>70000</v>
      </c>
      <c r="G76" s="726">
        <v>13409</v>
      </c>
      <c r="H76" s="44">
        <v>2.454704850964351E-2</v>
      </c>
      <c r="I76" s="44">
        <v>8.9277010560519843E-2</v>
      </c>
    </row>
    <row r="77" spans="1:9" x14ac:dyDescent="0.3">
      <c r="A77" t="s">
        <v>940</v>
      </c>
      <c r="B77" s="728">
        <v>71140</v>
      </c>
      <c r="C77" s="728">
        <v>70120</v>
      </c>
      <c r="D77" s="728">
        <v>11896</v>
      </c>
      <c r="E77" s="728">
        <v>69820</v>
      </c>
      <c r="F77" s="728">
        <v>70300</v>
      </c>
      <c r="G77" s="728">
        <v>14166</v>
      </c>
      <c r="H77" s="44">
        <v>1.8905757662560859E-2</v>
      </c>
      <c r="I77" s="44">
        <v>5.6454620031322289E-2</v>
      </c>
    </row>
    <row r="78" spans="1:9" x14ac:dyDescent="0.3">
      <c r="A78" t="s">
        <v>941</v>
      </c>
      <c r="B78" s="730">
        <v>68480</v>
      </c>
      <c r="C78" s="730">
        <v>71140</v>
      </c>
      <c r="D78" s="730">
        <v>13012</v>
      </c>
      <c r="E78" s="730">
        <v>70780</v>
      </c>
      <c r="F78" s="730">
        <v>71500</v>
      </c>
      <c r="G78" s="730">
        <v>14822</v>
      </c>
      <c r="H78" s="44">
        <v>-3.249505510031081E-2</v>
      </c>
      <c r="I78" s="44">
        <v>4.6308061555837998E-2</v>
      </c>
    </row>
    <row r="79" spans="1:9" x14ac:dyDescent="0.3">
      <c r="A79" t="s">
        <v>942</v>
      </c>
      <c r="B79" s="732">
        <v>73300</v>
      </c>
      <c r="C79" s="732">
        <v>68480</v>
      </c>
      <c r="D79" s="732">
        <v>27245</v>
      </c>
      <c r="E79" s="732">
        <v>70040</v>
      </c>
      <c r="F79" s="732">
        <v>68300</v>
      </c>
      <c r="G79" s="732">
        <v>19491</v>
      </c>
      <c r="H79" s="44">
        <v>4.65448315248429E-2</v>
      </c>
      <c r="I79" s="44">
        <v>0.31500472270948587</v>
      </c>
    </row>
    <row r="80" spans="1:9" x14ac:dyDescent="0.3">
      <c r="A80" t="s">
        <v>943</v>
      </c>
      <c r="B80" s="734">
        <v>76260</v>
      </c>
      <c r="C80" s="734">
        <v>73300</v>
      </c>
      <c r="D80" s="734">
        <v>20334</v>
      </c>
      <c r="E80" s="734">
        <v>72540</v>
      </c>
      <c r="F80" s="734">
        <v>73600</v>
      </c>
      <c r="G80" s="734">
        <v>20959</v>
      </c>
      <c r="H80" s="44">
        <v>5.1282051282051322E-2</v>
      </c>
      <c r="I80" s="44">
        <v>7.5316812887999518E-2</v>
      </c>
    </row>
    <row r="81" spans="1:9" x14ac:dyDescent="0.3">
      <c r="A81" t="s">
        <v>944</v>
      </c>
      <c r="B81" s="736">
        <v>69420</v>
      </c>
      <c r="C81" s="736">
        <v>76260</v>
      </c>
      <c r="D81" s="736">
        <v>22843</v>
      </c>
      <c r="E81" s="736">
        <v>75280</v>
      </c>
      <c r="F81" s="736">
        <v>73000</v>
      </c>
      <c r="G81" s="736">
        <v>21896</v>
      </c>
      <c r="H81" s="44">
        <v>-7.7842720510095664E-2</v>
      </c>
      <c r="I81" s="44">
        <v>4.4706331408941313E-2</v>
      </c>
    </row>
    <row r="82" spans="1:9" x14ac:dyDescent="0.3">
      <c r="A82" t="s">
        <v>945</v>
      </c>
      <c r="B82" s="738">
        <v>70620</v>
      </c>
      <c r="C82" s="738">
        <v>69420</v>
      </c>
      <c r="D82" s="738">
        <v>21328</v>
      </c>
      <c r="E82" s="738">
        <v>71540</v>
      </c>
      <c r="F82" s="738">
        <v>69000</v>
      </c>
      <c r="G82" s="738">
        <v>24397</v>
      </c>
      <c r="H82" s="44">
        <v>-1.285993849594635E-2</v>
      </c>
      <c r="I82" s="44">
        <v>0.1142217756667885</v>
      </c>
    </row>
    <row r="83" spans="1:9" x14ac:dyDescent="0.3">
      <c r="A83" t="s">
        <v>946</v>
      </c>
      <c r="B83" s="740">
        <v>70840</v>
      </c>
      <c r="C83" s="740">
        <v>70620</v>
      </c>
      <c r="D83" s="740">
        <v>19348</v>
      </c>
      <c r="E83" s="740">
        <v>69820</v>
      </c>
      <c r="F83" s="740">
        <v>72000</v>
      </c>
      <c r="G83" s="740">
        <v>25167</v>
      </c>
      <c r="H83" s="44">
        <v>1.4608994557433469E-2</v>
      </c>
      <c r="I83" s="44">
        <v>3.1561257531663722E-2</v>
      </c>
    </row>
    <row r="84" spans="1:9" x14ac:dyDescent="0.3">
      <c r="A84" t="s">
        <v>947</v>
      </c>
      <c r="B84" s="742">
        <v>69820</v>
      </c>
      <c r="C84" s="742">
        <v>70840</v>
      </c>
      <c r="D84" s="742">
        <v>15752</v>
      </c>
      <c r="E84" s="742">
        <v>71600</v>
      </c>
      <c r="F84" s="742">
        <v>70000</v>
      </c>
      <c r="G84" s="742">
        <v>24845</v>
      </c>
      <c r="H84" s="44">
        <v>-2.4860335195530769E-2</v>
      </c>
      <c r="I84" s="44">
        <v>-1.279453252274809E-2</v>
      </c>
    </row>
    <row r="85" spans="1:9" x14ac:dyDescent="0.3">
      <c r="A85" t="s">
        <v>948</v>
      </c>
      <c r="B85" s="745">
        <v>70080</v>
      </c>
      <c r="C85" s="745">
        <v>69820</v>
      </c>
      <c r="D85" s="745">
        <v>11757</v>
      </c>
      <c r="E85" s="745">
        <v>69260</v>
      </c>
      <c r="F85" s="745">
        <v>70040</v>
      </c>
      <c r="G85" s="745">
        <v>25259</v>
      </c>
      <c r="H85" s="44">
        <v>1.1839445567427109E-2</v>
      </c>
      <c r="I85" s="44">
        <v>1.666331253773401E-2</v>
      </c>
    </row>
    <row r="86" spans="1:9" x14ac:dyDescent="0.3">
      <c r="A86" t="s">
        <v>949</v>
      </c>
      <c r="B86" s="747">
        <v>70060</v>
      </c>
      <c r="C86" s="747">
        <v>70080</v>
      </c>
      <c r="D86" s="747">
        <v>9119</v>
      </c>
      <c r="E86" s="747">
        <v>70080</v>
      </c>
      <c r="F86" s="747">
        <v>71000</v>
      </c>
      <c r="G86" s="747">
        <v>25943</v>
      </c>
      <c r="H86" s="44">
        <v>-2.8538812785383621E-4</v>
      </c>
      <c r="I86" s="44">
        <v>2.7079456827269421E-2</v>
      </c>
    </row>
    <row r="87" spans="1:9" x14ac:dyDescent="0.3">
      <c r="A87" t="s">
        <v>950</v>
      </c>
      <c r="B87" s="749">
        <v>69220</v>
      </c>
      <c r="C87" s="749">
        <v>70060</v>
      </c>
      <c r="D87" s="749">
        <v>8863</v>
      </c>
      <c r="E87" s="749">
        <v>70300</v>
      </c>
      <c r="F87" s="749">
        <v>70040</v>
      </c>
      <c r="G87" s="749">
        <v>27474</v>
      </c>
      <c r="H87" s="44">
        <v>-1.536273115220488E-2</v>
      </c>
      <c r="I87" s="44">
        <v>5.9013992213699178E-2</v>
      </c>
    </row>
    <row r="88" spans="1:9" x14ac:dyDescent="0.3">
      <c r="A88" t="s">
        <v>951</v>
      </c>
      <c r="B88" s="751">
        <v>70460</v>
      </c>
      <c r="C88" s="751">
        <v>69220</v>
      </c>
      <c r="D88" s="751">
        <v>9259</v>
      </c>
      <c r="E88" s="751">
        <v>69560</v>
      </c>
      <c r="F88" s="751">
        <v>69400</v>
      </c>
      <c r="G88" s="751">
        <v>27904</v>
      </c>
      <c r="H88" s="44">
        <v>1.2938470385278841E-2</v>
      </c>
      <c r="I88" s="44">
        <v>1.5651161097765209E-2</v>
      </c>
    </row>
    <row r="89" spans="1:9" x14ac:dyDescent="0.3">
      <c r="A89" t="s">
        <v>952</v>
      </c>
      <c r="B89" s="753">
        <v>72860</v>
      </c>
      <c r="C89" s="753">
        <v>70460</v>
      </c>
      <c r="D89" s="753">
        <v>15575</v>
      </c>
      <c r="E89" s="753">
        <v>69800</v>
      </c>
      <c r="F89" s="753">
        <v>70460</v>
      </c>
      <c r="G89" s="753">
        <v>27435</v>
      </c>
      <c r="H89" s="44">
        <v>4.3839541547277872E-2</v>
      </c>
      <c r="I89" s="44">
        <v>-1.680762614678899E-2</v>
      </c>
    </row>
    <row r="90" spans="1:9" x14ac:dyDescent="0.3">
      <c r="A90" t="s">
        <v>953</v>
      </c>
      <c r="B90" s="755">
        <v>76680</v>
      </c>
      <c r="C90" s="755">
        <v>72860</v>
      </c>
      <c r="D90" s="755">
        <v>17583</v>
      </c>
      <c r="E90" s="755">
        <v>71880</v>
      </c>
      <c r="F90" s="755">
        <v>73000</v>
      </c>
      <c r="G90" s="755">
        <v>26224</v>
      </c>
      <c r="H90" s="44">
        <v>6.6777963272120155E-2</v>
      </c>
      <c r="I90" s="44">
        <v>-4.414069619099692E-2</v>
      </c>
    </row>
    <row r="91" spans="1:9" x14ac:dyDescent="0.3">
      <c r="A91" t="s">
        <v>954</v>
      </c>
      <c r="B91" s="757">
        <v>80300</v>
      </c>
      <c r="C91" s="757">
        <v>76680</v>
      </c>
      <c r="D91" s="757">
        <v>7008</v>
      </c>
      <c r="E91" s="757">
        <v>74360</v>
      </c>
      <c r="F91" s="757">
        <v>80300</v>
      </c>
      <c r="G91" s="757">
        <v>29081</v>
      </c>
      <c r="H91" s="44">
        <v>7.9881656804733803E-2</v>
      </c>
      <c r="I91" s="44">
        <v>0.1089460036607688</v>
      </c>
    </row>
    <row r="92" spans="1:9" x14ac:dyDescent="0.3">
      <c r="A92" t="s">
        <v>955</v>
      </c>
      <c r="B92" s="759">
        <v>78780</v>
      </c>
      <c r="C92" s="759">
        <v>80300</v>
      </c>
      <c r="D92" s="759">
        <v>64335</v>
      </c>
      <c r="E92" s="759">
        <v>80280</v>
      </c>
      <c r="F92" s="759">
        <v>88600</v>
      </c>
      <c r="G92" s="759">
        <v>38851</v>
      </c>
      <c r="H92" s="44">
        <v>-1.8684603886397588E-2</v>
      </c>
      <c r="I92" s="44">
        <v>0.33595818575702352</v>
      </c>
    </row>
    <row r="93" spans="1:9" x14ac:dyDescent="0.3">
      <c r="A93" t="s">
        <v>956</v>
      </c>
      <c r="B93" s="761">
        <v>82480</v>
      </c>
      <c r="C93" s="761">
        <v>78780</v>
      </c>
      <c r="D93" s="761">
        <v>40067</v>
      </c>
      <c r="E93" s="761">
        <v>82360</v>
      </c>
      <c r="F93" s="761">
        <v>79020</v>
      </c>
      <c r="G93" s="761">
        <v>40329</v>
      </c>
      <c r="H93" s="44">
        <v>1.4570179698882859E-3</v>
      </c>
      <c r="I93" s="44">
        <v>3.8042778821651968E-2</v>
      </c>
    </row>
    <row r="94" spans="1:9" x14ac:dyDescent="0.3">
      <c r="A94" t="s">
        <v>957</v>
      </c>
      <c r="B94" s="763">
        <v>83520</v>
      </c>
      <c r="C94" s="763">
        <v>82480</v>
      </c>
      <c r="D94" s="763">
        <v>37154</v>
      </c>
      <c r="E94" s="763">
        <v>81720</v>
      </c>
      <c r="F94" s="763">
        <v>82460</v>
      </c>
      <c r="G94" s="763">
        <v>44854</v>
      </c>
      <c r="H94" s="44">
        <v>2.202643171806162E-2</v>
      </c>
      <c r="I94" s="44">
        <v>0.11220213741972281</v>
      </c>
    </row>
    <row r="95" spans="1:9" x14ac:dyDescent="0.3">
      <c r="A95" t="s">
        <v>958</v>
      </c>
      <c r="B95" s="766">
        <v>87520</v>
      </c>
      <c r="C95" s="766">
        <v>84300</v>
      </c>
      <c r="D95" s="766">
        <v>27803</v>
      </c>
      <c r="E95" s="766">
        <v>83240</v>
      </c>
      <c r="F95" s="766">
        <v>86100</v>
      </c>
      <c r="G95" s="766">
        <v>43604</v>
      </c>
      <c r="H95" s="44">
        <v>5.1417587698221912E-2</v>
      </c>
      <c r="I95" s="44">
        <v>-2.786819458688183E-2</v>
      </c>
    </row>
    <row r="96" spans="1:9" x14ac:dyDescent="0.3">
      <c r="A96" t="s">
        <v>959</v>
      </c>
      <c r="B96" s="768">
        <v>85280</v>
      </c>
      <c r="C96" s="768">
        <v>87520</v>
      </c>
      <c r="D96" s="768">
        <v>18564</v>
      </c>
      <c r="E96" s="768">
        <v>87300</v>
      </c>
      <c r="F96" s="768">
        <v>87300</v>
      </c>
      <c r="G96" s="768">
        <v>44264</v>
      </c>
      <c r="H96" s="44">
        <v>-2.3138602520045851E-2</v>
      </c>
      <c r="I96" s="44">
        <v>1.513622603430886E-2</v>
      </c>
    </row>
    <row r="97" spans="1:9" x14ac:dyDescent="0.3">
      <c r="A97" t="s">
        <v>960</v>
      </c>
      <c r="B97" s="770">
        <v>79380</v>
      </c>
      <c r="C97" s="770">
        <v>85280</v>
      </c>
      <c r="D97" s="770">
        <v>19572</v>
      </c>
      <c r="E97" s="770">
        <v>86280</v>
      </c>
      <c r="F97" s="770">
        <v>84000</v>
      </c>
      <c r="G97" s="770">
        <v>43344</v>
      </c>
      <c r="H97" s="44">
        <v>-7.9972183588317147E-2</v>
      </c>
      <c r="I97" s="44">
        <v>-2.078438460148202E-2</v>
      </c>
    </row>
    <row r="98" spans="1:9" x14ac:dyDescent="0.3">
      <c r="A98" t="s">
        <v>961</v>
      </c>
      <c r="B98" s="772">
        <v>80300</v>
      </c>
      <c r="C98" s="772">
        <v>79380</v>
      </c>
      <c r="D98" s="772">
        <v>18801</v>
      </c>
      <c r="E98" s="772">
        <v>81140</v>
      </c>
      <c r="F98" s="772">
        <v>79380</v>
      </c>
      <c r="G98" s="772">
        <v>42800</v>
      </c>
      <c r="H98" s="44">
        <v>-1.03524771999014E-2</v>
      </c>
      <c r="I98" s="44">
        <v>-1.255075673680328E-2</v>
      </c>
    </row>
    <row r="99" spans="1:9" x14ac:dyDescent="0.3">
      <c r="A99" t="s">
        <v>962</v>
      </c>
      <c r="B99" s="774">
        <v>77560</v>
      </c>
      <c r="C99" s="774">
        <v>80300</v>
      </c>
      <c r="D99" s="774">
        <v>20830</v>
      </c>
      <c r="E99" s="774">
        <v>80360</v>
      </c>
      <c r="F99" s="774">
        <v>80200</v>
      </c>
      <c r="G99" s="774">
        <v>44243</v>
      </c>
      <c r="H99" s="44">
        <v>-3.4843205574912939E-2</v>
      </c>
      <c r="I99" s="44">
        <v>3.3714953271028143E-2</v>
      </c>
    </row>
    <row r="100" spans="1:9" x14ac:dyDescent="0.3">
      <c r="A100" t="s">
        <v>963</v>
      </c>
      <c r="B100" s="776">
        <v>77700</v>
      </c>
      <c r="C100" s="776">
        <v>77560</v>
      </c>
      <c r="D100" s="776">
        <v>16776</v>
      </c>
      <c r="E100" s="776">
        <v>77860</v>
      </c>
      <c r="F100" s="776">
        <v>78500</v>
      </c>
      <c r="G100" s="776">
        <v>44234</v>
      </c>
      <c r="H100" s="44">
        <v>-2.0549704597996321E-3</v>
      </c>
      <c r="I100" s="44">
        <v>-2.03422010261467E-4</v>
      </c>
    </row>
    <row r="101" spans="1:9" x14ac:dyDescent="0.3">
      <c r="A101" t="s">
        <v>964</v>
      </c>
      <c r="B101" s="779">
        <v>77420</v>
      </c>
      <c r="C101" s="779">
        <v>77700</v>
      </c>
      <c r="D101" s="779">
        <v>9414</v>
      </c>
      <c r="E101" s="779">
        <v>77880</v>
      </c>
      <c r="F101" s="779">
        <v>77560</v>
      </c>
      <c r="G101" s="779">
        <v>44611</v>
      </c>
      <c r="H101" s="44">
        <v>-5.906522855675389E-3</v>
      </c>
      <c r="I101" s="44">
        <v>8.5228557218428591E-3</v>
      </c>
    </row>
    <row r="102" spans="1:9" x14ac:dyDescent="0.3">
      <c r="A102" t="s">
        <v>965</v>
      </c>
      <c r="B102" s="781">
        <v>77140</v>
      </c>
      <c r="C102" s="781">
        <v>77420</v>
      </c>
      <c r="D102" s="781">
        <v>12944</v>
      </c>
      <c r="E102" s="781">
        <v>77480</v>
      </c>
      <c r="F102" s="781">
        <v>77700</v>
      </c>
      <c r="G102" s="781">
        <v>44222</v>
      </c>
      <c r="H102" s="44">
        <v>-4.3882292204440176E-3</v>
      </c>
      <c r="I102" s="44">
        <v>-8.7198224653112222E-3</v>
      </c>
    </row>
    <row r="103" spans="1:9" x14ac:dyDescent="0.3">
      <c r="A103" t="s">
        <v>966</v>
      </c>
      <c r="B103" s="783">
        <v>76300</v>
      </c>
      <c r="C103" s="783">
        <v>77140</v>
      </c>
      <c r="D103" s="783">
        <v>17948</v>
      </c>
      <c r="E103" s="783">
        <v>78160</v>
      </c>
      <c r="F103" s="783">
        <v>77300</v>
      </c>
      <c r="G103" s="783">
        <v>43831</v>
      </c>
      <c r="H103" s="44">
        <v>-2.379733879222112E-2</v>
      </c>
      <c r="I103" s="44">
        <v>-8.8417529736329881E-3</v>
      </c>
    </row>
    <row r="104" spans="1:9" x14ac:dyDescent="0.3">
      <c r="A104" t="s">
        <v>967</v>
      </c>
      <c r="B104" s="785">
        <v>75780</v>
      </c>
      <c r="C104" s="785">
        <v>76300</v>
      </c>
      <c r="D104" s="785">
        <v>7363</v>
      </c>
      <c r="E104" s="785">
        <v>75340</v>
      </c>
      <c r="F104" s="785">
        <v>75900</v>
      </c>
      <c r="G104" s="785">
        <v>44031</v>
      </c>
      <c r="H104" s="44">
        <v>5.840191133527961E-3</v>
      </c>
      <c r="I104" s="44">
        <v>4.5629805388880404E-3</v>
      </c>
    </row>
    <row r="105" spans="1:9" x14ac:dyDescent="0.3">
      <c r="A105" t="s">
        <v>968</v>
      </c>
      <c r="B105" s="787">
        <v>74760</v>
      </c>
      <c r="C105" s="787">
        <v>75780</v>
      </c>
      <c r="D105" s="787">
        <v>15497</v>
      </c>
      <c r="E105" s="787">
        <v>76060</v>
      </c>
      <c r="F105" s="787">
        <v>75600</v>
      </c>
      <c r="G105" s="787">
        <v>45767</v>
      </c>
      <c r="H105" s="44">
        <v>-1.709176965553505E-2</v>
      </c>
      <c r="I105" s="44">
        <v>3.9426767504712627E-2</v>
      </c>
    </row>
    <row r="106" spans="1:9" x14ac:dyDescent="0.3">
      <c r="A106" t="s">
        <v>969</v>
      </c>
      <c r="B106" s="789">
        <v>72240</v>
      </c>
      <c r="C106" s="789">
        <v>74760</v>
      </c>
      <c r="D106" s="789">
        <v>17439</v>
      </c>
      <c r="E106" s="789">
        <v>75140</v>
      </c>
      <c r="F106" s="789">
        <v>74880</v>
      </c>
      <c r="G106" s="789">
        <v>44718</v>
      </c>
      <c r="H106" s="44">
        <v>-3.8594623369709868E-2</v>
      </c>
      <c r="I106" s="44">
        <v>-2.29204448620185E-2</v>
      </c>
    </row>
    <row r="107" spans="1:9" x14ac:dyDescent="0.3">
      <c r="A107" t="s">
        <v>970</v>
      </c>
      <c r="B107" s="791">
        <v>71900</v>
      </c>
      <c r="C107" s="791">
        <v>72240</v>
      </c>
      <c r="D107" s="791">
        <v>11441</v>
      </c>
      <c r="E107" s="791">
        <v>73420</v>
      </c>
      <c r="F107" s="791">
        <v>72160</v>
      </c>
      <c r="G107" s="791">
        <v>44633</v>
      </c>
      <c r="H107" s="44">
        <v>-2.0702805774993172E-2</v>
      </c>
      <c r="I107" s="44">
        <v>-1.900800572476435E-3</v>
      </c>
    </row>
    <row r="108" spans="1:9" x14ac:dyDescent="0.3">
      <c r="A108" t="s">
        <v>971</v>
      </c>
      <c r="B108" s="793">
        <v>73200</v>
      </c>
      <c r="C108" s="793">
        <v>71900</v>
      </c>
      <c r="D108" s="793">
        <v>16574</v>
      </c>
      <c r="E108" s="793">
        <v>72520</v>
      </c>
      <c r="F108" s="793">
        <v>71820</v>
      </c>
      <c r="G108" s="793">
        <v>44128</v>
      </c>
      <c r="H108" s="44">
        <v>9.3767236624380246E-3</v>
      </c>
      <c r="I108" s="44">
        <v>-1.131449824121167E-2</v>
      </c>
    </row>
    <row r="109" spans="1:9" x14ac:dyDescent="0.3">
      <c r="A109" t="s">
        <v>972</v>
      </c>
      <c r="B109" s="795">
        <v>74120</v>
      </c>
      <c r="C109" s="795">
        <v>73200</v>
      </c>
      <c r="D109" s="795">
        <v>16069</v>
      </c>
      <c r="E109" s="795">
        <v>73160</v>
      </c>
      <c r="F109" s="795">
        <v>73460</v>
      </c>
      <c r="G109" s="795">
        <v>44544</v>
      </c>
      <c r="H109" s="44">
        <v>1.3121924548933789E-2</v>
      </c>
      <c r="I109" s="44">
        <v>9.4271211022480816E-3</v>
      </c>
    </row>
    <row r="110" spans="1:9" x14ac:dyDescent="0.3">
      <c r="A110" t="s">
        <v>973</v>
      </c>
      <c r="B110" s="797">
        <v>74780</v>
      </c>
      <c r="C110" s="797">
        <v>74120</v>
      </c>
      <c r="D110" s="797">
        <v>17252</v>
      </c>
      <c r="E110" s="797">
        <v>73880</v>
      </c>
      <c r="F110" s="797">
        <v>74260</v>
      </c>
      <c r="G110" s="797">
        <v>45552</v>
      </c>
      <c r="H110" s="44">
        <v>1.218191662154844E-2</v>
      </c>
      <c r="I110" s="44">
        <v>2.2629310344827621E-2</v>
      </c>
    </row>
    <row r="111" spans="1:9" x14ac:dyDescent="0.3">
      <c r="A111" t="s">
        <v>974</v>
      </c>
      <c r="B111" s="799">
        <v>73300</v>
      </c>
      <c r="C111" s="799">
        <v>74780</v>
      </c>
      <c r="D111" s="799">
        <v>19873</v>
      </c>
      <c r="E111" s="799">
        <v>74820</v>
      </c>
      <c r="F111" s="799">
        <v>74820</v>
      </c>
      <c r="G111" s="799">
        <v>49081</v>
      </c>
      <c r="H111" s="44">
        <v>-2.0315423683507139E-2</v>
      </c>
      <c r="I111" s="44">
        <v>7.7471900245872805E-2</v>
      </c>
    </row>
    <row r="112" spans="1:9" x14ac:dyDescent="0.3">
      <c r="A112" t="s">
        <v>975</v>
      </c>
      <c r="B112" s="801">
        <v>71360</v>
      </c>
      <c r="C112" s="801">
        <v>73300</v>
      </c>
      <c r="D112" s="801">
        <v>31915</v>
      </c>
      <c r="E112" s="801">
        <v>74740</v>
      </c>
      <c r="F112" s="801">
        <v>70400</v>
      </c>
      <c r="G112" s="801">
        <v>51174</v>
      </c>
      <c r="H112" s="44">
        <v>-4.5223441263045228E-2</v>
      </c>
      <c r="I112" s="44">
        <v>4.2643792913754863E-2</v>
      </c>
    </row>
    <row r="113" spans="1:9" x14ac:dyDescent="0.3">
      <c r="A113" t="s">
        <v>976</v>
      </c>
      <c r="B113" s="804">
        <v>71620</v>
      </c>
      <c r="C113" s="804">
        <v>71360</v>
      </c>
      <c r="D113" s="804">
        <v>10626</v>
      </c>
      <c r="E113" s="804">
        <v>70700</v>
      </c>
      <c r="F113" s="804">
        <v>71620</v>
      </c>
      <c r="G113" s="804">
        <v>51878</v>
      </c>
      <c r="H113" s="44">
        <v>1.3012729844412931E-2</v>
      </c>
      <c r="I113" s="44">
        <v>1.375698596943753E-2</v>
      </c>
    </row>
    <row r="114" spans="1:9" x14ac:dyDescent="0.3">
      <c r="A114" t="s">
        <v>977</v>
      </c>
      <c r="B114" s="806">
        <v>71720</v>
      </c>
      <c r="C114" s="806">
        <v>71620</v>
      </c>
      <c r="D114" s="806">
        <v>9375</v>
      </c>
      <c r="E114" s="806">
        <v>71380</v>
      </c>
      <c r="F114" s="806">
        <v>71600</v>
      </c>
      <c r="G114" s="806">
        <v>51979</v>
      </c>
      <c r="H114" s="44">
        <v>4.7632390025216242E-3</v>
      </c>
      <c r="I114" s="44">
        <v>1.946875361424905E-3</v>
      </c>
    </row>
    <row r="115" spans="1:9" x14ac:dyDescent="0.3">
      <c r="A115" t="s">
        <v>978</v>
      </c>
      <c r="B115" s="808">
        <v>73220</v>
      </c>
      <c r="C115" s="808">
        <v>71720</v>
      </c>
      <c r="D115" s="808">
        <v>14195</v>
      </c>
      <c r="E115" s="808">
        <v>71620</v>
      </c>
      <c r="F115" s="808">
        <v>72000</v>
      </c>
      <c r="G115" s="808">
        <v>52495</v>
      </c>
      <c r="H115" s="44">
        <v>2.2340128455738521E-2</v>
      </c>
      <c r="I115" s="44">
        <v>9.9270859385520716E-3</v>
      </c>
    </row>
    <row r="116" spans="1:9" x14ac:dyDescent="0.3">
      <c r="A116" t="s">
        <v>979</v>
      </c>
      <c r="B116" s="810">
        <v>73880</v>
      </c>
      <c r="C116" s="810">
        <v>73220</v>
      </c>
      <c r="D116" s="810">
        <v>14534</v>
      </c>
      <c r="E116" s="810">
        <v>72780</v>
      </c>
      <c r="F116" s="810">
        <v>74100</v>
      </c>
      <c r="G116" s="810">
        <v>54500</v>
      </c>
      <c r="H116" s="44">
        <v>1.5114042319318569E-2</v>
      </c>
      <c r="I116" s="44">
        <v>3.8194113725116718E-2</v>
      </c>
    </row>
    <row r="117" spans="1:9" x14ac:dyDescent="0.3">
      <c r="A117" t="s">
        <v>980</v>
      </c>
      <c r="B117" s="812">
        <v>74340</v>
      </c>
      <c r="C117" s="812">
        <v>73880</v>
      </c>
      <c r="D117" s="812">
        <v>9284</v>
      </c>
      <c r="E117" s="812">
        <v>74240</v>
      </c>
      <c r="F117" s="812">
        <v>73820</v>
      </c>
      <c r="G117" s="812">
        <v>55180</v>
      </c>
      <c r="H117" s="44">
        <v>1.3469827586207741E-3</v>
      </c>
      <c r="I117" s="44">
        <v>1.247706422018346E-2</v>
      </c>
    </row>
    <row r="118" spans="1:9" x14ac:dyDescent="0.3">
      <c r="A118" t="s">
        <v>981</v>
      </c>
      <c r="B118" s="814">
        <v>74100</v>
      </c>
      <c r="C118" s="814">
        <v>74300</v>
      </c>
      <c r="D118" s="814">
        <v>14031</v>
      </c>
      <c r="E118" s="814">
        <v>74040</v>
      </c>
      <c r="F118" s="814">
        <v>74500</v>
      </c>
      <c r="G118" s="814">
        <v>57603</v>
      </c>
      <c r="H118" s="44">
        <v>8.103727714747766E-4</v>
      </c>
      <c r="I118" s="44">
        <v>4.3910837259876663E-2</v>
      </c>
    </row>
    <row r="119" spans="1:9" x14ac:dyDescent="0.3">
      <c r="A119" t="s">
        <v>982</v>
      </c>
      <c r="B119" s="816">
        <v>73780</v>
      </c>
      <c r="C119" s="816">
        <v>74100</v>
      </c>
      <c r="D119" s="816">
        <v>13825</v>
      </c>
      <c r="E119" s="816">
        <v>74280</v>
      </c>
      <c r="F119" s="816">
        <v>73860</v>
      </c>
      <c r="G119" s="816">
        <v>56233</v>
      </c>
      <c r="H119" s="44">
        <v>-6.7312870220785914E-3</v>
      </c>
      <c r="I119" s="44">
        <v>-2.3783483499123289E-2</v>
      </c>
    </row>
    <row r="120" spans="1:9" x14ac:dyDescent="0.3">
      <c r="A120" t="s">
        <v>983</v>
      </c>
      <c r="B120" s="818">
        <v>73100</v>
      </c>
      <c r="C120" s="818">
        <v>73780</v>
      </c>
      <c r="D120" s="818">
        <v>10076</v>
      </c>
      <c r="E120" s="818">
        <v>73800</v>
      </c>
      <c r="F120" s="818">
        <v>74020</v>
      </c>
      <c r="G120" s="818">
        <v>57077</v>
      </c>
      <c r="H120" s="44">
        <v>-9.4850948509485056E-3</v>
      </c>
      <c r="I120" s="44">
        <v>1.500898049188204E-2</v>
      </c>
    </row>
    <row r="121" spans="1:9" x14ac:dyDescent="0.3">
      <c r="A121" t="s">
        <v>984</v>
      </c>
      <c r="B121" s="820">
        <v>73980</v>
      </c>
      <c r="C121" s="820">
        <v>73100</v>
      </c>
      <c r="D121" s="820">
        <v>8093</v>
      </c>
      <c r="E121" s="820">
        <v>73520</v>
      </c>
      <c r="F121" s="820">
        <v>73260</v>
      </c>
      <c r="G121" s="820">
        <v>56984</v>
      </c>
      <c r="H121" s="44">
        <v>6.256800870511503E-3</v>
      </c>
      <c r="I121" s="44">
        <v>-1.62937785798134E-3</v>
      </c>
    </row>
    <row r="122" spans="1:9" x14ac:dyDescent="0.3">
      <c r="A122" t="s">
        <v>985</v>
      </c>
      <c r="B122" s="822">
        <v>73040</v>
      </c>
      <c r="C122" s="822">
        <v>73980</v>
      </c>
      <c r="D122" s="822">
        <v>10938</v>
      </c>
      <c r="E122" s="822">
        <v>73740</v>
      </c>
      <c r="F122" s="822">
        <v>73680</v>
      </c>
      <c r="G122" s="822">
        <v>57435</v>
      </c>
      <c r="H122" s="44">
        <v>-9.4928125847572042E-3</v>
      </c>
      <c r="I122" s="44">
        <v>7.9145023164397532E-3</v>
      </c>
    </row>
    <row r="123" spans="1:9" x14ac:dyDescent="0.3">
      <c r="A123" t="s">
        <v>986</v>
      </c>
      <c r="B123" s="824">
        <v>73800</v>
      </c>
      <c r="C123" s="824">
        <v>73040</v>
      </c>
      <c r="D123" s="824">
        <v>17271</v>
      </c>
      <c r="E123" s="824">
        <v>73340</v>
      </c>
      <c r="F123" s="824">
        <v>72460</v>
      </c>
      <c r="G123" s="824">
        <v>56158</v>
      </c>
      <c r="H123" s="44">
        <v>6.2721570766293144E-3</v>
      </c>
      <c r="I123" s="44">
        <v>-2.2233829546443821E-2</v>
      </c>
    </row>
    <row r="124" spans="1:9" x14ac:dyDescent="0.3">
      <c r="A124" t="s">
        <v>987</v>
      </c>
      <c r="B124" s="826">
        <v>73000</v>
      </c>
      <c r="C124" s="826">
        <v>73800</v>
      </c>
      <c r="D124" s="826">
        <v>7947</v>
      </c>
      <c r="E124" s="826">
        <v>73680</v>
      </c>
      <c r="F124" s="826">
        <v>73720</v>
      </c>
      <c r="G124" s="826">
        <v>56846</v>
      </c>
      <c r="H124" s="44">
        <v>-9.229098805646041E-3</v>
      </c>
      <c r="I124" s="44">
        <v>1.225114854517617E-2</v>
      </c>
    </row>
    <row r="125" spans="1:9" x14ac:dyDescent="0.3">
      <c r="A125" t="s">
        <v>988</v>
      </c>
      <c r="B125" s="831">
        <v>73640</v>
      </c>
      <c r="C125" s="831">
        <v>73000</v>
      </c>
      <c r="D125" s="831">
        <v>15398</v>
      </c>
      <c r="E125" s="831">
        <v>73280</v>
      </c>
      <c r="F125" s="831">
        <v>73460</v>
      </c>
      <c r="G125" s="831">
        <v>57884</v>
      </c>
      <c r="H125" s="44">
        <v>4.9126637554586239E-3</v>
      </c>
      <c r="I125" s="44">
        <v>1.8259859972557409E-2</v>
      </c>
    </row>
    <row r="126" spans="1:9" x14ac:dyDescent="0.3">
      <c r="A126" t="s">
        <v>989</v>
      </c>
      <c r="B126" s="833">
        <v>73320</v>
      </c>
      <c r="C126" s="833">
        <v>73640</v>
      </c>
      <c r="D126" s="833">
        <v>10300</v>
      </c>
      <c r="E126" s="833">
        <v>73740</v>
      </c>
      <c r="F126" s="833">
        <v>73480</v>
      </c>
      <c r="G126" s="833">
        <v>58883</v>
      </c>
      <c r="H126" s="44">
        <v>-5.695687550854367E-3</v>
      </c>
      <c r="I126" s="44">
        <v>1.7258655241517481E-2</v>
      </c>
    </row>
    <row r="127" spans="1:9" x14ac:dyDescent="0.3">
      <c r="A127" t="s">
        <v>990</v>
      </c>
      <c r="B127" s="835">
        <v>73040</v>
      </c>
      <c r="C127" s="835">
        <v>73320</v>
      </c>
      <c r="D127" s="835">
        <v>10595</v>
      </c>
      <c r="E127" s="835">
        <v>73620</v>
      </c>
      <c r="F127" s="835">
        <v>72920</v>
      </c>
      <c r="G127" s="835">
        <v>60268</v>
      </c>
      <c r="H127" s="44">
        <v>-7.8782939418636788E-3</v>
      </c>
      <c r="I127" s="44">
        <v>2.3521220046532901E-2</v>
      </c>
    </row>
    <row r="128" spans="1:9" x14ac:dyDescent="0.3">
      <c r="A128" t="s">
        <v>991</v>
      </c>
      <c r="B128" s="837">
        <v>73160</v>
      </c>
      <c r="C128" s="837">
        <v>73040</v>
      </c>
      <c r="D128" s="837">
        <v>9655</v>
      </c>
      <c r="E128" s="837">
        <v>72960</v>
      </c>
      <c r="F128" s="837">
        <v>72800</v>
      </c>
      <c r="G128" s="837">
        <v>60690</v>
      </c>
      <c r="H128" s="44">
        <v>2.7412280701755169E-3</v>
      </c>
      <c r="I128" s="44">
        <v>7.0020574766045396E-3</v>
      </c>
    </row>
    <row r="129" spans="1:9" x14ac:dyDescent="0.3">
      <c r="A129" t="s">
        <v>992</v>
      </c>
      <c r="B129" s="839">
        <v>73500</v>
      </c>
      <c r="C129" s="839">
        <v>73160</v>
      </c>
      <c r="D129" s="839">
        <v>8001</v>
      </c>
      <c r="E129" s="839">
        <v>73660</v>
      </c>
      <c r="F129" s="839">
        <v>73180</v>
      </c>
      <c r="G129" s="839">
        <v>62149</v>
      </c>
      <c r="H129" s="44">
        <v>-2.1721422753190329E-3</v>
      </c>
      <c r="I129" s="44">
        <v>2.4040204317020919E-2</v>
      </c>
    </row>
    <row r="130" spans="1:9" x14ac:dyDescent="0.3">
      <c r="A130" t="s">
        <v>993</v>
      </c>
      <c r="B130" s="841">
        <v>75120</v>
      </c>
      <c r="C130" s="841">
        <v>73500</v>
      </c>
      <c r="D130" s="841">
        <v>14879</v>
      </c>
      <c r="E130" s="841">
        <v>73680</v>
      </c>
      <c r="F130" s="841">
        <v>73500</v>
      </c>
      <c r="G130" s="841">
        <v>61969</v>
      </c>
      <c r="H130" s="44">
        <v>1.954397394136809E-2</v>
      </c>
      <c r="I130" s="44">
        <v>-2.8962654266360128E-3</v>
      </c>
    </row>
    <row r="131" spans="1:9" x14ac:dyDescent="0.3">
      <c r="A131" t="s">
        <v>994</v>
      </c>
      <c r="B131" s="843">
        <v>75820</v>
      </c>
      <c r="C131" s="843">
        <v>75120</v>
      </c>
      <c r="D131" s="843">
        <v>24810</v>
      </c>
      <c r="E131" s="843">
        <v>74320</v>
      </c>
      <c r="F131" s="843">
        <v>74960</v>
      </c>
      <c r="G131" s="843">
        <v>65885</v>
      </c>
      <c r="H131" s="44">
        <v>2.0182992465016088E-2</v>
      </c>
      <c r="I131" s="44">
        <v>6.3192886765963685E-2</v>
      </c>
    </row>
    <row r="132" spans="1:9" x14ac:dyDescent="0.3">
      <c r="A132" t="s">
        <v>995</v>
      </c>
      <c r="B132" s="845">
        <v>75980</v>
      </c>
      <c r="C132" s="845">
        <v>75820</v>
      </c>
      <c r="D132" s="845">
        <v>10540</v>
      </c>
      <c r="E132" s="845">
        <v>75960</v>
      </c>
      <c r="F132" s="845">
        <v>76500</v>
      </c>
      <c r="G132" s="845">
        <v>65455</v>
      </c>
      <c r="H132" s="44">
        <v>2.6329647182721239E-4</v>
      </c>
      <c r="I132" s="44">
        <v>-6.5265234878956191E-3</v>
      </c>
    </row>
    <row r="133" spans="1:9" x14ac:dyDescent="0.3">
      <c r="A133" t="s">
        <v>996</v>
      </c>
      <c r="B133" s="847">
        <v>76020</v>
      </c>
      <c r="C133" s="847">
        <v>75980</v>
      </c>
      <c r="D133" s="847">
        <v>11368</v>
      </c>
      <c r="E133" s="847">
        <v>76140</v>
      </c>
      <c r="F133" s="847">
        <v>75720</v>
      </c>
      <c r="G133" s="847">
        <v>66248</v>
      </c>
      <c r="H133" s="44">
        <v>-1.5760441292356211E-3</v>
      </c>
      <c r="I133" s="44">
        <v>1.211519364448854E-2</v>
      </c>
    </row>
    <row r="134" spans="1:9" x14ac:dyDescent="0.3">
      <c r="A134" t="s">
        <v>997</v>
      </c>
      <c r="B134" s="849">
        <v>77260</v>
      </c>
      <c r="C134" s="849">
        <v>76020</v>
      </c>
      <c r="D134" s="849">
        <v>23809</v>
      </c>
      <c r="E134" s="849">
        <v>75920</v>
      </c>
      <c r="F134" s="849">
        <v>76180</v>
      </c>
      <c r="G134" s="849">
        <v>70760</v>
      </c>
      <c r="H134" s="44">
        <v>1.7650158061117031E-2</v>
      </c>
      <c r="I134" s="44">
        <v>6.8107716459364864E-2</v>
      </c>
    </row>
    <row r="135" spans="1:9" x14ac:dyDescent="0.3">
      <c r="A135" t="s">
        <v>998</v>
      </c>
      <c r="B135" s="851">
        <v>79540</v>
      </c>
      <c r="C135" s="851">
        <v>77260</v>
      </c>
      <c r="D135" s="851">
        <v>34136</v>
      </c>
      <c r="E135" s="851">
        <v>76880</v>
      </c>
      <c r="F135" s="851">
        <v>77420</v>
      </c>
      <c r="G135" s="851">
        <v>76744</v>
      </c>
      <c r="H135" s="44">
        <v>3.4599375650364188E-2</v>
      </c>
      <c r="I135" s="44">
        <v>8.4567552289429138E-2</v>
      </c>
    </row>
    <row r="136" spans="1:9" x14ac:dyDescent="0.3">
      <c r="A136" t="s">
        <v>999</v>
      </c>
      <c r="B136" s="853">
        <v>79400</v>
      </c>
      <c r="C136" s="853">
        <v>79540</v>
      </c>
      <c r="D136" s="853">
        <v>59898</v>
      </c>
      <c r="E136" s="853">
        <v>78480</v>
      </c>
      <c r="F136" s="853">
        <v>79440</v>
      </c>
      <c r="G136" s="853">
        <v>81314</v>
      </c>
      <c r="H136" s="44">
        <v>1.172273190621809E-2</v>
      </c>
      <c r="I136" s="44">
        <v>5.954862920879811E-2</v>
      </c>
    </row>
    <row r="137" spans="1:9" x14ac:dyDescent="0.3">
      <c r="A137" t="s">
        <v>1000</v>
      </c>
      <c r="B137" s="855">
        <v>81800</v>
      </c>
      <c r="C137" s="855">
        <v>79400</v>
      </c>
      <c r="D137" s="855">
        <v>40676</v>
      </c>
      <c r="E137" s="855">
        <v>79800</v>
      </c>
      <c r="F137" s="855">
        <v>80060</v>
      </c>
      <c r="G137" s="855">
        <v>87220</v>
      </c>
      <c r="H137" s="44">
        <v>2.506265664160412E-2</v>
      </c>
      <c r="I137" s="44">
        <v>7.2632019086504185E-2</v>
      </c>
    </row>
    <row r="138" spans="1:9" x14ac:dyDescent="0.3">
      <c r="A138" t="s">
        <v>1001</v>
      </c>
      <c r="B138" s="857">
        <v>81400</v>
      </c>
      <c r="C138" s="857">
        <v>81800</v>
      </c>
      <c r="D138" s="857">
        <v>57915</v>
      </c>
      <c r="E138" s="857">
        <v>81080</v>
      </c>
      <c r="F138" s="857">
        <v>81800</v>
      </c>
      <c r="G138" s="857">
        <v>93220</v>
      </c>
      <c r="H138" s="44">
        <v>3.9467192895905612E-3</v>
      </c>
      <c r="I138" s="44">
        <v>6.8791561568447568E-2</v>
      </c>
    </row>
    <row r="139" spans="1:9" x14ac:dyDescent="0.3">
      <c r="A139" t="s">
        <v>1002</v>
      </c>
      <c r="B139" s="859">
        <v>82660</v>
      </c>
      <c r="C139" s="859">
        <v>81400</v>
      </c>
      <c r="D139" s="859">
        <v>56383</v>
      </c>
      <c r="E139" s="859">
        <v>82220</v>
      </c>
      <c r="F139" s="859">
        <v>82000</v>
      </c>
      <c r="G139" s="859">
        <v>95175</v>
      </c>
      <c r="H139" s="44">
        <v>5.3514959863780742E-3</v>
      </c>
      <c r="I139" s="44">
        <v>2.0971894443252429E-2</v>
      </c>
    </row>
    <row r="140" spans="1:9" x14ac:dyDescent="0.3">
      <c r="A140" t="s">
        <v>1003</v>
      </c>
      <c r="B140" s="861">
        <v>83340</v>
      </c>
      <c r="C140" s="861">
        <v>82660</v>
      </c>
      <c r="D140" s="861">
        <v>85878</v>
      </c>
      <c r="E140" s="861">
        <v>82160</v>
      </c>
      <c r="F140" s="861">
        <v>82760</v>
      </c>
      <c r="G140" s="861">
        <v>106426</v>
      </c>
      <c r="H140" s="44">
        <v>1.4362220058422579E-2</v>
      </c>
      <c r="I140" s="44">
        <v>0.11821381665353289</v>
      </c>
    </row>
    <row r="141" spans="1:9" x14ac:dyDescent="0.3">
      <c r="A141" t="s">
        <v>1004</v>
      </c>
      <c r="B141" s="863">
        <v>82200</v>
      </c>
      <c r="C141" s="863">
        <v>80740</v>
      </c>
      <c r="D141" s="863">
        <v>74742</v>
      </c>
      <c r="E141" s="863">
        <v>82180</v>
      </c>
      <c r="F141" s="863">
        <v>81000</v>
      </c>
      <c r="G141" s="863">
        <v>118853</v>
      </c>
      <c r="H141" s="44">
        <v>2.4336821611092849E-4</v>
      </c>
      <c r="I141" s="44">
        <v>0.11676657959521181</v>
      </c>
    </row>
    <row r="142" spans="1:9" x14ac:dyDescent="0.3">
      <c r="A142" t="s">
        <v>1005</v>
      </c>
      <c r="B142" s="153">
        <v>79060</v>
      </c>
      <c r="C142" s="153">
        <v>82200</v>
      </c>
      <c r="D142" s="153">
        <v>117461</v>
      </c>
      <c r="E142" s="153">
        <v>82000</v>
      </c>
      <c r="F142" s="153">
        <v>82000</v>
      </c>
      <c r="G142" s="153">
        <v>118285</v>
      </c>
      <c r="H142" s="44">
        <v>-3.5853658536585398E-2</v>
      </c>
      <c r="I142" s="44">
        <v>-4.779012730011023E-3</v>
      </c>
    </row>
    <row r="143" spans="1:9" x14ac:dyDescent="0.3">
      <c r="A143" t="s">
        <v>1006</v>
      </c>
      <c r="B143" s="153">
        <v>80840</v>
      </c>
      <c r="C143" s="153">
        <v>79540</v>
      </c>
      <c r="D143" s="153">
        <v>54699</v>
      </c>
      <c r="E143" s="153">
        <v>79460</v>
      </c>
      <c r="F143" s="153">
        <v>79800</v>
      </c>
      <c r="G143" s="153">
        <v>129491</v>
      </c>
      <c r="H143" s="44">
        <v>1.7367228794362029E-2</v>
      </c>
      <c r="I143" s="44">
        <v>9.4737287060912223E-2</v>
      </c>
    </row>
    <row r="144" spans="1:9" x14ac:dyDescent="0.3">
      <c r="A144" t="s">
        <v>1007</v>
      </c>
      <c r="B144" s="153">
        <v>82940</v>
      </c>
      <c r="C144" s="153">
        <v>80840</v>
      </c>
      <c r="D144" s="153">
        <v>120697</v>
      </c>
      <c r="E144" s="153">
        <v>80160</v>
      </c>
      <c r="F144" s="153">
        <v>80140</v>
      </c>
      <c r="G144" s="153">
        <v>155105</v>
      </c>
      <c r="H144" s="44">
        <v>3.4680638722554891E-2</v>
      </c>
      <c r="I144" s="44">
        <v>0.1978052528747172</v>
      </c>
    </row>
    <row r="145" spans="1:9" x14ac:dyDescent="0.3">
      <c r="A145" t="s">
        <v>1008</v>
      </c>
      <c r="B145" s="153">
        <v>87560</v>
      </c>
      <c r="C145" s="153">
        <v>82940</v>
      </c>
      <c r="D145" s="153">
        <v>171408</v>
      </c>
      <c r="E145" s="153">
        <v>81820</v>
      </c>
      <c r="F145" s="153">
        <v>83200</v>
      </c>
      <c r="G145" s="153">
        <v>185301</v>
      </c>
      <c r="H145" s="44">
        <v>7.0153996577853928E-2</v>
      </c>
      <c r="I145" s="44">
        <v>0.19468102253312281</v>
      </c>
    </row>
    <row r="146" spans="1:9" x14ac:dyDescent="0.3">
      <c r="A146" t="s">
        <v>1009</v>
      </c>
      <c r="B146" s="153">
        <v>86940</v>
      </c>
      <c r="C146" s="153">
        <v>87560</v>
      </c>
      <c r="D146" s="153">
        <v>129904</v>
      </c>
      <c r="E146" s="153">
        <v>85920</v>
      </c>
      <c r="F146" s="153">
        <v>87880</v>
      </c>
      <c r="G146" s="153">
        <v>196518</v>
      </c>
      <c r="H146" s="44">
        <v>1.187150837988837E-2</v>
      </c>
      <c r="I146" s="44">
        <v>6.0533942072627862E-2</v>
      </c>
    </row>
    <row r="147" spans="1:9" x14ac:dyDescent="0.3">
      <c r="A147" t="s">
        <v>1010</v>
      </c>
      <c r="B147" s="153">
        <v>86780</v>
      </c>
      <c r="C147" s="153">
        <v>86940</v>
      </c>
      <c r="D147" s="153">
        <v>159018</v>
      </c>
      <c r="E147" s="153">
        <v>87240</v>
      </c>
      <c r="F147" s="153">
        <v>87060</v>
      </c>
      <c r="G147" s="153">
        <v>211295</v>
      </c>
      <c r="H147" s="44">
        <v>-5.2728106373223227E-3</v>
      </c>
      <c r="I147" s="44">
        <v>7.5194129799814879E-2</v>
      </c>
    </row>
    <row r="148" spans="1:9" x14ac:dyDescent="0.3">
      <c r="A148" t="s">
        <v>1011</v>
      </c>
      <c r="B148" s="153">
        <v>88080</v>
      </c>
      <c r="C148" s="153">
        <v>86780</v>
      </c>
      <c r="D148" s="153">
        <v>173420</v>
      </c>
      <c r="E148" s="153">
        <v>86900</v>
      </c>
      <c r="F148" s="153">
        <v>86480</v>
      </c>
      <c r="G148" s="153">
        <v>233910</v>
      </c>
      <c r="H148" s="44">
        <v>1.3578826237053979E-2</v>
      </c>
      <c r="I148" s="44">
        <v>0.10703045505099509</v>
      </c>
    </row>
    <row r="149" spans="1:9" x14ac:dyDescent="0.3">
      <c r="A149" t="s">
        <v>1012</v>
      </c>
      <c r="B149" s="153">
        <v>87880</v>
      </c>
      <c r="C149" s="153">
        <v>88080</v>
      </c>
      <c r="D149" s="153">
        <v>118451</v>
      </c>
      <c r="E149" s="153">
        <v>88440</v>
      </c>
      <c r="F149" s="153">
        <v>87880</v>
      </c>
      <c r="G149" s="153">
        <v>243044</v>
      </c>
      <c r="H149" s="44">
        <v>-6.3319764812301838E-3</v>
      </c>
      <c r="I149" s="44">
        <v>3.9049206959941962E-2</v>
      </c>
    </row>
    <row r="150" spans="1:9" x14ac:dyDescent="0.3">
      <c r="A150" t="s">
        <v>1013</v>
      </c>
      <c r="B150" s="153">
        <v>95720</v>
      </c>
      <c r="C150" s="153">
        <v>87880</v>
      </c>
      <c r="D150" s="153">
        <v>302425</v>
      </c>
      <c r="E150" s="153">
        <v>87820</v>
      </c>
      <c r="F150" s="153">
        <v>89000</v>
      </c>
      <c r="G150" s="153">
        <v>274475</v>
      </c>
      <c r="H150" s="44">
        <v>8.9956729674333769E-2</v>
      </c>
      <c r="I150" s="44">
        <v>0.12932226263557209</v>
      </c>
    </row>
    <row r="151" spans="1:9" x14ac:dyDescent="0.3">
      <c r="A151" t="s">
        <v>1014</v>
      </c>
      <c r="B151" s="153">
        <v>94280</v>
      </c>
      <c r="C151" s="153">
        <v>95720</v>
      </c>
      <c r="D151" s="153">
        <v>315048</v>
      </c>
      <c r="E151" s="153">
        <v>93480</v>
      </c>
      <c r="F151" s="153">
        <v>96000</v>
      </c>
      <c r="G151" s="153">
        <v>274949</v>
      </c>
      <c r="H151" s="44">
        <v>8.5579803166453416E-3</v>
      </c>
      <c r="I151" s="44">
        <v>1.7269332361782299E-3</v>
      </c>
    </row>
    <row r="152" spans="1:9" x14ac:dyDescent="0.3">
      <c r="A152" t="s">
        <v>1015</v>
      </c>
      <c r="B152" s="153">
        <v>100460</v>
      </c>
      <c r="C152" s="153">
        <v>94280</v>
      </c>
      <c r="D152" s="153">
        <v>427422</v>
      </c>
      <c r="E152" s="153">
        <v>95120</v>
      </c>
      <c r="F152" s="153">
        <v>94100</v>
      </c>
      <c r="G152" s="153">
        <v>319331</v>
      </c>
      <c r="H152" s="44">
        <v>5.6139613120269161E-2</v>
      </c>
      <c r="I152" s="44">
        <v>0.16141902680133399</v>
      </c>
    </row>
    <row r="153" spans="1:9" x14ac:dyDescent="0.3">
      <c r="A153" t="s">
        <v>1016</v>
      </c>
      <c r="B153" s="153">
        <v>100120</v>
      </c>
      <c r="C153" s="153">
        <v>100460</v>
      </c>
      <c r="D153" s="153">
        <v>627740</v>
      </c>
      <c r="E153" s="153">
        <v>98940</v>
      </c>
      <c r="F153" s="153">
        <v>99160</v>
      </c>
      <c r="G153" s="153">
        <v>339769</v>
      </c>
      <c r="H153" s="44">
        <v>1.1926420052557059E-2</v>
      </c>
      <c r="I153" s="44">
        <v>6.4002555342262513E-2</v>
      </c>
    </row>
    <row r="154" spans="1:9" x14ac:dyDescent="0.3">
      <c r="A154" t="s">
        <v>1017</v>
      </c>
      <c r="B154" s="153">
        <v>91960</v>
      </c>
      <c r="C154" s="153">
        <v>100120</v>
      </c>
      <c r="D154" s="153">
        <v>691639</v>
      </c>
      <c r="E154" s="153">
        <v>101040</v>
      </c>
      <c r="F154" s="153">
        <v>95200</v>
      </c>
      <c r="G154" s="153">
        <v>336423</v>
      </c>
      <c r="H154" s="44">
        <v>-8.9865399841646876E-2</v>
      </c>
      <c r="I154" s="44">
        <v>-9.8478672274397994E-3</v>
      </c>
    </row>
    <row r="155" spans="1:9" x14ac:dyDescent="0.3">
      <c r="A155" t="s">
        <v>1018</v>
      </c>
      <c r="B155" s="153">
        <v>92040</v>
      </c>
      <c r="C155" s="153">
        <v>91960</v>
      </c>
      <c r="D155" s="153">
        <v>382501</v>
      </c>
      <c r="E155" s="153">
        <v>94080</v>
      </c>
      <c r="F155" s="153">
        <v>91100</v>
      </c>
      <c r="G155" s="153">
        <v>362146</v>
      </c>
      <c r="H155" s="44">
        <v>-2.168367346938771E-2</v>
      </c>
      <c r="I155" s="44">
        <v>7.646028957592077E-2</v>
      </c>
    </row>
    <row r="156" spans="1:9" x14ac:dyDescent="0.3">
      <c r="A156" t="s">
        <v>1019</v>
      </c>
      <c r="B156" s="153">
        <v>97340</v>
      </c>
      <c r="C156" s="153">
        <v>92040</v>
      </c>
      <c r="D156" s="153">
        <v>590356</v>
      </c>
      <c r="E156" s="153">
        <v>92680</v>
      </c>
      <c r="F156" s="153">
        <v>92560</v>
      </c>
      <c r="G156" s="153">
        <v>430223</v>
      </c>
      <c r="H156" s="44">
        <v>5.0280535174795027E-2</v>
      </c>
      <c r="I156" s="44">
        <v>0.18798219502631541</v>
      </c>
    </row>
    <row r="157" spans="1:9" x14ac:dyDescent="0.3">
      <c r="A157" t="s">
        <v>1020</v>
      </c>
      <c r="B157" s="153">
        <v>96340</v>
      </c>
      <c r="C157" s="153">
        <v>97340</v>
      </c>
      <c r="D157" s="153">
        <v>810231</v>
      </c>
      <c r="E157" s="153">
        <v>94960</v>
      </c>
      <c r="F157" s="153">
        <v>97740</v>
      </c>
      <c r="G157" s="153">
        <v>478054</v>
      </c>
      <c r="H157" s="44">
        <v>1.453243470935139E-2</v>
      </c>
      <c r="I157" s="44">
        <v>0.11117722669406339</v>
      </c>
    </row>
    <row r="158" spans="1:9" x14ac:dyDescent="0.3">
      <c r="A158" t="s">
        <v>1021</v>
      </c>
      <c r="B158" s="153">
        <v>95820</v>
      </c>
      <c r="C158" s="153">
        <v>96340</v>
      </c>
      <c r="D158" s="153">
        <v>741463</v>
      </c>
      <c r="E158" s="153">
        <v>97460</v>
      </c>
      <c r="F158" s="153">
        <v>96600</v>
      </c>
      <c r="G158" s="153">
        <v>507882</v>
      </c>
      <c r="H158" s="44">
        <v>-1.6827416375949089E-2</v>
      </c>
      <c r="I158" s="44">
        <v>6.2394624875014022E-2</v>
      </c>
    </row>
    <row r="159" spans="1:9" x14ac:dyDescent="0.3">
      <c r="A159" t="s">
        <v>1022</v>
      </c>
      <c r="B159" s="153">
        <v>96420</v>
      </c>
      <c r="C159" s="153">
        <v>95820</v>
      </c>
      <c r="D159" s="153">
        <v>580962</v>
      </c>
      <c r="E159" s="153">
        <v>97020</v>
      </c>
      <c r="F159" s="153">
        <v>94860</v>
      </c>
      <c r="G159" s="153">
        <v>526998</v>
      </c>
      <c r="H159" s="44">
        <v>-6.1842918985776096E-3</v>
      </c>
      <c r="I159" s="44">
        <v>3.7638664099141073E-2</v>
      </c>
    </row>
    <row r="160" spans="1:9" x14ac:dyDescent="0.3">
      <c r="A160" t="s">
        <v>1023</v>
      </c>
      <c r="B160" s="153">
        <v>96940</v>
      </c>
      <c r="C160" s="153">
        <v>96420</v>
      </c>
      <c r="D160" s="153">
        <v>535475</v>
      </c>
      <c r="E160" s="153">
        <v>96400</v>
      </c>
      <c r="F160" s="153">
        <v>96980</v>
      </c>
      <c r="G160" s="153">
        <v>543633</v>
      </c>
      <c r="H160" s="44">
        <v>5.6016597510373236E-3</v>
      </c>
      <c r="I160" s="44">
        <v>3.1565584689125847E-2</v>
      </c>
    </row>
    <row r="161" spans="1:9" x14ac:dyDescent="0.3">
      <c r="A161" t="s">
        <v>1024</v>
      </c>
      <c r="B161" s="153">
        <v>96560</v>
      </c>
      <c r="C161" s="153">
        <v>96940</v>
      </c>
      <c r="D161" s="153">
        <v>454290</v>
      </c>
      <c r="E161" s="153">
        <v>97260</v>
      </c>
      <c r="F161" s="153">
        <v>96840</v>
      </c>
      <c r="G161" s="153">
        <v>552239</v>
      </c>
      <c r="H161" s="44">
        <v>-7.1972033724038154E-3</v>
      </c>
      <c r="I161" s="44">
        <v>1.5830532730720881E-2</v>
      </c>
    </row>
    <row r="162" spans="1:9" x14ac:dyDescent="0.3">
      <c r="A162" t="s">
        <v>1025</v>
      </c>
      <c r="B162" s="153">
        <v>93660</v>
      </c>
      <c r="C162" s="153">
        <v>96560</v>
      </c>
      <c r="D162" s="153">
        <v>643323</v>
      </c>
      <c r="E162" s="153">
        <v>96380</v>
      </c>
      <c r="F162" s="153">
        <v>96560</v>
      </c>
      <c r="G162" s="153">
        <v>562836</v>
      </c>
      <c r="H162" s="44">
        <v>-2.822162274330775E-2</v>
      </c>
      <c r="I162" s="44">
        <v>1.918915542002653E-2</v>
      </c>
    </row>
    <row r="163" spans="1:9" x14ac:dyDescent="0.3">
      <c r="A163" t="s">
        <v>1026</v>
      </c>
      <c r="B163" s="153">
        <v>93700</v>
      </c>
      <c r="C163" s="153">
        <v>93660</v>
      </c>
      <c r="D163" s="153">
        <v>663458</v>
      </c>
      <c r="E163" s="153">
        <v>94900</v>
      </c>
      <c r="F163" s="153">
        <v>93800</v>
      </c>
      <c r="G163" s="153">
        <v>560629</v>
      </c>
      <c r="H163" s="44">
        <v>-1.2644889357218079E-2</v>
      </c>
      <c r="I163" s="44">
        <v>-3.9212132841538461E-3</v>
      </c>
    </row>
    <row r="164" spans="1:9" x14ac:dyDescent="0.3">
      <c r="A164" t="s">
        <v>1027</v>
      </c>
      <c r="B164" s="153">
        <v>92160</v>
      </c>
      <c r="C164" s="153">
        <v>93700</v>
      </c>
      <c r="D164" s="153">
        <v>461507</v>
      </c>
      <c r="E164" s="153">
        <v>93320</v>
      </c>
      <c r="F164" s="153">
        <v>93420</v>
      </c>
      <c r="G164" s="153">
        <v>560676</v>
      </c>
      <c r="H164" s="44">
        <v>-1.2430347192456059E-2</v>
      </c>
      <c r="I164" s="44">
        <v>8.38344074245434E-5</v>
      </c>
    </row>
    <row r="165" spans="1:9" x14ac:dyDescent="0.3">
      <c r="A165" t="s">
        <v>1028</v>
      </c>
      <c r="B165" s="153">
        <v>94840</v>
      </c>
      <c r="C165" s="153">
        <v>92160</v>
      </c>
      <c r="D165" s="153">
        <v>599367</v>
      </c>
      <c r="E165" s="153">
        <v>93200</v>
      </c>
      <c r="F165" s="153">
        <v>92460</v>
      </c>
      <c r="G165" s="153">
        <v>593129</v>
      </c>
      <c r="H165" s="44">
        <v>1.759656652360508E-2</v>
      </c>
      <c r="I165" s="44">
        <v>5.7881913975272647E-2</v>
      </c>
    </row>
    <row r="166" spans="1:9" x14ac:dyDescent="0.3">
      <c r="A166" t="s">
        <v>1029</v>
      </c>
      <c r="B166" s="153">
        <v>92800</v>
      </c>
      <c r="C166" s="153">
        <v>94840</v>
      </c>
      <c r="D166" s="153">
        <v>512215</v>
      </c>
      <c r="E166" s="153">
        <v>93960</v>
      </c>
      <c r="F166" s="153">
        <v>94580</v>
      </c>
      <c r="G166" s="153">
        <v>575421</v>
      </c>
      <c r="H166" s="44">
        <v>-1.234567901234573E-2</v>
      </c>
      <c r="I166" s="44">
        <v>-2.985522542313734E-2</v>
      </c>
    </row>
    <row r="167" spans="1:9" x14ac:dyDescent="0.3">
      <c r="A167" t="s">
        <v>1030</v>
      </c>
      <c r="B167" s="153">
        <v>95980</v>
      </c>
      <c r="C167" s="153">
        <v>92800</v>
      </c>
      <c r="D167" s="153">
        <v>620935</v>
      </c>
      <c r="E167" s="153">
        <v>93580</v>
      </c>
      <c r="F167" s="153">
        <v>93000</v>
      </c>
      <c r="G167" s="153">
        <v>605453</v>
      </c>
      <c r="H167" s="44">
        <v>2.564650566360327E-2</v>
      </c>
      <c r="I167" s="44">
        <v>5.2191352070918517E-2</v>
      </c>
    </row>
    <row r="168" spans="1:9" x14ac:dyDescent="0.3">
      <c r="A168" t="s">
        <v>1031</v>
      </c>
      <c r="B168" s="153">
        <v>98880</v>
      </c>
      <c r="C168" s="153">
        <v>95980</v>
      </c>
      <c r="D168" s="153">
        <v>744190</v>
      </c>
      <c r="E168" s="153">
        <v>95100</v>
      </c>
      <c r="F168" s="153">
        <v>95900</v>
      </c>
      <c r="G168" s="153">
        <v>634283</v>
      </c>
      <c r="H168" s="44">
        <v>3.9747634069400739E-2</v>
      </c>
      <c r="I168" s="44">
        <v>4.7617238662621242E-2</v>
      </c>
    </row>
    <row r="169" spans="1:9" x14ac:dyDescent="0.3">
      <c r="A169" t="s">
        <v>1032</v>
      </c>
      <c r="B169" s="153">
        <v>97720</v>
      </c>
      <c r="C169" s="153">
        <v>98880</v>
      </c>
      <c r="D169" s="153">
        <v>757689</v>
      </c>
      <c r="E169" s="153">
        <v>97900</v>
      </c>
      <c r="F169" s="153">
        <v>99520</v>
      </c>
      <c r="G169" s="153">
        <v>636384</v>
      </c>
      <c r="H169" s="44">
        <v>-1.8386108273749091E-3</v>
      </c>
      <c r="I169" s="44">
        <v>3.3124015620786822E-3</v>
      </c>
    </row>
    <row r="170" spans="1:9" x14ac:dyDescent="0.3">
      <c r="A170" t="s">
        <v>1033</v>
      </c>
      <c r="B170" s="153">
        <v>101060</v>
      </c>
      <c r="C170" s="153">
        <v>97720</v>
      </c>
      <c r="D170" s="153">
        <v>699601</v>
      </c>
      <c r="E170" s="153">
        <v>99660</v>
      </c>
      <c r="F170" s="153">
        <v>98080</v>
      </c>
      <c r="G170" s="153">
        <v>662185</v>
      </c>
      <c r="H170" s="44">
        <v>1.404776239213334E-2</v>
      </c>
      <c r="I170" s="44">
        <v>4.0543131191230541E-2</v>
      </c>
    </row>
    <row r="171" spans="1:9" x14ac:dyDescent="0.3">
      <c r="A171" t="s">
        <v>1034</v>
      </c>
      <c r="B171" s="153">
        <v>100600</v>
      </c>
      <c r="C171" s="153">
        <v>101060</v>
      </c>
      <c r="D171" s="153">
        <v>597317</v>
      </c>
      <c r="E171" s="153">
        <v>99340</v>
      </c>
      <c r="F171" s="153">
        <v>101500</v>
      </c>
      <c r="G171" s="153">
        <v>666027</v>
      </c>
      <c r="H171" s="44">
        <v>1.268371250251654E-2</v>
      </c>
      <c r="I171" s="44">
        <v>5.8020039716997207E-3</v>
      </c>
    </row>
    <row r="172" spans="1:9" x14ac:dyDescent="0.3">
      <c r="A172" t="s">
        <v>1035</v>
      </c>
      <c r="B172" s="153">
        <v>108620</v>
      </c>
      <c r="C172" s="153">
        <v>100600</v>
      </c>
      <c r="D172" s="153">
        <v>1158611</v>
      </c>
      <c r="E172" s="153">
        <v>101500</v>
      </c>
      <c r="F172" s="153">
        <v>668589</v>
      </c>
      <c r="G172" s="153">
        <v>668589</v>
      </c>
      <c r="H172" s="44">
        <v>7.014778325123161E-2</v>
      </c>
      <c r="I172" s="44">
        <v>3.846690899918404E-3</v>
      </c>
    </row>
    <row r="173" spans="1:9" x14ac:dyDescent="0.3">
      <c r="A173" t="s">
        <v>1036</v>
      </c>
      <c r="B173" s="153">
        <v>106160</v>
      </c>
      <c r="C173" s="153">
        <v>108620</v>
      </c>
      <c r="D173" s="153">
        <v>1013916</v>
      </c>
      <c r="E173" s="153">
        <v>107000</v>
      </c>
      <c r="F173" s="153">
        <v>106800</v>
      </c>
      <c r="G173" s="153">
        <v>672711</v>
      </c>
      <c r="H173" s="44">
        <v>-7.8504672897196093E-3</v>
      </c>
      <c r="I173" s="44">
        <v>6.165222580688523E-3</v>
      </c>
    </row>
    <row r="174" spans="1:9" x14ac:dyDescent="0.3">
      <c r="A174" t="s">
        <v>1037</v>
      </c>
      <c r="B174" s="153">
        <v>111400</v>
      </c>
      <c r="C174" s="153">
        <v>106160</v>
      </c>
      <c r="D174" s="153">
        <v>928963</v>
      </c>
      <c r="E174" s="153">
        <v>107260</v>
      </c>
      <c r="F174" s="153">
        <v>106100</v>
      </c>
      <c r="G174" s="153">
        <v>668829</v>
      </c>
      <c r="H174" s="44">
        <v>3.8597799738952172E-2</v>
      </c>
      <c r="I174" s="44">
        <v>-5.7706801286139253E-3</v>
      </c>
    </row>
    <row r="175" spans="1:9" x14ac:dyDescent="0.3">
      <c r="A175" t="s">
        <v>1038</v>
      </c>
      <c r="B175" s="153">
        <v>114380</v>
      </c>
      <c r="C175" s="153">
        <v>111400</v>
      </c>
      <c r="D175" s="153">
        <v>1007441</v>
      </c>
      <c r="E175" s="153">
        <v>110000</v>
      </c>
      <c r="F175" s="153">
        <v>109000</v>
      </c>
      <c r="G175" s="153">
        <v>671889</v>
      </c>
      <c r="H175" s="44">
        <v>3.9818181818181753E-2</v>
      </c>
      <c r="I175" s="44">
        <v>4.5751604670252188E-3</v>
      </c>
    </row>
    <row r="176" spans="1:9" x14ac:dyDescent="0.3">
      <c r="A176" t="s">
        <v>1039</v>
      </c>
      <c r="B176" s="153">
        <v>120360</v>
      </c>
      <c r="C176" s="153">
        <v>114380</v>
      </c>
      <c r="D176" s="153">
        <v>731003</v>
      </c>
      <c r="E176" s="153">
        <v>113900</v>
      </c>
      <c r="F176" s="153">
        <v>113900</v>
      </c>
      <c r="G176" s="153">
        <v>671573</v>
      </c>
      <c r="H176" s="44">
        <v>5.6716417910447792E-2</v>
      </c>
      <c r="I176" s="44">
        <v>-4.7031578132694651E-4</v>
      </c>
    </row>
    <row r="177" spans="1:9" x14ac:dyDescent="0.3">
      <c r="A177" t="s">
        <v>1040</v>
      </c>
      <c r="B177" s="153">
        <v>124720</v>
      </c>
      <c r="C177" s="153">
        <v>120360</v>
      </c>
      <c r="D177" s="153">
        <v>949006</v>
      </c>
      <c r="E177" s="153">
        <v>117780</v>
      </c>
      <c r="F177" s="153">
        <v>122000</v>
      </c>
      <c r="G177" s="153">
        <v>647366</v>
      </c>
      <c r="H177" s="44">
        <v>5.8923416539310658E-2</v>
      </c>
      <c r="I177" s="44">
        <v>-3.6045225165395323E-2</v>
      </c>
    </row>
    <row r="178" spans="1:9" x14ac:dyDescent="0.3">
      <c r="A178" t="s">
        <v>1041</v>
      </c>
      <c r="B178" s="153">
        <v>130520</v>
      </c>
      <c r="C178" s="153">
        <v>123520</v>
      </c>
      <c r="D178" s="153">
        <v>428716</v>
      </c>
      <c r="E178" s="153">
        <v>120720</v>
      </c>
      <c r="F178" s="153">
        <v>124220</v>
      </c>
      <c r="G178" s="153">
        <v>577035</v>
      </c>
      <c r="H178" s="44">
        <v>8.1179589131875396E-2</v>
      </c>
      <c r="I178" s="44">
        <v>-0.10864178841644451</v>
      </c>
    </row>
    <row r="179" spans="1:9" x14ac:dyDescent="0.3">
      <c r="A179" t="s">
        <v>1042</v>
      </c>
      <c r="B179" s="153">
        <v>118820</v>
      </c>
      <c r="C179" s="153">
        <v>130520</v>
      </c>
      <c r="D179" s="153">
        <v>688764</v>
      </c>
      <c r="E179" s="153">
        <v>129000</v>
      </c>
      <c r="F179" s="153">
        <v>129800</v>
      </c>
      <c r="G179" s="153">
        <v>512345</v>
      </c>
      <c r="H179" s="44">
        <v>-7.8914728682170532E-2</v>
      </c>
      <c r="I179" s="44">
        <v>-0.1121075844619477</v>
      </c>
    </row>
    <row r="180" spans="1:9" x14ac:dyDescent="0.3">
      <c r="A180" t="s">
        <v>1043</v>
      </c>
      <c r="B180" s="153">
        <v>121580</v>
      </c>
      <c r="C180" s="153">
        <v>118820</v>
      </c>
      <c r="D180" s="153">
        <v>459530</v>
      </c>
      <c r="E180" s="153">
        <v>126340</v>
      </c>
      <c r="F180" s="153">
        <v>117000</v>
      </c>
      <c r="G180" s="153">
        <v>511309</v>
      </c>
      <c r="H180" s="44">
        <v>-3.7676112078518287E-2</v>
      </c>
      <c r="I180" s="44">
        <v>-2.0220749690149642E-3</v>
      </c>
    </row>
    <row r="181" spans="1:9" x14ac:dyDescent="0.3">
      <c r="A181" t="s">
        <v>1044</v>
      </c>
      <c r="B181" s="153">
        <v>129980</v>
      </c>
      <c r="C181" s="153">
        <v>121580</v>
      </c>
      <c r="D181" s="153">
        <v>343623</v>
      </c>
      <c r="E181" s="153">
        <v>120640</v>
      </c>
      <c r="F181" s="153">
        <v>125000</v>
      </c>
      <c r="G181" s="153">
        <v>515292</v>
      </c>
      <c r="H181" s="44">
        <v>7.7420424403183086E-2</v>
      </c>
      <c r="I181" s="44">
        <v>7.7898100757076696E-3</v>
      </c>
    </row>
    <row r="182" spans="1:9" x14ac:dyDescent="0.3">
      <c r="A182" t="s">
        <v>1045</v>
      </c>
      <c r="B182" s="153">
        <v>137940</v>
      </c>
      <c r="C182" s="153">
        <v>129980</v>
      </c>
      <c r="D182" s="153">
        <v>304237</v>
      </c>
      <c r="E182" s="153">
        <v>126560</v>
      </c>
      <c r="F182" s="153">
        <v>132600</v>
      </c>
      <c r="G182" s="153">
        <v>534999</v>
      </c>
      <c r="H182" s="44">
        <v>8.9917825537294549E-2</v>
      </c>
      <c r="I182" s="44">
        <v>3.8244335250692707E-2</v>
      </c>
    </row>
    <row r="183" spans="1:9" x14ac:dyDescent="0.3">
      <c r="A183" t="s">
        <v>1046</v>
      </c>
      <c r="B183" s="153">
        <v>142300</v>
      </c>
      <c r="C183" s="153">
        <v>137940</v>
      </c>
      <c r="D183" s="153">
        <v>420407</v>
      </c>
      <c r="E183" s="153">
        <v>136120</v>
      </c>
      <c r="F183" s="153">
        <v>144000</v>
      </c>
      <c r="G183" s="153">
        <v>506520</v>
      </c>
      <c r="H183" s="44">
        <v>4.5401116661768937E-2</v>
      </c>
      <c r="I183" s="44">
        <v>-5.3231875199766687E-2</v>
      </c>
    </row>
    <row r="184" spans="1:9" x14ac:dyDescent="0.3">
      <c r="A184" t="s">
        <v>1047</v>
      </c>
      <c r="B184" s="153">
        <v>145000</v>
      </c>
      <c r="C184" s="153">
        <v>142300</v>
      </c>
      <c r="D184" s="153">
        <v>654824</v>
      </c>
      <c r="E184" s="153">
        <v>141520</v>
      </c>
      <c r="F184" s="153">
        <v>140860</v>
      </c>
      <c r="G184" s="153">
        <v>514467</v>
      </c>
      <c r="H184" s="44">
        <v>2.4590163934426149E-2</v>
      </c>
      <c r="I184" s="44">
        <v>1.5689410092395221E-2</v>
      </c>
    </row>
    <row r="185" spans="1:9" x14ac:dyDescent="0.3">
      <c r="A185" t="s">
        <v>1048</v>
      </c>
      <c r="B185" s="153">
        <v>143420</v>
      </c>
      <c r="C185" s="153">
        <v>145000</v>
      </c>
      <c r="D185" s="153">
        <v>469479</v>
      </c>
      <c r="E185" s="153">
        <v>143400</v>
      </c>
      <c r="F185" s="153">
        <v>142000</v>
      </c>
      <c r="G185" s="153">
        <v>510874</v>
      </c>
      <c r="H185" s="44">
        <v>1.3947001394698511E-4</v>
      </c>
      <c r="I185" s="44">
        <v>-6.983927054602157E-3</v>
      </c>
    </row>
    <row r="186" spans="1:9" x14ac:dyDescent="0.3">
      <c r="A186" t="s">
        <v>1049</v>
      </c>
      <c r="B186" s="153">
        <v>156060</v>
      </c>
      <c r="C186" s="153">
        <v>143420</v>
      </c>
      <c r="D186" s="153">
        <v>68491</v>
      </c>
      <c r="E186" s="153">
        <v>143180</v>
      </c>
      <c r="F186" s="153">
        <v>156060</v>
      </c>
      <c r="G186" s="153">
        <v>506702</v>
      </c>
      <c r="H186" s="44">
        <v>8.9956697862830115E-2</v>
      </c>
      <c r="I186" s="44">
        <v>-8.1663971938286117E-3</v>
      </c>
    </row>
    <row r="187" spans="1:9" x14ac:dyDescent="0.3">
      <c r="A187" t="s">
        <v>1050</v>
      </c>
      <c r="B187" s="153">
        <v>166980</v>
      </c>
      <c r="C187" s="153">
        <v>156060</v>
      </c>
      <c r="D187" s="153">
        <v>608177</v>
      </c>
      <c r="E187" s="153">
        <v>155420</v>
      </c>
      <c r="F187" s="153">
        <v>168000</v>
      </c>
      <c r="G187" s="153">
        <v>460281</v>
      </c>
      <c r="H187" s="44">
        <v>7.4379101788701663E-2</v>
      </c>
      <c r="I187" s="44">
        <v>-9.1614005865380488E-2</v>
      </c>
    </row>
    <row r="188" spans="1:9" x14ac:dyDescent="0.3">
      <c r="A188" t="s">
        <v>1051</v>
      </c>
      <c r="B188" s="153">
        <v>161940</v>
      </c>
      <c r="C188" s="153">
        <v>166980</v>
      </c>
      <c r="D188" s="153">
        <v>589019</v>
      </c>
      <c r="E188" s="153">
        <v>167860</v>
      </c>
      <c r="F188" s="153">
        <v>169000</v>
      </c>
      <c r="G188" s="153">
        <v>452583</v>
      </c>
      <c r="H188" s="44">
        <v>-3.5267484808769178E-2</v>
      </c>
      <c r="I188" s="44">
        <v>-1.6724566080285719E-2</v>
      </c>
    </row>
    <row r="189" spans="1:9" x14ac:dyDescent="0.3">
      <c r="A189" t="s">
        <v>1054</v>
      </c>
      <c r="B189" s="153">
        <v>163220</v>
      </c>
      <c r="C189" s="153">
        <v>161940</v>
      </c>
      <c r="D189" s="153">
        <v>431256</v>
      </c>
      <c r="E189" s="153">
        <v>165380</v>
      </c>
      <c r="F189" s="153">
        <v>163840</v>
      </c>
      <c r="G189" s="153">
        <v>443942</v>
      </c>
      <c r="H189" s="44">
        <v>-1.3060829604547131E-2</v>
      </c>
      <c r="I189" s="44">
        <v>-1.909263052302013E-2</v>
      </c>
    </row>
    <row r="190" spans="1:9" x14ac:dyDescent="0.3">
      <c r="A190" t="s">
        <v>1053</v>
      </c>
      <c r="B190" s="153">
        <v>146200</v>
      </c>
      <c r="C190" s="153">
        <v>163220</v>
      </c>
      <c r="D190" s="153">
        <v>591523</v>
      </c>
      <c r="E190" s="153">
        <v>160640</v>
      </c>
      <c r="F190" s="153">
        <v>163220</v>
      </c>
      <c r="G190" s="153">
        <v>416133</v>
      </c>
      <c r="H190" s="44">
        <v>-8.9890438247011928E-2</v>
      </c>
      <c r="I190" s="44">
        <v>-6.2641065724801881E-2</v>
      </c>
    </row>
    <row r="191" spans="1:9" x14ac:dyDescent="0.3">
      <c r="A191" t="s">
        <v>1055</v>
      </c>
      <c r="B191" s="153">
        <v>147260</v>
      </c>
      <c r="C191" s="153">
        <v>146200</v>
      </c>
      <c r="D191" s="153">
        <v>329126</v>
      </c>
      <c r="E191" s="153">
        <v>153120</v>
      </c>
      <c r="F191" s="153">
        <v>147600</v>
      </c>
      <c r="G191" s="153">
        <v>411331</v>
      </c>
      <c r="H191" s="44">
        <v>-3.8270637408568398E-2</v>
      </c>
      <c r="I191" s="44">
        <v>-1.1539579893928179E-2</v>
      </c>
    </row>
    <row r="192" spans="1:9" x14ac:dyDescent="0.3">
      <c r="A192" t="s">
        <v>1056</v>
      </c>
      <c r="B192" s="153">
        <v>160500</v>
      </c>
      <c r="C192" s="153">
        <v>147260</v>
      </c>
      <c r="D192" s="153">
        <v>451074</v>
      </c>
      <c r="E192" s="153">
        <v>147260</v>
      </c>
      <c r="F192" s="153">
        <v>149500</v>
      </c>
      <c r="G192" s="153">
        <v>415351</v>
      </c>
      <c r="H192" s="44">
        <v>8.9909004481868893E-2</v>
      </c>
      <c r="I192" s="44">
        <v>9.7731510632557139E-3</v>
      </c>
    </row>
    <row r="193" spans="1:9" x14ac:dyDescent="0.3">
      <c r="A193" t="s">
        <v>1057</v>
      </c>
      <c r="B193" s="153">
        <v>166740</v>
      </c>
      <c r="C193" s="153">
        <v>160500</v>
      </c>
      <c r="D193" s="153">
        <v>376418</v>
      </c>
      <c r="E193" s="153">
        <v>155460</v>
      </c>
      <c r="F193" s="153">
        <v>160600</v>
      </c>
      <c r="G193" s="153">
        <v>427928</v>
      </c>
      <c r="H193" s="44">
        <v>7.2558857583944425E-2</v>
      </c>
      <c r="I193" s="44">
        <v>3.028041343345755E-2</v>
      </c>
    </row>
    <row r="194" spans="1:9" x14ac:dyDescent="0.3">
      <c r="A194" t="s">
        <v>1058</v>
      </c>
      <c r="B194" s="153">
        <v>168780</v>
      </c>
      <c r="C194" s="153">
        <v>166740</v>
      </c>
      <c r="D194" s="153">
        <v>464397</v>
      </c>
      <c r="E194" s="153">
        <v>164580</v>
      </c>
      <c r="F194" s="153">
        <v>165000</v>
      </c>
      <c r="G194" s="153">
        <v>436686</v>
      </c>
      <c r="H194" s="44">
        <v>2.551950419249005E-2</v>
      </c>
      <c r="I194" s="44">
        <v>2.0466059710979371E-2</v>
      </c>
    </row>
    <row r="195" spans="1:9" x14ac:dyDescent="0.3">
      <c r="A195" t="s">
        <v>1059</v>
      </c>
      <c r="B195" s="153">
        <v>181520</v>
      </c>
      <c r="C195" s="153">
        <v>168780</v>
      </c>
      <c r="D195" s="153">
        <v>342805</v>
      </c>
      <c r="E195" s="153">
        <v>169160</v>
      </c>
      <c r="F195" s="153">
        <v>174000</v>
      </c>
      <c r="G195" s="153">
        <v>438728</v>
      </c>
      <c r="H195" s="44">
        <v>7.3066918893355481E-2</v>
      </c>
      <c r="I195" s="44">
        <v>4.6761288431504946E-3</v>
      </c>
    </row>
    <row r="196" spans="1:9" x14ac:dyDescent="0.3">
      <c r="A196" t="s">
        <v>1060</v>
      </c>
      <c r="B196" s="153">
        <v>165680</v>
      </c>
      <c r="C196" s="153">
        <v>181520</v>
      </c>
      <c r="D196" s="153">
        <v>575675</v>
      </c>
      <c r="E196" s="153">
        <v>177320</v>
      </c>
      <c r="F196" s="153">
        <v>189220</v>
      </c>
      <c r="G196" s="153">
        <v>416719</v>
      </c>
      <c r="H196" s="44">
        <v>-6.5644033385968914E-2</v>
      </c>
      <c r="I196" s="44">
        <v>-5.0165478382961697E-2</v>
      </c>
    </row>
    <row r="197" spans="1:9" x14ac:dyDescent="0.3">
      <c r="A197" t="s">
        <v>1061</v>
      </c>
      <c r="B197" s="153">
        <v>179600</v>
      </c>
      <c r="C197" s="153">
        <v>165680</v>
      </c>
      <c r="D197" s="153">
        <v>382313</v>
      </c>
      <c r="E197" s="153">
        <v>176940</v>
      </c>
      <c r="F197" s="153">
        <v>166700</v>
      </c>
      <c r="G197" s="153">
        <v>422433</v>
      </c>
      <c r="H197" s="44">
        <v>1.5033344636600001E-2</v>
      </c>
      <c r="I197" s="44">
        <v>1.3711877788149749E-2</v>
      </c>
    </row>
    <row r="198" spans="1:9" x14ac:dyDescent="0.3">
      <c r="A198" t="s">
        <v>1062</v>
      </c>
      <c r="B198" s="153">
        <v>166280</v>
      </c>
      <c r="C198" s="153">
        <v>179600</v>
      </c>
      <c r="D198" s="153">
        <v>473223</v>
      </c>
      <c r="E198" s="153">
        <v>173020</v>
      </c>
      <c r="F198" s="153">
        <v>182000</v>
      </c>
      <c r="G198" s="153">
        <v>410985</v>
      </c>
      <c r="H198" s="44">
        <v>-3.8955034100104043E-2</v>
      </c>
      <c r="I198" s="44">
        <v>-2.7100155527622131E-2</v>
      </c>
    </row>
    <row r="199" spans="1:9" x14ac:dyDescent="0.3">
      <c r="A199" t="s">
        <v>1063</v>
      </c>
      <c r="B199" s="153">
        <v>164820</v>
      </c>
      <c r="C199" s="153">
        <v>166280</v>
      </c>
      <c r="D199" s="153">
        <v>521334</v>
      </c>
      <c r="E199" s="153">
        <v>170340</v>
      </c>
      <c r="F199" s="153">
        <v>169200</v>
      </c>
      <c r="G199" s="153">
        <v>402347</v>
      </c>
      <c r="H199" s="44">
        <v>-3.2405776681930232E-2</v>
      </c>
      <c r="I199" s="44">
        <v>-2.1017798703115709E-2</v>
      </c>
    </row>
    <row r="200" spans="1:9" x14ac:dyDescent="0.3">
      <c r="A200" t="s">
        <v>1064</v>
      </c>
      <c r="B200" s="153">
        <v>148200</v>
      </c>
      <c r="C200" s="153">
        <v>164820</v>
      </c>
      <c r="D200" s="153">
        <v>552668</v>
      </c>
      <c r="E200" s="153">
        <v>166500</v>
      </c>
      <c r="F200" s="153">
        <v>161000</v>
      </c>
      <c r="G200" s="153">
        <v>372601</v>
      </c>
      <c r="H200" s="44">
        <v>-0.1099099099099099</v>
      </c>
      <c r="I200" s="44">
        <v>-7.3931208633343903E-2</v>
      </c>
    </row>
    <row r="201" spans="1:9" x14ac:dyDescent="0.3">
      <c r="A201" s="997" t="s">
        <v>1065</v>
      </c>
      <c r="B201" s="989">
        <v>132920</v>
      </c>
      <c r="C201" s="989">
        <v>132780</v>
      </c>
      <c r="D201" s="989">
        <v>586706</v>
      </c>
      <c r="E201" s="989">
        <v>136720</v>
      </c>
      <c r="F201" s="989">
        <v>129000</v>
      </c>
      <c r="G201" s="989">
        <v>328575</v>
      </c>
      <c r="H201" s="992">
        <v>-2.7794031597425439E-2</v>
      </c>
      <c r="I201" s="992">
        <v>-0.11815856640212979</v>
      </c>
    </row>
    <row r="202" spans="1:9" x14ac:dyDescent="0.3">
      <c r="A202" t="s">
        <v>1066</v>
      </c>
      <c r="B202" s="153">
        <v>137000</v>
      </c>
      <c r="C202" s="153">
        <v>132920</v>
      </c>
      <c r="D202" s="153">
        <v>305321</v>
      </c>
      <c r="E202" s="153">
        <v>132300</v>
      </c>
      <c r="F202" s="153">
        <v>139500</v>
      </c>
      <c r="G202" s="993">
        <v>344071</v>
      </c>
      <c r="H202" s="44">
        <v>3.5525321239606937E-2</v>
      </c>
      <c r="I202" s="44">
        <v>4.7161226508407587E-2</v>
      </c>
    </row>
    <row r="203" spans="1:9" x14ac:dyDescent="0.3">
      <c r="A203" t="s">
        <v>1071</v>
      </c>
      <c r="B203" s="153">
        <v>137340</v>
      </c>
      <c r="C203" s="153">
        <v>137000</v>
      </c>
      <c r="D203" s="153">
        <v>295231</v>
      </c>
      <c r="E203" s="153">
        <v>137300</v>
      </c>
      <c r="F203" s="153">
        <v>136500</v>
      </c>
      <c r="G203" s="153">
        <v>345989</v>
      </c>
      <c r="H203" s="44">
        <v>2.9133284777849161E-4</v>
      </c>
      <c r="I203" s="44">
        <v>5.5744308587470934E-3</v>
      </c>
    </row>
    <row r="204" spans="1:9" x14ac:dyDescent="0.3">
      <c r="A204" t="s">
        <v>1072</v>
      </c>
      <c r="B204" s="153">
        <v>150260</v>
      </c>
      <c r="C204" s="153">
        <v>137340</v>
      </c>
      <c r="D204" s="153">
        <v>351877</v>
      </c>
      <c r="E204" s="153">
        <v>137620</v>
      </c>
      <c r="F204" s="153">
        <v>138000</v>
      </c>
      <c r="G204" s="153">
        <v>356531</v>
      </c>
      <c r="H204" s="44">
        <v>9.1847115244877209E-2</v>
      </c>
      <c r="I204" s="44">
        <v>3.046917676573524E-2</v>
      </c>
    </row>
    <row r="205" spans="1:9" x14ac:dyDescent="0.3">
      <c r="A205" t="s">
        <v>1073</v>
      </c>
      <c r="B205" s="153">
        <v>149420</v>
      </c>
      <c r="C205" s="153">
        <v>150260</v>
      </c>
      <c r="D205" s="153">
        <v>304798</v>
      </c>
      <c r="E205" s="153">
        <v>144140</v>
      </c>
      <c r="F205" s="153">
        <v>150000</v>
      </c>
      <c r="G205" s="153">
        <v>353975</v>
      </c>
      <c r="H205" s="44">
        <v>3.6631053142777807E-2</v>
      </c>
      <c r="I205" s="44">
        <v>-7.1690820714047643E-3</v>
      </c>
    </row>
    <row r="206" spans="1:9" x14ac:dyDescent="0.3">
      <c r="A206" t="s">
        <v>1074</v>
      </c>
      <c r="B206" s="153">
        <v>152640</v>
      </c>
      <c r="C206" s="153">
        <v>149420</v>
      </c>
      <c r="D206" s="153">
        <v>300191</v>
      </c>
      <c r="E206" s="153">
        <v>149340</v>
      </c>
      <c r="F206" s="153">
        <v>143000</v>
      </c>
      <c r="G206" s="153">
        <v>342226</v>
      </c>
      <c r="H206" s="44">
        <v>2.209722780233014E-2</v>
      </c>
      <c r="I206" s="44">
        <v>-3.3191609576947563E-2</v>
      </c>
    </row>
    <row r="207" spans="1:9" x14ac:dyDescent="0.3">
      <c r="A207" t="s">
        <v>1075</v>
      </c>
      <c r="B207" s="153">
        <v>164120</v>
      </c>
      <c r="C207" s="153">
        <v>152640</v>
      </c>
      <c r="D207" s="153">
        <v>214364</v>
      </c>
      <c r="E207" s="153">
        <v>148440</v>
      </c>
      <c r="F207" s="153">
        <v>160000</v>
      </c>
      <c r="G207" s="153">
        <v>365180</v>
      </c>
      <c r="H207" s="44">
        <v>0.10563190514686061</v>
      </c>
      <c r="I207" s="44">
        <v>6.7072636211158665E-2</v>
      </c>
    </row>
    <row r="208" spans="1:9" x14ac:dyDescent="0.3">
      <c r="A208" t="s">
        <v>1076</v>
      </c>
      <c r="B208" s="153">
        <v>166480</v>
      </c>
      <c r="C208" s="153">
        <v>164120</v>
      </c>
      <c r="D208" s="153">
        <v>322727</v>
      </c>
      <c r="E208" s="153">
        <v>161000</v>
      </c>
      <c r="F208" s="153">
        <v>164500</v>
      </c>
      <c r="G208" s="153">
        <v>377037</v>
      </c>
      <c r="H208" s="44">
        <v>3.4037267080745393E-2</v>
      </c>
      <c r="I208" s="44">
        <v>3.246891943699004E-2</v>
      </c>
    </row>
    <row r="209" spans="1:9" x14ac:dyDescent="0.3">
      <c r="A209" t="s">
        <v>1077</v>
      </c>
      <c r="B209" s="153">
        <v>173660</v>
      </c>
      <c r="C209" s="153">
        <v>166480</v>
      </c>
      <c r="D209" s="153">
        <v>402461</v>
      </c>
      <c r="E209" s="153">
        <v>167840</v>
      </c>
      <c r="F209" s="153">
        <v>187000</v>
      </c>
      <c r="G209" s="153">
        <v>375204</v>
      </c>
      <c r="H209" s="44">
        <v>3.4675881792183061E-2</v>
      </c>
      <c r="I209" s="44">
        <v>-4.8615918331622598E-3</v>
      </c>
    </row>
    <row r="210" spans="1:9" x14ac:dyDescent="0.3">
      <c r="A210" t="s">
        <v>1078</v>
      </c>
      <c r="B210" s="153">
        <v>176040</v>
      </c>
      <c r="C210" s="153">
        <v>173660</v>
      </c>
      <c r="D210" s="153">
        <v>281980</v>
      </c>
      <c r="E210" s="153">
        <v>177120</v>
      </c>
      <c r="F210" s="153">
        <v>173000</v>
      </c>
      <c r="G210" s="153">
        <v>381552</v>
      </c>
      <c r="H210" s="44">
        <v>-6.0975609756097624E-3</v>
      </c>
      <c r="I210" s="44">
        <v>1.6918796174880901E-2</v>
      </c>
    </row>
    <row r="211" spans="1:9" x14ac:dyDescent="0.3">
      <c r="A211" t="s">
        <v>1079</v>
      </c>
      <c r="B211" s="153">
        <v>172020</v>
      </c>
      <c r="C211" s="153">
        <v>176040</v>
      </c>
      <c r="D211" s="153">
        <v>227061</v>
      </c>
      <c r="E211" s="153">
        <v>173680</v>
      </c>
      <c r="F211" s="153">
        <v>178680</v>
      </c>
      <c r="G211" s="153">
        <v>378336</v>
      </c>
      <c r="H211" s="44">
        <v>-9.5578074619990794E-3</v>
      </c>
      <c r="I211" s="44">
        <v>-8.428733173984182E-3</v>
      </c>
    </row>
    <row r="212" spans="1:9" x14ac:dyDescent="0.3">
      <c r="A212" t="s">
        <v>1080</v>
      </c>
      <c r="B212" s="153">
        <v>150860</v>
      </c>
      <c r="C212" s="153">
        <v>172020</v>
      </c>
      <c r="D212" s="153">
        <v>445115</v>
      </c>
      <c r="E212" s="153">
        <v>173380</v>
      </c>
      <c r="F212" s="153">
        <v>170000</v>
      </c>
      <c r="G212" s="153">
        <v>339604</v>
      </c>
      <c r="H212" s="44">
        <v>-0.12988810704810241</v>
      </c>
      <c r="I212" s="44">
        <v>-0.1023746088133299</v>
      </c>
    </row>
    <row r="213" spans="1:9" x14ac:dyDescent="0.3">
      <c r="A213" t="s">
        <v>1081</v>
      </c>
      <c r="B213" s="153">
        <v>153060</v>
      </c>
      <c r="C213" s="153">
        <v>150860</v>
      </c>
      <c r="D213" s="153">
        <v>297139</v>
      </c>
      <c r="E213" s="153">
        <v>157560</v>
      </c>
      <c r="F213" s="153">
        <v>150000</v>
      </c>
      <c r="G213" s="153">
        <v>339011</v>
      </c>
      <c r="H213" s="44">
        <v>-2.856054836252853E-2</v>
      </c>
      <c r="I213" s="44">
        <v>-1.7461513998657809E-3</v>
      </c>
    </row>
    <row r="214" spans="1:9" x14ac:dyDescent="0.3">
      <c r="A214" t="s">
        <v>1082</v>
      </c>
      <c r="B214" s="153">
        <v>155860</v>
      </c>
      <c r="C214" s="153">
        <v>153060</v>
      </c>
      <c r="D214" s="153">
        <v>300505</v>
      </c>
      <c r="E214" s="153">
        <v>151320</v>
      </c>
      <c r="F214" s="153">
        <v>156700</v>
      </c>
      <c r="G214" s="153">
        <v>332374</v>
      </c>
      <c r="H214" s="44">
        <v>3.000264340470515E-2</v>
      </c>
      <c r="I214" s="44">
        <v>-1.9577535832170589E-2</v>
      </c>
    </row>
    <row r="215" spans="1:9" x14ac:dyDescent="0.3">
      <c r="A215" t="s">
        <v>1083</v>
      </c>
      <c r="B215" s="153">
        <v>156160</v>
      </c>
      <c r="C215" s="153">
        <v>155860</v>
      </c>
      <c r="D215" s="153">
        <v>228224</v>
      </c>
      <c r="E215" s="153">
        <v>155500</v>
      </c>
      <c r="F215" s="153">
        <v>155000</v>
      </c>
      <c r="G215" s="153">
        <v>333903</v>
      </c>
      <c r="H215" s="44">
        <v>4.2443729903536287E-3</v>
      </c>
      <c r="I215" s="44">
        <v>4.6002394892501464E-3</v>
      </c>
    </row>
    <row r="216" spans="1:9" x14ac:dyDescent="0.3">
      <c r="A216" t="s">
        <v>1084</v>
      </c>
      <c r="B216" s="153">
        <v>161060</v>
      </c>
      <c r="C216" s="153">
        <v>156160</v>
      </c>
      <c r="D216" s="153">
        <v>402478</v>
      </c>
      <c r="E216" s="153">
        <v>156460</v>
      </c>
      <c r="F216" s="153">
        <v>150000</v>
      </c>
      <c r="G216" s="153">
        <v>330671</v>
      </c>
      <c r="H216" s="44">
        <v>2.9400485747155921E-2</v>
      </c>
      <c r="I216" s="44">
        <v>-9.6794578066085046E-3</v>
      </c>
    </row>
    <row r="217" spans="1:9" x14ac:dyDescent="0.3">
      <c r="A217" t="s">
        <v>1085</v>
      </c>
      <c r="B217" s="153">
        <v>163000</v>
      </c>
      <c r="C217" s="153">
        <v>161060</v>
      </c>
      <c r="D217" s="153">
        <v>226273</v>
      </c>
      <c r="E217" s="153">
        <v>156500</v>
      </c>
      <c r="F217" s="153">
        <v>161500</v>
      </c>
      <c r="G217" s="153">
        <v>332517</v>
      </c>
      <c r="H217" s="44">
        <v>4.1533546325878579E-2</v>
      </c>
      <c r="I217" s="44">
        <v>5.5825881314055534E-3</v>
      </c>
    </row>
    <row r="218" spans="1:9" x14ac:dyDescent="0.3">
      <c r="A218" t="s">
        <v>1086</v>
      </c>
      <c r="B218" s="153">
        <v>155040</v>
      </c>
      <c r="C218" s="153">
        <v>163000</v>
      </c>
      <c r="D218" s="153">
        <v>267346</v>
      </c>
      <c r="E218" s="153">
        <v>163440</v>
      </c>
      <c r="F218" s="153">
        <v>164500</v>
      </c>
      <c r="G218" s="153">
        <v>330436</v>
      </c>
      <c r="H218" s="44">
        <v>-5.1395007342143861E-2</v>
      </c>
      <c r="I218" s="44">
        <v>-6.2583266419461436E-3</v>
      </c>
    </row>
  </sheetData>
  <conditionalFormatting sqref="H1:I1048576">
    <cfRule type="cellIs" dxfId="21" priority="1" operator="lessThan">
      <formula>0</formula>
    </cfRule>
  </conditionalFormatting>
  <conditionalFormatting sqref="H2:I1048576">
    <cfRule type="cellIs" dxfId="20" priority="2" operator="greaterThan">
      <formula>0</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218"/>
  <sheetViews>
    <sheetView showGridLines="0" topLeftCell="A197" zoomScale="95" zoomScaleNormal="95" workbookViewId="0">
      <selection activeCell="A219" sqref="A219:XFD219"/>
    </sheetView>
  </sheetViews>
  <sheetFormatPr defaultColWidth="10.44140625" defaultRowHeight="14.4" x14ac:dyDescent="0.3"/>
  <cols>
    <col min="1" max="1" width="19.5546875" bestFit="1" customWidth="1"/>
    <col min="2" max="3" width="10.77734375" bestFit="1" customWidth="1"/>
    <col min="4" max="4" width="9.5546875" bestFit="1" customWidth="1"/>
    <col min="5" max="6" width="10.77734375" bestFit="1" customWidth="1"/>
    <col min="7" max="7" width="12.77734375" bestFit="1" customWidth="1"/>
    <col min="8" max="8" width="8.5546875" bestFit="1" customWidth="1"/>
    <col min="9" max="9" width="12.554687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2:9" hidden="1" x14ac:dyDescent="0.3">
      <c r="B33" s="524"/>
      <c r="C33" s="524"/>
      <c r="D33" s="524"/>
      <c r="E33" s="524"/>
      <c r="F33" s="524"/>
      <c r="G33" s="524"/>
      <c r="H33" s="44"/>
      <c r="I33" s="44"/>
    </row>
    <row r="34" spans="2:9" hidden="1" x14ac:dyDescent="0.3">
      <c r="B34" s="526"/>
      <c r="C34" s="526"/>
      <c r="D34" s="526"/>
      <c r="E34" s="526"/>
      <c r="F34" s="526"/>
      <c r="G34" s="526"/>
      <c r="H34" s="44"/>
      <c r="I34" s="44"/>
    </row>
    <row r="35" spans="2:9" hidden="1" x14ac:dyDescent="0.3">
      <c r="B35" s="528"/>
      <c r="C35" s="528"/>
      <c r="D35" s="528"/>
      <c r="E35" s="528"/>
      <c r="F35" s="528"/>
      <c r="G35" s="528"/>
      <c r="H35" s="44"/>
      <c r="I35" s="44"/>
    </row>
    <row r="36" spans="2:9" hidden="1" x14ac:dyDescent="0.3">
      <c r="B36" s="530"/>
      <c r="C36" s="530"/>
      <c r="D36" s="530"/>
      <c r="E36" s="530"/>
      <c r="F36" s="530"/>
      <c r="G36" s="530"/>
      <c r="H36" s="44"/>
      <c r="I36" s="44"/>
    </row>
    <row r="37" spans="2:9" hidden="1" x14ac:dyDescent="0.3">
      <c r="B37" s="532"/>
      <c r="C37" s="532"/>
      <c r="D37" s="532"/>
      <c r="E37" s="532"/>
      <c r="F37" s="532"/>
      <c r="G37" s="532"/>
      <c r="H37" s="44"/>
      <c r="I37" s="44"/>
    </row>
    <row r="38" spans="2:9" hidden="1" x14ac:dyDescent="0.3">
      <c r="B38" s="649"/>
      <c r="C38" s="649"/>
      <c r="D38" s="649"/>
      <c r="E38" s="649"/>
      <c r="F38" s="649"/>
      <c r="G38" s="649"/>
    </row>
    <row r="39" spans="2:9" hidden="1" x14ac:dyDescent="0.3">
      <c r="B39" s="651"/>
      <c r="C39" s="651"/>
      <c r="D39" s="651"/>
      <c r="E39" s="651"/>
      <c r="F39" s="651"/>
      <c r="G39" s="651"/>
      <c r="H39" s="44"/>
      <c r="I39" s="44"/>
    </row>
    <row r="40" spans="2:9" hidden="1" x14ac:dyDescent="0.3">
      <c r="B40" s="653"/>
      <c r="C40" s="653"/>
      <c r="D40" s="653"/>
      <c r="E40" s="653"/>
      <c r="F40" s="653"/>
      <c r="G40" s="653"/>
      <c r="H40" s="44"/>
      <c r="I40" s="44"/>
    </row>
    <row r="41" spans="2:9" hidden="1" x14ac:dyDescent="0.3">
      <c r="B41" s="655"/>
      <c r="C41" s="655"/>
      <c r="D41" s="655"/>
      <c r="E41" s="655"/>
      <c r="F41" s="655"/>
      <c r="G41" s="655"/>
      <c r="H41" s="44"/>
      <c r="I41" s="44"/>
    </row>
    <row r="42" spans="2:9" hidden="1" x14ac:dyDescent="0.3">
      <c r="B42" s="657"/>
      <c r="C42" s="657"/>
      <c r="D42" s="657"/>
      <c r="E42" s="657"/>
      <c r="F42" s="657"/>
      <c r="G42" s="657"/>
      <c r="H42" s="44"/>
      <c r="I42" s="44"/>
    </row>
    <row r="43" spans="2:9" hidden="1" x14ac:dyDescent="0.3">
      <c r="B43" s="659"/>
      <c r="C43" s="659"/>
      <c r="D43" s="659"/>
      <c r="E43" s="659"/>
      <c r="F43" s="659"/>
      <c r="G43" s="659"/>
      <c r="H43" s="44"/>
      <c r="I43" s="44"/>
    </row>
    <row r="44" spans="2:9" hidden="1" x14ac:dyDescent="0.3">
      <c r="B44" s="661"/>
      <c r="C44" s="661"/>
      <c r="D44" s="661"/>
      <c r="E44" s="661"/>
      <c r="F44" s="661"/>
      <c r="G44" s="661"/>
      <c r="H44" s="44"/>
      <c r="I44" s="44"/>
    </row>
    <row r="45" spans="2:9" hidden="1" x14ac:dyDescent="0.3">
      <c r="B45" s="663"/>
      <c r="C45" s="663"/>
      <c r="D45" s="663"/>
      <c r="E45" s="663"/>
      <c r="F45" s="663"/>
      <c r="G45" s="663"/>
      <c r="H45" s="44"/>
      <c r="I45" s="44"/>
    </row>
    <row r="46" spans="2:9" hidden="1" x14ac:dyDescent="0.3">
      <c r="B46" s="665"/>
      <c r="C46" s="665"/>
      <c r="D46" s="665"/>
      <c r="E46" s="665"/>
      <c r="F46" s="665"/>
      <c r="G46" s="665"/>
      <c r="H46" s="44"/>
      <c r="I46" s="44"/>
    </row>
    <row r="47" spans="2:9" hidden="1" x14ac:dyDescent="0.3">
      <c r="B47" s="667"/>
      <c r="C47" s="667"/>
      <c r="D47" s="667"/>
      <c r="E47" s="667"/>
      <c r="F47" s="667"/>
      <c r="G47" s="667"/>
      <c r="H47" s="44"/>
      <c r="I47" s="44"/>
    </row>
    <row r="48" spans="2:9" hidden="1" x14ac:dyDescent="0.3">
      <c r="B48" s="669"/>
      <c r="C48" s="669"/>
      <c r="D48" s="669"/>
      <c r="E48" s="669"/>
      <c r="F48" s="669"/>
      <c r="G48" s="669"/>
      <c r="H48" s="44"/>
      <c r="I48" s="44"/>
    </row>
    <row r="49" spans="1:9" hidden="1" x14ac:dyDescent="0.3">
      <c r="B49" s="671"/>
      <c r="C49" s="671"/>
      <c r="D49" s="671"/>
      <c r="E49" s="671"/>
      <c r="F49" s="671"/>
      <c r="G49" s="671"/>
      <c r="H49" s="44"/>
      <c r="I49" s="44"/>
    </row>
    <row r="50" spans="1:9" hidden="1" x14ac:dyDescent="0.3">
      <c r="B50" s="673"/>
      <c r="C50" s="673"/>
      <c r="D50" s="673"/>
      <c r="E50" s="673"/>
      <c r="F50" s="673"/>
      <c r="G50" s="673"/>
      <c r="H50" s="44"/>
      <c r="I50" s="44"/>
    </row>
    <row r="51" spans="1:9" hidden="1" x14ac:dyDescent="0.3">
      <c r="B51" s="675"/>
      <c r="C51" s="675"/>
      <c r="D51" s="675"/>
      <c r="E51" s="675"/>
      <c r="F51" s="675"/>
      <c r="G51" s="675"/>
      <c r="H51" s="44"/>
      <c r="I51" s="44"/>
    </row>
    <row r="52" spans="1:9" hidden="1" x14ac:dyDescent="0.3">
      <c r="B52" s="677"/>
      <c r="C52" s="677"/>
      <c r="D52" s="677"/>
      <c r="E52" s="677"/>
      <c r="F52" s="677"/>
      <c r="G52" s="677"/>
      <c r="H52" s="44"/>
      <c r="I52" s="44"/>
    </row>
    <row r="53" spans="1:9" x14ac:dyDescent="0.3">
      <c r="A53" t="s">
        <v>916</v>
      </c>
      <c r="B53" s="679">
        <v>60740</v>
      </c>
      <c r="C53" s="679">
        <v>60600</v>
      </c>
      <c r="D53" s="679">
        <v>31</v>
      </c>
      <c r="E53" s="679">
        <v>60600</v>
      </c>
      <c r="F53" s="679">
        <v>60820</v>
      </c>
      <c r="G53" s="679">
        <v>27</v>
      </c>
    </row>
    <row r="54" spans="1:9" x14ac:dyDescent="0.3">
      <c r="A54" t="s">
        <v>917</v>
      </c>
      <c r="B54" s="683">
        <v>60400</v>
      </c>
      <c r="C54" s="683">
        <v>60740</v>
      </c>
      <c r="D54" s="683">
        <v>38</v>
      </c>
      <c r="E54" s="683">
        <v>60640</v>
      </c>
      <c r="F54" s="683">
        <v>60980</v>
      </c>
      <c r="G54" s="683">
        <v>56</v>
      </c>
      <c r="H54" s="44">
        <f t="shared" ref="H54:H85" si="0">+B54/E54-1</f>
        <v>-3.9577836411609502E-3</v>
      </c>
      <c r="I54" s="44">
        <f t="shared" ref="I54:I85" si="1">+G54/G53-1</f>
        <v>1.074074074074074</v>
      </c>
    </row>
    <row r="55" spans="1:9" x14ac:dyDescent="0.3">
      <c r="A55" t="s">
        <v>918</v>
      </c>
      <c r="B55" s="684">
        <v>60620</v>
      </c>
      <c r="C55" s="684">
        <v>60400</v>
      </c>
      <c r="D55" s="684">
        <v>76</v>
      </c>
      <c r="E55" s="684">
        <v>60660</v>
      </c>
      <c r="F55" s="684">
        <v>60740</v>
      </c>
      <c r="G55" s="684">
        <v>124</v>
      </c>
      <c r="H55" s="44">
        <f t="shared" si="0"/>
        <v>-6.5941312232109528E-4</v>
      </c>
      <c r="I55" s="44">
        <f t="shared" si="1"/>
        <v>1.2142857142857144</v>
      </c>
    </row>
    <row r="56" spans="1:9" x14ac:dyDescent="0.3">
      <c r="A56" t="s">
        <v>919</v>
      </c>
      <c r="B56" s="686">
        <v>59500</v>
      </c>
      <c r="C56" s="686">
        <v>59800</v>
      </c>
      <c r="D56" s="686">
        <v>269</v>
      </c>
      <c r="E56" s="686">
        <v>60160</v>
      </c>
      <c r="F56" s="686">
        <v>59800</v>
      </c>
      <c r="G56" s="686">
        <v>476</v>
      </c>
      <c r="H56" s="44">
        <f t="shared" si="0"/>
        <v>-1.0970744680851019E-2</v>
      </c>
      <c r="I56" s="44">
        <f t="shared" si="1"/>
        <v>2.838709677419355</v>
      </c>
    </row>
    <row r="57" spans="1:9" x14ac:dyDescent="0.3">
      <c r="A57" t="s">
        <v>920</v>
      </c>
      <c r="B57" s="688">
        <v>61240</v>
      </c>
      <c r="C57" s="688">
        <v>59500</v>
      </c>
      <c r="D57" s="688">
        <v>305</v>
      </c>
      <c r="E57" s="688">
        <v>59380</v>
      </c>
      <c r="F57" s="688">
        <v>59540</v>
      </c>
      <c r="G57" s="688">
        <v>500</v>
      </c>
      <c r="H57" s="44">
        <f t="shared" si="0"/>
        <v>3.1323678006062616E-2</v>
      </c>
      <c r="I57" s="44">
        <f t="shared" si="1"/>
        <v>5.0420168067226934E-2</v>
      </c>
    </row>
    <row r="58" spans="1:9" x14ac:dyDescent="0.3">
      <c r="A58" t="s">
        <v>921</v>
      </c>
      <c r="B58" s="690">
        <v>61620</v>
      </c>
      <c r="C58" s="690">
        <v>61240</v>
      </c>
      <c r="D58" s="690">
        <v>160</v>
      </c>
      <c r="E58" s="690">
        <v>60340</v>
      </c>
      <c r="F58" s="690">
        <v>61340</v>
      </c>
      <c r="G58" s="690">
        <v>580</v>
      </c>
      <c r="H58" s="44">
        <f t="shared" si="0"/>
        <v>2.1213125621478257E-2</v>
      </c>
      <c r="I58" s="44">
        <f t="shared" si="1"/>
        <v>0.15999999999999992</v>
      </c>
    </row>
    <row r="59" spans="1:9" x14ac:dyDescent="0.3">
      <c r="A59" t="s">
        <v>922</v>
      </c>
      <c r="B59" s="692">
        <v>62300</v>
      </c>
      <c r="C59" s="692">
        <v>61620</v>
      </c>
      <c r="D59" s="692">
        <v>178</v>
      </c>
      <c r="E59" s="692">
        <v>61540</v>
      </c>
      <c r="F59" s="692">
        <v>61580</v>
      </c>
      <c r="G59" s="692">
        <v>664</v>
      </c>
      <c r="H59" s="44">
        <f t="shared" si="0"/>
        <v>1.2349691257718565E-2</v>
      </c>
      <c r="I59" s="44">
        <f t="shared" si="1"/>
        <v>0.14482758620689662</v>
      </c>
    </row>
    <row r="60" spans="1:9" x14ac:dyDescent="0.3">
      <c r="A60" t="s">
        <v>923</v>
      </c>
      <c r="B60" s="694">
        <v>64020</v>
      </c>
      <c r="C60" s="694">
        <v>62300</v>
      </c>
      <c r="D60" s="694">
        <v>495</v>
      </c>
      <c r="E60" s="694">
        <v>62060</v>
      </c>
      <c r="F60" s="694">
        <v>62900</v>
      </c>
      <c r="G60" s="694">
        <v>785</v>
      </c>
      <c r="H60" s="44">
        <f t="shared" si="0"/>
        <v>3.1582339671285764E-2</v>
      </c>
      <c r="I60" s="44">
        <f t="shared" si="1"/>
        <v>0.18222891566265065</v>
      </c>
    </row>
    <row r="61" spans="1:9" x14ac:dyDescent="0.3">
      <c r="A61" t="s">
        <v>924</v>
      </c>
      <c r="B61" s="696">
        <v>63120</v>
      </c>
      <c r="C61" s="696">
        <v>64020</v>
      </c>
      <c r="D61" s="696">
        <v>481</v>
      </c>
      <c r="E61" s="696">
        <v>63780</v>
      </c>
      <c r="F61" s="696">
        <v>64240</v>
      </c>
      <c r="G61" s="696">
        <v>1034</v>
      </c>
      <c r="H61" s="44">
        <f t="shared" si="0"/>
        <v>-1.0348071495766664E-2</v>
      </c>
      <c r="I61" s="44">
        <f t="shared" si="1"/>
        <v>0.31719745222929929</v>
      </c>
    </row>
    <row r="62" spans="1:9" x14ac:dyDescent="0.3">
      <c r="A62" t="s">
        <v>925</v>
      </c>
      <c r="B62" s="698">
        <v>63020</v>
      </c>
      <c r="C62" s="698">
        <v>63120</v>
      </c>
      <c r="D62" s="698">
        <v>439</v>
      </c>
      <c r="E62" s="698">
        <v>63480</v>
      </c>
      <c r="F62" s="698">
        <v>62860</v>
      </c>
      <c r="G62" s="698">
        <v>1112</v>
      </c>
      <c r="H62" s="44">
        <f t="shared" si="0"/>
        <v>-7.2463768115942351E-3</v>
      </c>
      <c r="I62" s="44">
        <f t="shared" si="1"/>
        <v>7.5435203094777581E-2</v>
      </c>
    </row>
    <row r="63" spans="1:9" x14ac:dyDescent="0.3">
      <c r="A63" t="s">
        <v>926</v>
      </c>
      <c r="B63" s="700">
        <v>64560</v>
      </c>
      <c r="C63" s="700">
        <v>63020</v>
      </c>
      <c r="D63" s="700">
        <v>396</v>
      </c>
      <c r="E63" s="700">
        <v>62480</v>
      </c>
      <c r="F63" s="700">
        <v>63340</v>
      </c>
      <c r="G63" s="700">
        <v>1238</v>
      </c>
      <c r="H63" s="44">
        <f t="shared" si="0"/>
        <v>3.3290653008962945E-2</v>
      </c>
      <c r="I63" s="44">
        <f t="shared" si="1"/>
        <v>0.11330935251798557</v>
      </c>
    </row>
    <row r="64" spans="1:9" x14ac:dyDescent="0.3">
      <c r="A64" t="s">
        <v>927</v>
      </c>
      <c r="B64" s="702">
        <v>64380</v>
      </c>
      <c r="C64" s="702">
        <v>64560</v>
      </c>
      <c r="D64" s="702">
        <v>338</v>
      </c>
      <c r="E64" s="702">
        <v>64080</v>
      </c>
      <c r="F64" s="702">
        <v>65200</v>
      </c>
      <c r="G64" s="702">
        <v>1353</v>
      </c>
      <c r="H64" s="44">
        <f t="shared" si="0"/>
        <v>4.6816479400748623E-3</v>
      </c>
      <c r="I64" s="44">
        <f t="shared" si="1"/>
        <v>9.2891760904684872E-2</v>
      </c>
    </row>
    <row r="65" spans="1:9" x14ac:dyDescent="0.3">
      <c r="A65" t="s">
        <v>928</v>
      </c>
      <c r="B65" s="704">
        <v>63880</v>
      </c>
      <c r="C65" s="704">
        <v>64380</v>
      </c>
      <c r="D65" s="704">
        <v>321</v>
      </c>
      <c r="E65" s="704">
        <v>64460</v>
      </c>
      <c r="F65" s="704">
        <v>64920</v>
      </c>
      <c r="G65" s="704">
        <v>1464</v>
      </c>
      <c r="H65" s="44">
        <f t="shared" si="0"/>
        <v>-8.9978281104561297E-3</v>
      </c>
      <c r="I65" s="44">
        <f t="shared" si="1"/>
        <v>8.2039911308203983E-2</v>
      </c>
    </row>
    <row r="66" spans="1:9" x14ac:dyDescent="0.3">
      <c r="A66" t="s">
        <v>929</v>
      </c>
      <c r="B66" s="706">
        <v>64260</v>
      </c>
      <c r="C66" s="706">
        <v>63880</v>
      </c>
      <c r="D66" s="706">
        <v>260</v>
      </c>
      <c r="E66" s="706">
        <v>64240</v>
      </c>
      <c r="F66" s="706">
        <v>63560</v>
      </c>
      <c r="G66" s="706">
        <v>1481</v>
      </c>
      <c r="H66" s="44">
        <f t="shared" si="0"/>
        <v>3.1133250311321525E-4</v>
      </c>
      <c r="I66" s="44">
        <f t="shared" si="1"/>
        <v>1.1612021857923427E-2</v>
      </c>
    </row>
    <row r="67" spans="1:9" x14ac:dyDescent="0.3">
      <c r="A67" t="s">
        <v>930</v>
      </c>
      <c r="B67" s="708">
        <v>64300</v>
      </c>
      <c r="C67" s="708">
        <v>64260</v>
      </c>
      <c r="D67" s="708">
        <v>521</v>
      </c>
      <c r="E67" s="708">
        <v>63920</v>
      </c>
      <c r="F67" s="708">
        <v>64260</v>
      </c>
      <c r="G67" s="708">
        <v>1583</v>
      </c>
      <c r="H67" s="44">
        <f t="shared" si="0"/>
        <v>5.9449311639550029E-3</v>
      </c>
      <c r="I67" s="44">
        <f t="shared" si="1"/>
        <v>6.887238352464542E-2</v>
      </c>
    </row>
    <row r="68" spans="1:9" x14ac:dyDescent="0.3">
      <c r="A68" t="s">
        <v>931</v>
      </c>
      <c r="B68" s="710">
        <v>64780</v>
      </c>
      <c r="C68" s="710">
        <v>64300</v>
      </c>
      <c r="D68" s="710">
        <v>487</v>
      </c>
      <c r="E68" s="710">
        <v>64620</v>
      </c>
      <c r="F68" s="710">
        <v>64320</v>
      </c>
      <c r="G68" s="710">
        <v>1786</v>
      </c>
      <c r="H68" s="44">
        <f t="shared" si="0"/>
        <v>2.4760136180748127E-3</v>
      </c>
      <c r="I68" s="44">
        <f t="shared" si="1"/>
        <v>0.12823752368919772</v>
      </c>
    </row>
    <row r="69" spans="1:9" x14ac:dyDescent="0.3">
      <c r="A69" t="s">
        <v>932</v>
      </c>
      <c r="B69" s="712">
        <v>65180</v>
      </c>
      <c r="C69" s="712">
        <v>64780</v>
      </c>
      <c r="D69" s="712">
        <v>1190</v>
      </c>
      <c r="E69" s="712">
        <v>64820</v>
      </c>
      <c r="F69" s="712">
        <v>65020</v>
      </c>
      <c r="G69" s="712">
        <v>1991</v>
      </c>
      <c r="H69" s="44">
        <f t="shared" si="0"/>
        <v>5.5538414069731257E-3</v>
      </c>
      <c r="I69" s="44">
        <f t="shared" si="1"/>
        <v>0.11478163493840987</v>
      </c>
    </row>
    <row r="70" spans="1:9" x14ac:dyDescent="0.3">
      <c r="A70" t="s">
        <v>933</v>
      </c>
      <c r="B70" s="714">
        <v>64720</v>
      </c>
      <c r="C70" s="714">
        <v>65180</v>
      </c>
      <c r="D70" s="714">
        <v>785</v>
      </c>
      <c r="E70" s="714">
        <v>65160</v>
      </c>
      <c r="F70" s="714">
        <v>65180</v>
      </c>
      <c r="G70" s="714">
        <v>2134</v>
      </c>
      <c r="H70" s="44">
        <f t="shared" si="0"/>
        <v>-6.7526089625536967E-3</v>
      </c>
      <c r="I70" s="44">
        <f t="shared" si="1"/>
        <v>7.182320441988943E-2</v>
      </c>
    </row>
    <row r="71" spans="1:9" x14ac:dyDescent="0.3">
      <c r="A71" t="s">
        <v>934</v>
      </c>
      <c r="B71" s="716">
        <v>66880</v>
      </c>
      <c r="C71" s="716">
        <v>64720</v>
      </c>
      <c r="D71" s="716">
        <v>1130</v>
      </c>
      <c r="E71" s="716">
        <v>64980</v>
      </c>
      <c r="F71" s="716">
        <v>64840</v>
      </c>
      <c r="G71" s="716">
        <v>2348</v>
      </c>
      <c r="H71" s="44">
        <f t="shared" si="0"/>
        <v>2.9239766081871288E-2</v>
      </c>
      <c r="I71" s="44">
        <f t="shared" si="1"/>
        <v>0.10028116213683225</v>
      </c>
    </row>
    <row r="72" spans="1:9" x14ac:dyDescent="0.3">
      <c r="A72" t="s">
        <v>935</v>
      </c>
      <c r="B72" s="718">
        <v>66840</v>
      </c>
      <c r="C72" s="718">
        <v>66880</v>
      </c>
      <c r="D72" s="718">
        <v>1070</v>
      </c>
      <c r="E72" s="718">
        <v>66820</v>
      </c>
      <c r="F72" s="718">
        <v>66960</v>
      </c>
      <c r="G72" s="718">
        <v>2550</v>
      </c>
      <c r="H72" s="44">
        <f t="shared" si="0"/>
        <v>2.993115833582749E-4</v>
      </c>
      <c r="I72" s="44">
        <f t="shared" si="1"/>
        <v>8.6030664395229994E-2</v>
      </c>
    </row>
    <row r="73" spans="1:9" x14ac:dyDescent="0.3">
      <c r="A73" t="s">
        <v>936</v>
      </c>
      <c r="B73" s="720">
        <v>66680</v>
      </c>
      <c r="C73" s="720">
        <v>66840</v>
      </c>
      <c r="D73" s="720">
        <v>574</v>
      </c>
      <c r="E73" s="720">
        <v>66600</v>
      </c>
      <c r="F73" s="720">
        <v>67300</v>
      </c>
      <c r="G73" s="720">
        <v>2716</v>
      </c>
      <c r="H73" s="44">
        <f t="shared" si="0"/>
        <v>1.2012012012012629E-3</v>
      </c>
      <c r="I73" s="44">
        <f t="shared" si="1"/>
        <v>6.5098039215686354E-2</v>
      </c>
    </row>
    <row r="74" spans="1:9" x14ac:dyDescent="0.3">
      <c r="A74" t="s">
        <v>937</v>
      </c>
      <c r="B74" s="722">
        <v>67500</v>
      </c>
      <c r="C74" s="722">
        <v>66680</v>
      </c>
      <c r="D74" s="722">
        <v>1418</v>
      </c>
      <c r="E74" s="722">
        <v>66680</v>
      </c>
      <c r="F74" s="722">
        <v>66980</v>
      </c>
      <c r="G74" s="722">
        <v>2607</v>
      </c>
      <c r="H74" s="44">
        <f t="shared" si="0"/>
        <v>1.2297540491901682E-2</v>
      </c>
      <c r="I74" s="44">
        <f t="shared" si="1"/>
        <v>-4.0132547864506596E-2</v>
      </c>
    </row>
    <row r="75" spans="1:9" x14ac:dyDescent="0.3">
      <c r="A75" t="s">
        <v>938</v>
      </c>
      <c r="B75" s="724">
        <v>68560</v>
      </c>
      <c r="C75" s="724">
        <v>67500</v>
      </c>
      <c r="D75" s="724">
        <v>1823</v>
      </c>
      <c r="E75" s="724">
        <v>67400</v>
      </c>
      <c r="F75" s="724">
        <v>68380</v>
      </c>
      <c r="G75" s="724">
        <v>2964</v>
      </c>
      <c r="H75" s="44">
        <f t="shared" si="0"/>
        <v>1.7210682492581508E-2</v>
      </c>
      <c r="I75" s="44">
        <f t="shared" si="1"/>
        <v>0.13693901035673184</v>
      </c>
    </row>
    <row r="76" spans="1:9" x14ac:dyDescent="0.3">
      <c r="A76" t="s">
        <v>939</v>
      </c>
      <c r="B76" s="726">
        <v>69840</v>
      </c>
      <c r="C76" s="726">
        <v>68560</v>
      </c>
      <c r="D76" s="726">
        <v>1353</v>
      </c>
      <c r="E76" s="726">
        <v>68300</v>
      </c>
      <c r="F76" s="726">
        <v>69080</v>
      </c>
      <c r="G76" s="726">
        <v>3096</v>
      </c>
      <c r="H76" s="44">
        <f t="shared" si="0"/>
        <v>2.2547584187408543E-2</v>
      </c>
      <c r="I76" s="44">
        <f t="shared" si="1"/>
        <v>4.4534412955465674E-2</v>
      </c>
    </row>
    <row r="77" spans="1:9" x14ac:dyDescent="0.3">
      <c r="A77" t="s">
        <v>940</v>
      </c>
      <c r="B77" s="728">
        <v>70980</v>
      </c>
      <c r="C77" s="728">
        <v>69840</v>
      </c>
      <c r="D77" s="728">
        <v>3083</v>
      </c>
      <c r="E77" s="728">
        <v>69700</v>
      </c>
      <c r="F77" s="728">
        <v>70140</v>
      </c>
      <c r="G77" s="728">
        <v>3762</v>
      </c>
      <c r="H77" s="44">
        <f t="shared" si="0"/>
        <v>1.8364418938306981E-2</v>
      </c>
      <c r="I77" s="44">
        <f t="shared" si="1"/>
        <v>0.21511627906976738</v>
      </c>
    </row>
    <row r="78" spans="1:9" x14ac:dyDescent="0.3">
      <c r="A78" t="s">
        <v>941</v>
      </c>
      <c r="B78" s="730">
        <v>68380</v>
      </c>
      <c r="C78" s="730">
        <v>70980</v>
      </c>
      <c r="D78" s="730">
        <v>3187</v>
      </c>
      <c r="E78" s="730">
        <v>70600</v>
      </c>
      <c r="F78" s="730">
        <v>71240</v>
      </c>
      <c r="G78" s="730">
        <v>4115</v>
      </c>
      <c r="H78" s="44">
        <f t="shared" si="0"/>
        <v>-3.14447592067989E-2</v>
      </c>
      <c r="I78" s="44">
        <f t="shared" si="1"/>
        <v>9.3833067517278046E-2</v>
      </c>
    </row>
    <row r="79" spans="1:9" x14ac:dyDescent="0.3">
      <c r="A79" t="s">
        <v>942</v>
      </c>
      <c r="B79" s="732">
        <v>72980</v>
      </c>
      <c r="C79" s="732">
        <v>68380</v>
      </c>
      <c r="D79" s="732">
        <v>5231</v>
      </c>
      <c r="E79" s="732">
        <v>70220</v>
      </c>
      <c r="F79" s="732">
        <v>68700</v>
      </c>
      <c r="G79" s="732">
        <v>5599</v>
      </c>
      <c r="H79" s="44">
        <f t="shared" si="0"/>
        <v>3.9305041298775212E-2</v>
      </c>
      <c r="I79" s="44">
        <f t="shared" si="1"/>
        <v>0.36063183475091121</v>
      </c>
    </row>
    <row r="80" spans="1:9" x14ac:dyDescent="0.3">
      <c r="A80" t="s">
        <v>943</v>
      </c>
      <c r="B80" s="734">
        <v>75820</v>
      </c>
      <c r="C80" s="734">
        <v>72980</v>
      </c>
      <c r="D80" s="734">
        <v>4969</v>
      </c>
      <c r="E80" s="734">
        <v>72180</v>
      </c>
      <c r="F80" s="734">
        <v>74000</v>
      </c>
      <c r="G80" s="734">
        <v>6078</v>
      </c>
      <c r="H80" s="44">
        <f t="shared" si="0"/>
        <v>5.0429481850928326E-2</v>
      </c>
      <c r="I80" s="44">
        <f t="shared" si="1"/>
        <v>8.5550991248437125E-2</v>
      </c>
    </row>
    <row r="81" spans="1:9" x14ac:dyDescent="0.3">
      <c r="A81" t="s">
        <v>944</v>
      </c>
      <c r="B81" s="736">
        <v>69340</v>
      </c>
      <c r="C81" s="736">
        <v>75820</v>
      </c>
      <c r="D81" s="736">
        <v>2923</v>
      </c>
      <c r="E81" s="736">
        <v>74900</v>
      </c>
      <c r="F81" s="736">
        <v>73480</v>
      </c>
      <c r="G81" s="736">
        <v>6224</v>
      </c>
      <c r="H81" s="44">
        <f t="shared" si="0"/>
        <v>-7.423230974632844E-2</v>
      </c>
      <c r="I81" s="44">
        <f t="shared" si="1"/>
        <v>2.4021059559065527E-2</v>
      </c>
    </row>
    <row r="82" spans="1:9" x14ac:dyDescent="0.3">
      <c r="A82" t="s">
        <v>945</v>
      </c>
      <c r="B82" s="738">
        <v>70360</v>
      </c>
      <c r="C82" s="738">
        <v>69340</v>
      </c>
      <c r="D82" s="738">
        <v>1403</v>
      </c>
      <c r="E82" s="738">
        <v>71460</v>
      </c>
      <c r="F82" s="738">
        <v>69040</v>
      </c>
      <c r="G82" s="738">
        <v>6206</v>
      </c>
      <c r="H82" s="44">
        <f t="shared" si="0"/>
        <v>-1.5393226980128794E-2</v>
      </c>
      <c r="I82" s="44">
        <f t="shared" si="1"/>
        <v>-2.892030848329008E-3</v>
      </c>
    </row>
    <row r="83" spans="1:9" x14ac:dyDescent="0.3">
      <c r="A83" t="s">
        <v>946</v>
      </c>
      <c r="B83" s="740">
        <v>70680</v>
      </c>
      <c r="C83" s="740">
        <v>70360</v>
      </c>
      <c r="D83" s="740">
        <v>1660</v>
      </c>
      <c r="E83" s="740">
        <v>69400</v>
      </c>
      <c r="F83" s="740">
        <v>71860</v>
      </c>
      <c r="G83" s="740">
        <v>6216</v>
      </c>
      <c r="H83" s="44">
        <f t="shared" si="0"/>
        <v>1.8443804034582234E-2</v>
      </c>
      <c r="I83" s="44">
        <f t="shared" si="1"/>
        <v>1.6113438607798791E-3</v>
      </c>
    </row>
    <row r="84" spans="1:9" x14ac:dyDescent="0.3">
      <c r="A84" t="s">
        <v>947</v>
      </c>
      <c r="B84" s="742">
        <v>69740</v>
      </c>
      <c r="C84" s="742">
        <v>70680</v>
      </c>
      <c r="D84" s="742">
        <v>1116</v>
      </c>
      <c r="E84" s="742">
        <v>71400</v>
      </c>
      <c r="F84" s="742">
        <v>70040</v>
      </c>
      <c r="G84" s="742">
        <v>6273</v>
      </c>
      <c r="H84" s="44">
        <f t="shared" si="0"/>
        <v>-2.3249299719887984E-2</v>
      </c>
      <c r="I84" s="44">
        <f t="shared" si="1"/>
        <v>9.1698841698841793E-3</v>
      </c>
    </row>
    <row r="85" spans="1:9" x14ac:dyDescent="0.3">
      <c r="A85" t="s">
        <v>948</v>
      </c>
      <c r="B85" s="745">
        <v>69760</v>
      </c>
      <c r="C85" s="745">
        <v>69740</v>
      </c>
      <c r="D85" s="745">
        <v>768</v>
      </c>
      <c r="E85" s="745">
        <v>69160</v>
      </c>
      <c r="F85" s="745">
        <v>70140</v>
      </c>
      <c r="G85" s="745">
        <v>6242</v>
      </c>
      <c r="H85" s="44">
        <f t="shared" si="0"/>
        <v>8.6755349913245627E-3</v>
      </c>
      <c r="I85" s="44">
        <f t="shared" si="1"/>
        <v>-4.9418141240236135E-3</v>
      </c>
    </row>
    <row r="86" spans="1:9" x14ac:dyDescent="0.3">
      <c r="A86" t="s">
        <v>949</v>
      </c>
      <c r="B86" s="747">
        <v>70000</v>
      </c>
      <c r="C86" s="747">
        <v>69760</v>
      </c>
      <c r="D86" s="747">
        <v>407</v>
      </c>
      <c r="E86" s="747">
        <v>70060</v>
      </c>
      <c r="F86" s="747">
        <v>69160</v>
      </c>
      <c r="G86" s="747">
        <v>6294</v>
      </c>
      <c r="H86" s="44">
        <f t="shared" ref="H86:H117" si="2">+B86/E86-1</f>
        <v>-8.5640879246362545E-4</v>
      </c>
      <c r="I86" s="44">
        <f t="shared" ref="I86:I117" si="3">+G86/G85-1</f>
        <v>8.3306632489585919E-3</v>
      </c>
    </row>
    <row r="87" spans="1:9" x14ac:dyDescent="0.3">
      <c r="A87" t="s">
        <v>950</v>
      </c>
      <c r="B87" s="749">
        <v>69340</v>
      </c>
      <c r="C87" s="749">
        <v>70000</v>
      </c>
      <c r="D87" s="749">
        <v>1063</v>
      </c>
      <c r="E87" s="749">
        <v>70140</v>
      </c>
      <c r="F87" s="749">
        <v>70020</v>
      </c>
      <c r="G87" s="749">
        <v>6481</v>
      </c>
      <c r="H87" s="44">
        <f t="shared" si="2"/>
        <v>-1.1405759908753921E-2</v>
      </c>
      <c r="I87" s="44">
        <f t="shared" si="3"/>
        <v>2.9710835716555417E-2</v>
      </c>
    </row>
    <row r="88" spans="1:9" x14ac:dyDescent="0.3">
      <c r="A88" t="s">
        <v>951</v>
      </c>
      <c r="B88" s="751">
        <v>70340</v>
      </c>
      <c r="C88" s="751">
        <v>69340</v>
      </c>
      <c r="D88" s="751">
        <v>1034</v>
      </c>
      <c r="E88" s="751">
        <v>69560</v>
      </c>
      <c r="F88" s="751">
        <v>69460</v>
      </c>
      <c r="G88" s="751">
        <v>6743</v>
      </c>
      <c r="H88" s="44">
        <f t="shared" si="2"/>
        <v>1.1213341000575028E-2</v>
      </c>
      <c r="I88" s="44">
        <f t="shared" si="3"/>
        <v>4.0425860206758202E-2</v>
      </c>
    </row>
    <row r="89" spans="1:9" x14ac:dyDescent="0.3">
      <c r="A89" t="s">
        <v>952</v>
      </c>
      <c r="B89" s="753">
        <v>72600</v>
      </c>
      <c r="C89" s="753">
        <v>70340</v>
      </c>
      <c r="D89" s="753">
        <v>1115</v>
      </c>
      <c r="E89" s="753">
        <v>69600</v>
      </c>
      <c r="F89" s="753">
        <v>70440</v>
      </c>
      <c r="G89" s="753">
        <v>6819</v>
      </c>
      <c r="H89" s="44">
        <f t="shared" si="2"/>
        <v>4.31034482758621E-2</v>
      </c>
      <c r="I89" s="44">
        <f t="shared" si="3"/>
        <v>1.1270947649414165E-2</v>
      </c>
    </row>
    <row r="90" spans="1:9" x14ac:dyDescent="0.3">
      <c r="A90" t="s">
        <v>953</v>
      </c>
      <c r="B90" s="755">
        <v>76160</v>
      </c>
      <c r="C90" s="755">
        <v>72600</v>
      </c>
      <c r="D90" s="755">
        <v>1724</v>
      </c>
      <c r="E90" s="755">
        <v>71820</v>
      </c>
      <c r="F90" s="755">
        <v>73000</v>
      </c>
      <c r="G90" s="755">
        <v>7183</v>
      </c>
      <c r="H90" s="44">
        <f t="shared" si="2"/>
        <v>6.0428849902534054E-2</v>
      </c>
      <c r="I90" s="44">
        <f t="shared" si="3"/>
        <v>5.3380261035342436E-2</v>
      </c>
    </row>
    <row r="91" spans="1:9" x14ac:dyDescent="0.3">
      <c r="A91" t="s">
        <v>954</v>
      </c>
      <c r="B91" s="757">
        <v>80220</v>
      </c>
      <c r="C91" s="757">
        <v>76160</v>
      </c>
      <c r="D91" s="757">
        <v>1343</v>
      </c>
      <c r="E91" s="757">
        <v>74280</v>
      </c>
      <c r="F91" s="757">
        <v>80220</v>
      </c>
      <c r="G91" s="757">
        <v>7907</v>
      </c>
      <c r="H91" s="44">
        <f t="shared" si="2"/>
        <v>7.9967689822294075E-2</v>
      </c>
      <c r="I91" s="44">
        <f t="shared" si="3"/>
        <v>0.1007935403034943</v>
      </c>
    </row>
    <row r="92" spans="1:9" x14ac:dyDescent="0.3">
      <c r="A92" t="s">
        <v>955</v>
      </c>
      <c r="B92" s="759">
        <v>78260</v>
      </c>
      <c r="C92" s="759">
        <v>80220</v>
      </c>
      <c r="D92" s="759">
        <v>18957</v>
      </c>
      <c r="E92" s="759">
        <v>80200</v>
      </c>
      <c r="F92" s="759">
        <v>82500</v>
      </c>
      <c r="G92" s="759">
        <v>11968</v>
      </c>
      <c r="H92" s="44">
        <f t="shared" si="2"/>
        <v>-2.4189526184538623E-2</v>
      </c>
      <c r="I92" s="44">
        <f t="shared" si="3"/>
        <v>0.5135955482483876</v>
      </c>
    </row>
    <row r="93" spans="1:9" x14ac:dyDescent="0.3">
      <c r="A93" t="s">
        <v>956</v>
      </c>
      <c r="B93" s="761">
        <v>81680</v>
      </c>
      <c r="C93" s="761">
        <v>78260</v>
      </c>
      <c r="D93" s="761">
        <v>6598</v>
      </c>
      <c r="E93" s="761">
        <v>81760</v>
      </c>
      <c r="F93" s="761">
        <v>78500</v>
      </c>
      <c r="G93" s="761">
        <v>12914</v>
      </c>
      <c r="H93" s="44">
        <f t="shared" si="2"/>
        <v>-9.7847358121327943E-4</v>
      </c>
      <c r="I93" s="44">
        <f t="shared" si="3"/>
        <v>7.9044117647058876E-2</v>
      </c>
    </row>
    <row r="94" spans="1:9" x14ac:dyDescent="0.3">
      <c r="A94" t="s">
        <v>957</v>
      </c>
      <c r="B94" s="763">
        <v>82800</v>
      </c>
      <c r="C94" s="763">
        <v>81680</v>
      </c>
      <c r="D94" s="763">
        <v>5912</v>
      </c>
      <c r="E94" s="763">
        <v>81220</v>
      </c>
      <c r="F94" s="763">
        <v>81980</v>
      </c>
      <c r="G94" s="763">
        <v>12999</v>
      </c>
      <c r="H94" s="44">
        <f t="shared" si="2"/>
        <v>1.9453336616596983E-2</v>
      </c>
      <c r="I94" s="44">
        <f t="shared" si="3"/>
        <v>6.5820040266377777E-3</v>
      </c>
    </row>
    <row r="95" spans="1:9" x14ac:dyDescent="0.3">
      <c r="A95" t="s">
        <v>958</v>
      </c>
      <c r="B95" s="766">
        <v>86920</v>
      </c>
      <c r="C95" s="766">
        <v>83880</v>
      </c>
      <c r="D95" s="766">
        <v>4183</v>
      </c>
      <c r="E95" s="766">
        <v>82880</v>
      </c>
      <c r="F95" s="766">
        <v>85020</v>
      </c>
      <c r="G95" s="766">
        <v>12944</v>
      </c>
      <c r="H95" s="44">
        <f t="shared" si="2"/>
        <v>4.8745173745173842E-2</v>
      </c>
      <c r="I95" s="44">
        <f t="shared" si="3"/>
        <v>-4.2310946995922638E-3</v>
      </c>
    </row>
    <row r="96" spans="1:9" x14ac:dyDescent="0.3">
      <c r="A96" t="s">
        <v>959</v>
      </c>
      <c r="B96" s="768">
        <v>84940</v>
      </c>
      <c r="C96" s="768">
        <v>86920</v>
      </c>
      <c r="D96" s="768">
        <v>3054</v>
      </c>
      <c r="E96" s="768">
        <v>86900</v>
      </c>
      <c r="F96" s="768">
        <v>89240</v>
      </c>
      <c r="G96" s="768">
        <v>12914</v>
      </c>
      <c r="H96" s="44">
        <f t="shared" si="2"/>
        <v>-2.2554660529344073E-2</v>
      </c>
      <c r="I96" s="44">
        <f t="shared" si="3"/>
        <v>-2.3176761433868487E-3</v>
      </c>
    </row>
    <row r="97" spans="1:9" x14ac:dyDescent="0.3">
      <c r="A97" t="s">
        <v>960</v>
      </c>
      <c r="B97" s="770">
        <v>80160</v>
      </c>
      <c r="C97" s="770">
        <v>84940</v>
      </c>
      <c r="D97" s="770">
        <v>3342</v>
      </c>
      <c r="E97" s="770">
        <v>87120</v>
      </c>
      <c r="F97" s="770">
        <v>83520</v>
      </c>
      <c r="G97" s="770">
        <v>13544</v>
      </c>
      <c r="H97" s="44">
        <f t="shared" si="2"/>
        <v>-7.9889807162534465E-2</v>
      </c>
      <c r="I97" s="44">
        <f t="shared" si="3"/>
        <v>4.8784265138609229E-2</v>
      </c>
    </row>
    <row r="98" spans="1:9" x14ac:dyDescent="0.3">
      <c r="A98" t="s">
        <v>961</v>
      </c>
      <c r="B98" s="772">
        <v>80100</v>
      </c>
      <c r="C98" s="772">
        <v>80160</v>
      </c>
      <c r="D98" s="772">
        <v>4337</v>
      </c>
      <c r="E98" s="772">
        <v>81320</v>
      </c>
      <c r="F98" s="772">
        <v>78500</v>
      </c>
      <c r="G98" s="772">
        <v>13441</v>
      </c>
      <c r="H98" s="44">
        <f t="shared" si="2"/>
        <v>-1.5002459419577008E-2</v>
      </c>
      <c r="I98" s="44">
        <f t="shared" si="3"/>
        <v>-7.6048434731246228E-3</v>
      </c>
    </row>
    <row r="99" spans="1:9" x14ac:dyDescent="0.3">
      <c r="A99" t="s">
        <v>962</v>
      </c>
      <c r="B99" s="774">
        <v>77300</v>
      </c>
      <c r="C99" s="774">
        <v>80100</v>
      </c>
      <c r="D99" s="774">
        <v>2569</v>
      </c>
      <c r="E99" s="774">
        <v>80100</v>
      </c>
      <c r="F99" s="774">
        <v>80160</v>
      </c>
      <c r="G99" s="774">
        <v>13359</v>
      </c>
      <c r="H99" s="44">
        <f t="shared" si="2"/>
        <v>-3.4956304619225942E-2</v>
      </c>
      <c r="I99" s="44">
        <f t="shared" si="3"/>
        <v>-6.1007365523398915E-3</v>
      </c>
    </row>
    <row r="100" spans="1:9" x14ac:dyDescent="0.3">
      <c r="A100" t="s">
        <v>963</v>
      </c>
      <c r="B100" s="776">
        <v>77580</v>
      </c>
      <c r="C100" s="776">
        <v>77300</v>
      </c>
      <c r="D100" s="776">
        <v>1564</v>
      </c>
      <c r="E100" s="776">
        <v>77520</v>
      </c>
      <c r="F100" s="776">
        <v>79320</v>
      </c>
      <c r="G100" s="776">
        <v>13357</v>
      </c>
      <c r="H100" s="44">
        <f t="shared" si="2"/>
        <v>7.7399380804954454E-4</v>
      </c>
      <c r="I100" s="44">
        <f t="shared" si="3"/>
        <v>-1.4971180477585389E-4</v>
      </c>
    </row>
    <row r="101" spans="1:9" x14ac:dyDescent="0.3">
      <c r="A101" t="s">
        <v>964</v>
      </c>
      <c r="B101" s="778">
        <v>77220</v>
      </c>
      <c r="C101" s="778">
        <v>77580</v>
      </c>
      <c r="D101" s="778">
        <v>815</v>
      </c>
      <c r="E101" s="778">
        <v>77880</v>
      </c>
      <c r="F101" s="778">
        <v>77380</v>
      </c>
      <c r="G101" s="778">
        <v>13377</v>
      </c>
      <c r="H101" s="44">
        <f t="shared" si="2"/>
        <v>-8.4745762711864181E-3</v>
      </c>
      <c r="I101" s="44">
        <f t="shared" si="3"/>
        <v>1.4973422175639239E-3</v>
      </c>
    </row>
    <row r="102" spans="1:9" x14ac:dyDescent="0.3">
      <c r="A102" t="s">
        <v>965</v>
      </c>
      <c r="B102" s="781">
        <v>76900</v>
      </c>
      <c r="C102" s="781">
        <v>77220</v>
      </c>
      <c r="D102" s="781">
        <v>1120</v>
      </c>
      <c r="E102" s="781">
        <v>77320</v>
      </c>
      <c r="F102" s="781">
        <v>77300</v>
      </c>
      <c r="G102" s="781">
        <v>13255</v>
      </c>
      <c r="H102" s="44">
        <f t="shared" si="2"/>
        <v>-5.431971029487892E-3</v>
      </c>
      <c r="I102" s="44">
        <f t="shared" si="3"/>
        <v>-9.1201315691111784E-3</v>
      </c>
    </row>
    <row r="103" spans="1:9" x14ac:dyDescent="0.3">
      <c r="A103" t="s">
        <v>966</v>
      </c>
      <c r="B103" s="783">
        <v>76100</v>
      </c>
      <c r="C103" s="783">
        <v>76900</v>
      </c>
      <c r="D103" s="783">
        <v>2943</v>
      </c>
      <c r="E103" s="783">
        <v>77840</v>
      </c>
      <c r="F103" s="783">
        <v>76300</v>
      </c>
      <c r="G103" s="783">
        <v>13291</v>
      </c>
      <c r="H103" s="44">
        <f t="shared" si="2"/>
        <v>-2.2353545734840718E-2</v>
      </c>
      <c r="I103" s="44">
        <f t="shared" si="3"/>
        <v>2.7159562429270867E-3</v>
      </c>
    </row>
    <row r="104" spans="1:9" x14ac:dyDescent="0.3">
      <c r="A104" t="s">
        <v>967</v>
      </c>
      <c r="B104" s="785">
        <v>75540</v>
      </c>
      <c r="C104" s="785">
        <v>76100</v>
      </c>
      <c r="D104" s="785">
        <v>759</v>
      </c>
      <c r="E104" s="785">
        <v>75080</v>
      </c>
      <c r="F104" s="785">
        <v>75680</v>
      </c>
      <c r="G104" s="785">
        <v>13330</v>
      </c>
      <c r="H104" s="44">
        <f t="shared" si="2"/>
        <v>6.126798082045859E-3</v>
      </c>
      <c r="I104" s="44">
        <f t="shared" si="3"/>
        <v>2.934316454743735E-3</v>
      </c>
    </row>
    <row r="105" spans="1:9" x14ac:dyDescent="0.3">
      <c r="A105" t="s">
        <v>968</v>
      </c>
      <c r="B105" s="787">
        <v>74480</v>
      </c>
      <c r="C105" s="787">
        <v>75540</v>
      </c>
      <c r="D105" s="787">
        <v>2114</v>
      </c>
      <c r="E105" s="787">
        <v>75820</v>
      </c>
      <c r="F105" s="787">
        <v>75180</v>
      </c>
      <c r="G105" s="787">
        <v>13136</v>
      </c>
      <c r="H105" s="44">
        <f t="shared" si="2"/>
        <v>-1.7673437087839639E-2</v>
      </c>
      <c r="I105" s="44">
        <f t="shared" si="3"/>
        <v>-1.4553638409602443E-2</v>
      </c>
    </row>
    <row r="106" spans="1:9" x14ac:dyDescent="0.3">
      <c r="A106" t="s">
        <v>969</v>
      </c>
      <c r="B106" s="789">
        <v>72080</v>
      </c>
      <c r="C106" s="789">
        <v>74480</v>
      </c>
      <c r="D106" s="789">
        <v>1543</v>
      </c>
      <c r="E106" s="789">
        <v>74540</v>
      </c>
      <c r="F106" s="789">
        <v>74540</v>
      </c>
      <c r="G106" s="789">
        <v>13300</v>
      </c>
      <c r="H106" s="44">
        <f t="shared" si="2"/>
        <v>-3.3002414810839764E-2</v>
      </c>
      <c r="I106" s="44">
        <f t="shared" si="3"/>
        <v>1.2484774665042719E-2</v>
      </c>
    </row>
    <row r="107" spans="1:9" x14ac:dyDescent="0.3">
      <c r="A107" t="s">
        <v>970</v>
      </c>
      <c r="B107" s="791">
        <v>71700</v>
      </c>
      <c r="C107" s="791">
        <v>72080</v>
      </c>
      <c r="D107" s="791">
        <v>1150</v>
      </c>
      <c r="E107" s="791">
        <v>73280</v>
      </c>
      <c r="F107" s="791">
        <v>72220</v>
      </c>
      <c r="G107" s="791">
        <v>13244</v>
      </c>
      <c r="H107" s="44">
        <f t="shared" si="2"/>
        <v>-2.1561135371178985E-2</v>
      </c>
      <c r="I107" s="44">
        <f t="shared" si="3"/>
        <v>-4.2105263157894424E-3</v>
      </c>
    </row>
    <row r="108" spans="1:9" x14ac:dyDescent="0.3">
      <c r="A108" t="s">
        <v>971</v>
      </c>
      <c r="B108" s="793">
        <v>73160</v>
      </c>
      <c r="C108" s="793">
        <v>71700</v>
      </c>
      <c r="D108" s="793">
        <v>1546</v>
      </c>
      <c r="E108" s="793">
        <v>72340</v>
      </c>
      <c r="F108" s="793">
        <v>71180</v>
      </c>
      <c r="G108" s="793">
        <v>13161</v>
      </c>
      <c r="H108" s="44">
        <f t="shared" si="2"/>
        <v>1.1335360796239868E-2</v>
      </c>
      <c r="I108" s="44">
        <f t="shared" si="3"/>
        <v>-6.2669888251283279E-3</v>
      </c>
    </row>
    <row r="109" spans="1:9" x14ac:dyDescent="0.3">
      <c r="A109" t="s">
        <v>972</v>
      </c>
      <c r="B109" s="795">
        <v>74100</v>
      </c>
      <c r="C109" s="795">
        <v>73160</v>
      </c>
      <c r="D109" s="795">
        <v>787</v>
      </c>
      <c r="E109" s="795">
        <v>72840</v>
      </c>
      <c r="F109" s="795">
        <v>72680</v>
      </c>
      <c r="G109" s="795">
        <v>13191</v>
      </c>
      <c r="H109" s="44">
        <f t="shared" si="2"/>
        <v>1.7298187808896248E-2</v>
      </c>
      <c r="I109" s="44">
        <f t="shared" si="3"/>
        <v>2.2794620469568372E-3</v>
      </c>
    </row>
    <row r="110" spans="1:9" x14ac:dyDescent="0.3">
      <c r="A110" t="s">
        <v>973</v>
      </c>
      <c r="B110" s="797">
        <v>74860</v>
      </c>
      <c r="C110" s="797">
        <v>74100</v>
      </c>
      <c r="D110" s="797">
        <v>1643</v>
      </c>
      <c r="E110" s="797">
        <v>73780</v>
      </c>
      <c r="F110" s="797">
        <v>74200</v>
      </c>
      <c r="G110" s="797">
        <v>13408</v>
      </c>
      <c r="H110" s="44">
        <f t="shared" si="2"/>
        <v>1.4638113309840106E-2</v>
      </c>
      <c r="I110" s="44">
        <f t="shared" si="3"/>
        <v>1.6450610264574284E-2</v>
      </c>
    </row>
    <row r="111" spans="1:9" x14ac:dyDescent="0.3">
      <c r="A111" t="s">
        <v>974</v>
      </c>
      <c r="B111" s="799">
        <v>73200</v>
      </c>
      <c r="C111" s="799">
        <v>74860</v>
      </c>
      <c r="D111" s="799">
        <v>955</v>
      </c>
      <c r="E111" s="799">
        <v>74760</v>
      </c>
      <c r="F111" s="799">
        <v>74540</v>
      </c>
      <c r="G111" s="799">
        <v>13449</v>
      </c>
      <c r="H111" s="44">
        <f t="shared" si="2"/>
        <v>-2.0866773675762396E-2</v>
      </c>
      <c r="I111" s="44">
        <f t="shared" si="3"/>
        <v>3.0578758949879603E-3</v>
      </c>
    </row>
    <row r="112" spans="1:9" x14ac:dyDescent="0.3">
      <c r="A112" t="s">
        <v>975</v>
      </c>
      <c r="B112" s="801">
        <v>71140</v>
      </c>
      <c r="C112" s="801">
        <v>73200</v>
      </c>
      <c r="D112" s="801">
        <v>2147</v>
      </c>
      <c r="E112" s="801">
        <v>74720</v>
      </c>
      <c r="F112" s="801">
        <v>71280</v>
      </c>
      <c r="G112" s="801">
        <v>13570</v>
      </c>
      <c r="H112" s="44">
        <f t="shared" si="2"/>
        <v>-4.7912205567451793E-2</v>
      </c>
      <c r="I112" s="44">
        <f t="shared" si="3"/>
        <v>8.996951446204271E-3</v>
      </c>
    </row>
    <row r="113" spans="1:9" x14ac:dyDescent="0.3">
      <c r="A113" t="s">
        <v>976</v>
      </c>
      <c r="B113" s="804">
        <v>71420</v>
      </c>
      <c r="C113" s="804">
        <v>71140</v>
      </c>
      <c r="D113" s="804">
        <v>468</v>
      </c>
      <c r="E113" s="804">
        <v>70460</v>
      </c>
      <c r="F113" s="804">
        <v>71540</v>
      </c>
      <c r="G113" s="804">
        <v>13548</v>
      </c>
      <c r="H113" s="44">
        <f t="shared" si="2"/>
        <v>1.3624751632131726E-2</v>
      </c>
      <c r="I113" s="44">
        <f t="shared" si="3"/>
        <v>-1.6212232866616993E-3</v>
      </c>
    </row>
    <row r="114" spans="1:9" x14ac:dyDescent="0.3">
      <c r="A114" t="s">
        <v>977</v>
      </c>
      <c r="B114" s="806">
        <v>71640</v>
      </c>
      <c r="C114" s="806">
        <v>71420</v>
      </c>
      <c r="D114" s="806">
        <v>324</v>
      </c>
      <c r="E114" s="806">
        <v>71240</v>
      </c>
      <c r="F114" s="806">
        <v>71420</v>
      </c>
      <c r="G114" s="806">
        <v>13552</v>
      </c>
      <c r="H114" s="44">
        <f t="shared" si="2"/>
        <v>5.6148231330712672E-3</v>
      </c>
      <c r="I114" s="44">
        <f t="shared" si="3"/>
        <v>2.952465308532215E-4</v>
      </c>
    </row>
    <row r="115" spans="1:9" x14ac:dyDescent="0.3">
      <c r="A115" t="s">
        <v>978</v>
      </c>
      <c r="B115" s="808">
        <v>72900</v>
      </c>
      <c r="C115" s="808">
        <v>71640</v>
      </c>
      <c r="D115" s="808">
        <v>494</v>
      </c>
      <c r="E115" s="808">
        <v>71520</v>
      </c>
      <c r="F115" s="808">
        <v>71800</v>
      </c>
      <c r="G115" s="808">
        <v>13510</v>
      </c>
      <c r="H115" s="44">
        <f t="shared" si="2"/>
        <v>1.9295302013422777E-2</v>
      </c>
      <c r="I115" s="44">
        <f t="shared" si="3"/>
        <v>-3.0991735537190257E-3</v>
      </c>
    </row>
    <row r="116" spans="1:9" x14ac:dyDescent="0.3">
      <c r="A116" t="s">
        <v>979</v>
      </c>
      <c r="B116" s="810">
        <v>73780</v>
      </c>
      <c r="C116" s="810">
        <v>72900</v>
      </c>
      <c r="D116" s="810">
        <v>814</v>
      </c>
      <c r="E116" s="810">
        <v>72540</v>
      </c>
      <c r="F116" s="810">
        <v>74860</v>
      </c>
      <c r="G116" s="810">
        <v>13565</v>
      </c>
      <c r="H116" s="44">
        <f t="shared" si="2"/>
        <v>1.7094017094017033E-2</v>
      </c>
      <c r="I116" s="44">
        <f t="shared" si="3"/>
        <v>4.0710584752035039E-3</v>
      </c>
    </row>
    <row r="117" spans="1:9" x14ac:dyDescent="0.3">
      <c r="A117" t="s">
        <v>980</v>
      </c>
      <c r="B117" s="812">
        <v>74240</v>
      </c>
      <c r="C117" s="812">
        <v>73780</v>
      </c>
      <c r="D117" s="812">
        <v>387</v>
      </c>
      <c r="E117" s="812">
        <v>74280</v>
      </c>
      <c r="F117" s="812">
        <v>73500</v>
      </c>
      <c r="G117" s="812">
        <v>13610</v>
      </c>
      <c r="H117" s="44">
        <f t="shared" si="2"/>
        <v>-5.3850296176627399E-4</v>
      </c>
      <c r="I117" s="44">
        <f t="shared" si="3"/>
        <v>3.3173608551420042E-3</v>
      </c>
    </row>
    <row r="118" spans="1:9" x14ac:dyDescent="0.3">
      <c r="A118" t="s">
        <v>981</v>
      </c>
      <c r="B118" s="814">
        <v>73860</v>
      </c>
      <c r="C118" s="814">
        <v>74100</v>
      </c>
      <c r="D118" s="814">
        <v>563</v>
      </c>
      <c r="E118" s="814">
        <v>73840</v>
      </c>
      <c r="F118" s="814">
        <v>74560</v>
      </c>
      <c r="G118" s="814">
        <v>13715</v>
      </c>
      <c r="H118" s="44">
        <f t="shared" ref="H118:H149" si="4">+B118/E118-1</f>
        <v>2.7085590465869558E-4</v>
      </c>
      <c r="I118" s="44">
        <f t="shared" ref="I118:I149" si="5">+G118/G117-1</f>
        <v>7.7149155033064964E-3</v>
      </c>
    </row>
    <row r="119" spans="1:9" x14ac:dyDescent="0.3">
      <c r="A119" t="s">
        <v>982</v>
      </c>
      <c r="B119" s="816">
        <v>73540</v>
      </c>
      <c r="C119" s="816">
        <v>73860</v>
      </c>
      <c r="D119" s="816">
        <v>696</v>
      </c>
      <c r="E119" s="816">
        <v>74180</v>
      </c>
      <c r="F119" s="816">
        <v>73700</v>
      </c>
      <c r="G119" s="816">
        <v>13648</v>
      </c>
      <c r="H119" s="44">
        <f t="shared" si="4"/>
        <v>-8.6276624427069626E-3</v>
      </c>
      <c r="I119" s="44">
        <f t="shared" si="5"/>
        <v>-4.8851622311337772E-3</v>
      </c>
    </row>
    <row r="120" spans="1:9" x14ac:dyDescent="0.3">
      <c r="A120" t="s">
        <v>983</v>
      </c>
      <c r="B120" s="818">
        <v>73000</v>
      </c>
      <c r="C120" s="818">
        <v>73540</v>
      </c>
      <c r="D120" s="818">
        <v>454</v>
      </c>
      <c r="E120" s="818">
        <v>73500</v>
      </c>
      <c r="F120" s="818">
        <v>73800</v>
      </c>
      <c r="G120" s="818">
        <v>13634</v>
      </c>
      <c r="H120" s="44">
        <f t="shared" si="4"/>
        <v>-6.8027210884353817E-3</v>
      </c>
      <c r="I120" s="44">
        <f t="shared" si="5"/>
        <v>-1.025791324736236E-3</v>
      </c>
    </row>
    <row r="121" spans="1:9" x14ac:dyDescent="0.3">
      <c r="A121" t="s">
        <v>984</v>
      </c>
      <c r="B121" s="820">
        <v>73740</v>
      </c>
      <c r="C121" s="820">
        <v>73000</v>
      </c>
      <c r="D121" s="820">
        <v>390</v>
      </c>
      <c r="E121" s="820">
        <v>73400</v>
      </c>
      <c r="F121" s="820">
        <v>73040</v>
      </c>
      <c r="G121" s="820">
        <v>13615</v>
      </c>
      <c r="H121" s="44">
        <f t="shared" si="4"/>
        <v>4.6321525885557602E-3</v>
      </c>
      <c r="I121" s="44">
        <f t="shared" si="5"/>
        <v>-1.3935748863136421E-3</v>
      </c>
    </row>
    <row r="122" spans="1:9" x14ac:dyDescent="0.3">
      <c r="A122" t="s">
        <v>985</v>
      </c>
      <c r="B122" s="822">
        <v>72940</v>
      </c>
      <c r="C122" s="822">
        <v>73740</v>
      </c>
      <c r="D122" s="822">
        <v>397</v>
      </c>
      <c r="E122" s="822">
        <v>73460</v>
      </c>
      <c r="F122" s="822">
        <v>73740</v>
      </c>
      <c r="G122" s="822">
        <v>13558</v>
      </c>
      <c r="H122" s="44">
        <f t="shared" si="4"/>
        <v>-7.0786822760685597E-3</v>
      </c>
      <c r="I122" s="44">
        <f t="shared" si="5"/>
        <v>-4.1865589423429883E-3</v>
      </c>
    </row>
    <row r="123" spans="1:9" x14ac:dyDescent="0.3">
      <c r="A123" t="s">
        <v>986</v>
      </c>
      <c r="B123" s="824">
        <v>73380</v>
      </c>
      <c r="C123" s="824">
        <v>72940</v>
      </c>
      <c r="D123" s="824">
        <v>1001</v>
      </c>
      <c r="E123" s="824">
        <v>73160</v>
      </c>
      <c r="F123" s="824">
        <v>72640</v>
      </c>
      <c r="G123" s="824">
        <v>13665</v>
      </c>
      <c r="H123" s="44">
        <f t="shared" si="4"/>
        <v>3.0071077091307075E-3</v>
      </c>
      <c r="I123" s="44">
        <f t="shared" si="5"/>
        <v>7.8920194718985481E-3</v>
      </c>
    </row>
    <row r="124" spans="1:9" x14ac:dyDescent="0.3">
      <c r="A124" t="s">
        <v>987</v>
      </c>
      <c r="B124" s="826">
        <v>72800</v>
      </c>
      <c r="C124" s="826">
        <v>73380</v>
      </c>
      <c r="D124" s="826">
        <v>458</v>
      </c>
      <c r="E124" s="826">
        <v>73500</v>
      </c>
      <c r="F124" s="826">
        <v>73620</v>
      </c>
      <c r="G124" s="826">
        <v>13658</v>
      </c>
      <c r="H124" s="44">
        <f t="shared" si="4"/>
        <v>-9.52380952380949E-3</v>
      </c>
      <c r="I124" s="44">
        <f t="shared" si="5"/>
        <v>-5.1225759238926472E-4</v>
      </c>
    </row>
    <row r="125" spans="1:9" x14ac:dyDescent="0.3">
      <c r="A125" t="s">
        <v>988</v>
      </c>
      <c r="B125" s="831">
        <v>73640</v>
      </c>
      <c r="C125" s="831">
        <v>72800</v>
      </c>
      <c r="D125" s="831">
        <v>762</v>
      </c>
      <c r="E125" s="831">
        <v>73100</v>
      </c>
      <c r="F125" s="831">
        <v>73140</v>
      </c>
      <c r="G125" s="831">
        <v>13685</v>
      </c>
      <c r="H125" s="44">
        <f t="shared" si="4"/>
        <v>7.3871409028727353E-3</v>
      </c>
      <c r="I125" s="44">
        <f t="shared" si="5"/>
        <v>1.9768633767756061E-3</v>
      </c>
    </row>
    <row r="126" spans="1:9" x14ac:dyDescent="0.3">
      <c r="A126" t="s">
        <v>989</v>
      </c>
      <c r="B126" s="833">
        <v>73260</v>
      </c>
      <c r="C126" s="833">
        <v>73640</v>
      </c>
      <c r="D126" s="833">
        <v>610</v>
      </c>
      <c r="E126" s="833">
        <v>73720</v>
      </c>
      <c r="F126" s="833">
        <v>73320</v>
      </c>
      <c r="G126" s="833">
        <v>13760</v>
      </c>
      <c r="H126" s="44">
        <f t="shared" si="4"/>
        <v>-6.2398263700488288E-3</v>
      </c>
      <c r="I126" s="44">
        <f t="shared" si="5"/>
        <v>5.4804530507854832E-3</v>
      </c>
    </row>
    <row r="127" spans="1:9" x14ac:dyDescent="0.3">
      <c r="A127" t="s">
        <v>990</v>
      </c>
      <c r="B127" s="835">
        <v>72920</v>
      </c>
      <c r="C127" s="835">
        <v>73260</v>
      </c>
      <c r="D127" s="835">
        <v>923</v>
      </c>
      <c r="E127" s="835">
        <v>73460</v>
      </c>
      <c r="F127" s="835">
        <v>72980</v>
      </c>
      <c r="G127" s="835">
        <v>13808</v>
      </c>
      <c r="H127" s="44">
        <f t="shared" si="4"/>
        <v>-7.3509392866866197E-3</v>
      </c>
      <c r="I127" s="44">
        <f t="shared" si="5"/>
        <v>3.4883720930232176E-3</v>
      </c>
    </row>
    <row r="128" spans="1:9" x14ac:dyDescent="0.3">
      <c r="A128" t="s">
        <v>991</v>
      </c>
      <c r="B128" s="837">
        <v>73080</v>
      </c>
      <c r="C128" s="837">
        <v>72920</v>
      </c>
      <c r="D128" s="837">
        <v>601</v>
      </c>
      <c r="E128" s="837">
        <v>72920</v>
      </c>
      <c r="F128" s="837">
        <v>72920</v>
      </c>
      <c r="G128" s="837">
        <v>13743</v>
      </c>
      <c r="H128" s="44">
        <f t="shared" si="4"/>
        <v>2.1941854086671153E-3</v>
      </c>
      <c r="I128" s="44">
        <f t="shared" si="5"/>
        <v>-4.7074159907299906E-3</v>
      </c>
    </row>
    <row r="129" spans="1:9" x14ac:dyDescent="0.3">
      <c r="A129" t="s">
        <v>992</v>
      </c>
      <c r="B129" s="839">
        <v>73420</v>
      </c>
      <c r="C129" s="839">
        <v>73080</v>
      </c>
      <c r="D129" s="839">
        <v>406</v>
      </c>
      <c r="E129" s="839">
        <v>73600</v>
      </c>
      <c r="F129" s="839">
        <v>73400</v>
      </c>
      <c r="G129" s="839">
        <v>13753</v>
      </c>
      <c r="H129" s="44">
        <f t="shared" si="4"/>
        <v>-2.4456521739130155E-3</v>
      </c>
      <c r="I129" s="44">
        <f t="shared" si="5"/>
        <v>7.276431637923686E-4</v>
      </c>
    </row>
    <row r="130" spans="1:9" x14ac:dyDescent="0.3">
      <c r="A130" t="s">
        <v>993</v>
      </c>
      <c r="B130" s="841">
        <v>75060</v>
      </c>
      <c r="C130" s="841">
        <v>73420</v>
      </c>
      <c r="D130" s="841">
        <v>399</v>
      </c>
      <c r="E130" s="841">
        <v>73620</v>
      </c>
      <c r="F130" s="841">
        <v>73580</v>
      </c>
      <c r="G130" s="841">
        <v>13755</v>
      </c>
      <c r="H130" s="44">
        <f t="shared" si="4"/>
        <v>1.9559902200489088E-2</v>
      </c>
      <c r="I130" s="44">
        <f t="shared" si="5"/>
        <v>1.4542281684004621E-4</v>
      </c>
    </row>
    <row r="131" spans="1:9" x14ac:dyDescent="0.3">
      <c r="A131" t="s">
        <v>994</v>
      </c>
      <c r="B131" s="843">
        <v>75740</v>
      </c>
      <c r="C131" s="843">
        <v>75060</v>
      </c>
      <c r="D131" s="843">
        <v>1662</v>
      </c>
      <c r="E131" s="843">
        <v>74200</v>
      </c>
      <c r="F131" s="843">
        <v>74920</v>
      </c>
      <c r="G131" s="843">
        <v>13821</v>
      </c>
      <c r="H131" s="44">
        <f t="shared" si="4"/>
        <v>2.0754716981132182E-2</v>
      </c>
      <c r="I131" s="44">
        <f t="shared" si="5"/>
        <v>4.7982551799345963E-3</v>
      </c>
    </row>
    <row r="132" spans="1:9" x14ac:dyDescent="0.3">
      <c r="A132" t="s">
        <v>995</v>
      </c>
      <c r="B132" s="845">
        <v>75860</v>
      </c>
      <c r="C132" s="845">
        <v>75740</v>
      </c>
      <c r="D132" s="845">
        <v>1285</v>
      </c>
      <c r="E132" s="845">
        <v>75900</v>
      </c>
      <c r="F132" s="845">
        <v>76460</v>
      </c>
      <c r="G132" s="845">
        <v>13698</v>
      </c>
      <c r="H132" s="44">
        <f t="shared" si="4"/>
        <v>-5.2700922266135652E-4</v>
      </c>
      <c r="I132" s="44">
        <f t="shared" si="5"/>
        <v>-8.8995007597134634E-3</v>
      </c>
    </row>
    <row r="133" spans="1:9" x14ac:dyDescent="0.3">
      <c r="A133" t="s">
        <v>996</v>
      </c>
      <c r="B133" s="847">
        <v>75900</v>
      </c>
      <c r="C133" s="847">
        <v>75860</v>
      </c>
      <c r="D133" s="847">
        <v>607</v>
      </c>
      <c r="E133" s="847">
        <v>75900</v>
      </c>
      <c r="F133" s="847">
        <v>75660</v>
      </c>
      <c r="G133" s="847">
        <v>13698</v>
      </c>
      <c r="H133" s="44">
        <f t="shared" si="4"/>
        <v>0</v>
      </c>
      <c r="I133" s="44">
        <f t="shared" si="5"/>
        <v>0</v>
      </c>
    </row>
    <row r="134" spans="1:9" x14ac:dyDescent="0.3">
      <c r="A134" t="s">
        <v>997</v>
      </c>
      <c r="B134" s="849">
        <v>77100</v>
      </c>
      <c r="C134" s="849">
        <v>75900</v>
      </c>
      <c r="D134" s="849">
        <v>612</v>
      </c>
      <c r="E134" s="849">
        <v>75720</v>
      </c>
      <c r="F134" s="849">
        <v>75820</v>
      </c>
      <c r="G134" s="849">
        <v>13699</v>
      </c>
      <c r="H134" s="44">
        <f t="shared" si="4"/>
        <v>1.8225039619651273E-2</v>
      </c>
      <c r="I134" s="44">
        <f t="shared" si="5"/>
        <v>7.3003358154410947E-5</v>
      </c>
    </row>
    <row r="135" spans="1:9" x14ac:dyDescent="0.3">
      <c r="A135" t="s">
        <v>998</v>
      </c>
      <c r="B135" s="851">
        <v>79300</v>
      </c>
      <c r="C135" s="851">
        <v>77100</v>
      </c>
      <c r="D135" s="851">
        <v>942</v>
      </c>
      <c r="E135" s="851">
        <v>76640</v>
      </c>
      <c r="F135" s="851">
        <v>77060</v>
      </c>
      <c r="G135" s="851">
        <v>13761</v>
      </c>
      <c r="H135" s="44">
        <f t="shared" si="4"/>
        <v>3.4707724425887321E-2</v>
      </c>
      <c r="I135" s="44">
        <f t="shared" si="5"/>
        <v>4.5258778012993162E-3</v>
      </c>
    </row>
    <row r="136" spans="1:9" x14ac:dyDescent="0.3">
      <c r="A136" t="s">
        <v>999</v>
      </c>
      <c r="B136" s="853">
        <v>79360</v>
      </c>
      <c r="C136" s="853">
        <v>79300</v>
      </c>
      <c r="D136" s="853">
        <v>1636</v>
      </c>
      <c r="E136" s="853">
        <v>78160</v>
      </c>
      <c r="F136" s="853">
        <v>79180</v>
      </c>
      <c r="G136" s="853">
        <v>13774</v>
      </c>
      <c r="H136" s="44">
        <f t="shared" si="4"/>
        <v>1.535312180143289E-2</v>
      </c>
      <c r="I136" s="44">
        <f t="shared" si="5"/>
        <v>9.4469878642544636E-4</v>
      </c>
    </row>
    <row r="137" spans="1:9" x14ac:dyDescent="0.3">
      <c r="A137" t="s">
        <v>1000</v>
      </c>
      <c r="B137" s="855">
        <v>81600</v>
      </c>
      <c r="C137" s="855">
        <v>79360</v>
      </c>
      <c r="D137" s="855">
        <v>1517</v>
      </c>
      <c r="E137" s="855">
        <v>79660</v>
      </c>
      <c r="F137" s="855">
        <v>79500</v>
      </c>
      <c r="G137" s="855">
        <v>13831</v>
      </c>
      <c r="H137" s="44">
        <f t="shared" si="4"/>
        <v>2.4353502385136894E-2</v>
      </c>
      <c r="I137" s="44">
        <f t="shared" si="5"/>
        <v>4.1382314505589157E-3</v>
      </c>
    </row>
    <row r="138" spans="1:9" x14ac:dyDescent="0.3">
      <c r="A138" t="s">
        <v>1001</v>
      </c>
      <c r="B138" s="857">
        <v>81080</v>
      </c>
      <c r="C138" s="857">
        <v>81600</v>
      </c>
      <c r="D138" s="857">
        <v>1842</v>
      </c>
      <c r="E138" s="857">
        <v>80840</v>
      </c>
      <c r="F138" s="857">
        <v>82500</v>
      </c>
      <c r="G138" s="857">
        <v>14053</v>
      </c>
      <c r="H138" s="44">
        <f t="shared" si="4"/>
        <v>2.968827313211353E-3</v>
      </c>
      <c r="I138" s="44">
        <f t="shared" si="5"/>
        <v>1.6050900151832748E-2</v>
      </c>
    </row>
    <row r="139" spans="1:9" x14ac:dyDescent="0.3">
      <c r="A139" t="s">
        <v>1002</v>
      </c>
      <c r="B139" s="859">
        <v>82440</v>
      </c>
      <c r="C139" s="859">
        <v>81080</v>
      </c>
      <c r="D139" s="859">
        <v>1622</v>
      </c>
      <c r="E139" s="859">
        <v>81920</v>
      </c>
      <c r="F139" s="859">
        <v>81720</v>
      </c>
      <c r="G139" s="859">
        <v>14333</v>
      </c>
      <c r="H139" s="44">
        <f t="shared" si="4"/>
        <v>6.34765625E-3</v>
      </c>
      <c r="I139" s="44">
        <f t="shared" si="5"/>
        <v>1.9924571265921953E-2</v>
      </c>
    </row>
    <row r="140" spans="1:9" x14ac:dyDescent="0.3">
      <c r="A140" t="s">
        <v>1003</v>
      </c>
      <c r="B140" s="861">
        <v>83100</v>
      </c>
      <c r="C140" s="861">
        <v>82440</v>
      </c>
      <c r="D140" s="861">
        <v>1738</v>
      </c>
      <c r="E140" s="861">
        <v>81820</v>
      </c>
      <c r="F140" s="861">
        <v>82540</v>
      </c>
      <c r="G140" s="861">
        <v>14662</v>
      </c>
      <c r="H140" s="44">
        <f t="shared" si="4"/>
        <v>1.5644096797848839E-2</v>
      </c>
      <c r="I140" s="44">
        <f t="shared" si="5"/>
        <v>2.2954022186562506E-2</v>
      </c>
    </row>
    <row r="141" spans="1:9" x14ac:dyDescent="0.3">
      <c r="A141" t="s">
        <v>1004</v>
      </c>
      <c r="B141" s="863">
        <v>81960</v>
      </c>
      <c r="C141" s="863">
        <v>80520</v>
      </c>
      <c r="D141" s="863">
        <v>1998</v>
      </c>
      <c r="E141" s="863">
        <v>82060</v>
      </c>
      <c r="F141" s="863">
        <v>80940</v>
      </c>
      <c r="G141" s="863">
        <v>15034</v>
      </c>
      <c r="H141" s="44">
        <f t="shared" si="4"/>
        <v>-1.2186205215696244E-3</v>
      </c>
      <c r="I141" s="44">
        <f t="shared" si="5"/>
        <v>2.5371709180193713E-2</v>
      </c>
    </row>
    <row r="142" spans="1:9" x14ac:dyDescent="0.3">
      <c r="A142" t="s">
        <v>1005</v>
      </c>
      <c r="B142" s="865">
        <v>79120</v>
      </c>
      <c r="C142" s="865">
        <v>81960</v>
      </c>
      <c r="D142" s="865">
        <v>5331</v>
      </c>
      <c r="E142" s="865">
        <v>81960</v>
      </c>
      <c r="F142" s="865">
        <v>82400</v>
      </c>
      <c r="G142" s="865">
        <v>15673</v>
      </c>
      <c r="H142" s="44">
        <f t="shared" si="4"/>
        <v>-3.4651049292337754E-2</v>
      </c>
      <c r="I142" s="44">
        <f t="shared" si="5"/>
        <v>4.2503658374351438E-2</v>
      </c>
    </row>
    <row r="143" spans="1:9" x14ac:dyDescent="0.3">
      <c r="A143" t="s">
        <v>1006</v>
      </c>
      <c r="B143" s="867">
        <v>80500</v>
      </c>
      <c r="C143" s="867">
        <v>79260</v>
      </c>
      <c r="D143" s="867">
        <v>1629</v>
      </c>
      <c r="E143" s="867">
        <v>79440</v>
      </c>
      <c r="F143" s="867">
        <v>79520</v>
      </c>
      <c r="G143" s="867">
        <v>15869</v>
      </c>
      <c r="H143" s="44">
        <f t="shared" si="4"/>
        <v>1.3343403826787448E-2</v>
      </c>
      <c r="I143" s="44">
        <f t="shared" si="5"/>
        <v>1.2505582849486441E-2</v>
      </c>
    </row>
    <row r="144" spans="1:9" x14ac:dyDescent="0.3">
      <c r="A144" t="s">
        <v>1007</v>
      </c>
      <c r="B144" s="870">
        <v>82520</v>
      </c>
      <c r="C144" s="870">
        <v>80500</v>
      </c>
      <c r="D144" s="870">
        <v>1814</v>
      </c>
      <c r="E144" s="870">
        <v>79980</v>
      </c>
      <c r="F144" s="870">
        <v>81500</v>
      </c>
      <c r="G144" s="870">
        <v>15832</v>
      </c>
      <c r="H144" s="44">
        <f t="shared" si="4"/>
        <v>3.1757939484871267E-2</v>
      </c>
      <c r="I144" s="44">
        <f t="shared" si="5"/>
        <v>-2.3315898922426914E-3</v>
      </c>
    </row>
    <row r="145" spans="1:9" x14ac:dyDescent="0.3">
      <c r="A145" t="s">
        <v>1008</v>
      </c>
      <c r="B145" s="871">
        <v>87260</v>
      </c>
      <c r="C145" s="871">
        <v>82520</v>
      </c>
      <c r="D145" s="871">
        <v>5896</v>
      </c>
      <c r="E145" s="871">
        <v>81500</v>
      </c>
      <c r="F145" s="871">
        <v>82880</v>
      </c>
      <c r="G145" s="871">
        <v>16134</v>
      </c>
      <c r="H145" s="44">
        <f t="shared" si="4"/>
        <v>7.0674846625766952E-2</v>
      </c>
      <c r="I145" s="44">
        <f t="shared" si="5"/>
        <v>1.9075290550783164E-2</v>
      </c>
    </row>
    <row r="146" spans="1:9" x14ac:dyDescent="0.3">
      <c r="A146" t="s">
        <v>1009</v>
      </c>
      <c r="B146" s="873">
        <v>86620</v>
      </c>
      <c r="C146" s="873">
        <v>87260</v>
      </c>
      <c r="D146" s="873">
        <v>1255</v>
      </c>
      <c r="E146" s="873">
        <v>85720</v>
      </c>
      <c r="F146" s="873">
        <v>87540</v>
      </c>
      <c r="G146" s="873">
        <v>16147</v>
      </c>
      <c r="H146" s="44">
        <f t="shared" si="4"/>
        <v>1.0499300046663551E-2</v>
      </c>
      <c r="I146" s="44">
        <f t="shared" si="5"/>
        <v>8.0575182843678483E-4</v>
      </c>
    </row>
    <row r="147" spans="1:9" x14ac:dyDescent="0.3">
      <c r="A147" t="s">
        <v>1010</v>
      </c>
      <c r="B147" s="875">
        <v>86760</v>
      </c>
      <c r="C147" s="875">
        <v>86620</v>
      </c>
      <c r="D147" s="875">
        <v>2931</v>
      </c>
      <c r="E147" s="875">
        <v>87100</v>
      </c>
      <c r="F147" s="875">
        <v>87520</v>
      </c>
      <c r="G147" s="875">
        <v>16434</v>
      </c>
      <c r="H147" s="44">
        <f t="shared" si="4"/>
        <v>-3.9035591274396708E-3</v>
      </c>
      <c r="I147" s="44">
        <f t="shared" si="5"/>
        <v>1.7774199541710445E-2</v>
      </c>
    </row>
    <row r="148" spans="1:9" x14ac:dyDescent="0.3">
      <c r="A148" t="s">
        <v>1011</v>
      </c>
      <c r="B148" s="877">
        <v>88000</v>
      </c>
      <c r="C148" s="877">
        <v>86760</v>
      </c>
      <c r="D148" s="877">
        <v>2141</v>
      </c>
      <c r="E148" s="877">
        <v>86640</v>
      </c>
      <c r="F148" s="877">
        <v>86360</v>
      </c>
      <c r="G148" s="877">
        <v>16473</v>
      </c>
      <c r="H148" s="44">
        <f t="shared" si="4"/>
        <v>1.5697137580794163E-2</v>
      </c>
      <c r="I148" s="44">
        <f t="shared" si="5"/>
        <v>2.3731288791530858E-3</v>
      </c>
    </row>
    <row r="149" spans="1:9" x14ac:dyDescent="0.3">
      <c r="A149" t="s">
        <v>1012</v>
      </c>
      <c r="B149" s="879">
        <v>87740</v>
      </c>
      <c r="C149" s="879">
        <v>88000</v>
      </c>
      <c r="D149" s="879">
        <v>1415</v>
      </c>
      <c r="E149" s="879">
        <v>88120</v>
      </c>
      <c r="F149" s="879">
        <v>87720</v>
      </c>
      <c r="G149" s="879">
        <v>16585</v>
      </c>
      <c r="H149" s="44">
        <f t="shared" si="4"/>
        <v>-4.3123014071720922E-3</v>
      </c>
      <c r="I149" s="44">
        <f t="shared" si="5"/>
        <v>6.7990044314940601E-3</v>
      </c>
    </row>
    <row r="150" spans="1:9" x14ac:dyDescent="0.3">
      <c r="A150" t="s">
        <v>1013</v>
      </c>
      <c r="B150" s="881">
        <v>95540</v>
      </c>
      <c r="C150" s="881">
        <v>87740</v>
      </c>
      <c r="D150" s="881">
        <v>4856</v>
      </c>
      <c r="E150" s="881">
        <v>87660</v>
      </c>
      <c r="F150" s="881">
        <v>88380</v>
      </c>
      <c r="G150" s="881">
        <v>16697</v>
      </c>
      <c r="H150" s="44">
        <f t="shared" ref="H150:H181" si="6">+B150/E150-1</f>
        <v>8.9892767510837412E-2</v>
      </c>
      <c r="I150" s="44">
        <f t="shared" ref="I150:I181" si="7">+G150/G149-1</f>
        <v>6.7530901416943401E-3</v>
      </c>
    </row>
    <row r="151" spans="1:9" x14ac:dyDescent="0.3">
      <c r="A151" t="s">
        <v>1014</v>
      </c>
      <c r="B151" s="884">
        <v>94020</v>
      </c>
      <c r="C151" s="884">
        <v>95540</v>
      </c>
      <c r="D151" s="884">
        <v>3541</v>
      </c>
      <c r="E151" s="884">
        <v>92900</v>
      </c>
      <c r="F151" s="884">
        <v>96200</v>
      </c>
      <c r="G151" s="884">
        <v>16684</v>
      </c>
      <c r="H151" s="44">
        <f t="shared" si="6"/>
        <v>1.2055974165769534E-2</v>
      </c>
      <c r="I151" s="44">
        <f t="shared" si="7"/>
        <v>-7.7858297897825945E-4</v>
      </c>
    </row>
    <row r="152" spans="1:9" x14ac:dyDescent="0.3">
      <c r="A152" t="s">
        <v>1015</v>
      </c>
      <c r="B152" s="888">
        <v>100400</v>
      </c>
      <c r="C152" s="888">
        <v>94020</v>
      </c>
      <c r="D152" s="888">
        <v>7161</v>
      </c>
      <c r="E152" s="888">
        <v>95420</v>
      </c>
      <c r="F152" s="888">
        <v>93900</v>
      </c>
      <c r="G152" s="888">
        <v>17645</v>
      </c>
      <c r="H152" s="44">
        <f t="shared" si="6"/>
        <v>5.2190316495493549E-2</v>
      </c>
      <c r="I152" s="44">
        <f t="shared" si="7"/>
        <v>5.7600095900263826E-2</v>
      </c>
    </row>
    <row r="153" spans="1:9" x14ac:dyDescent="0.3">
      <c r="A153" t="s">
        <v>1016</v>
      </c>
      <c r="B153" s="889">
        <v>100000</v>
      </c>
      <c r="C153" s="889">
        <v>100400</v>
      </c>
      <c r="D153" s="889">
        <v>4945</v>
      </c>
      <c r="E153" s="889">
        <v>98420</v>
      </c>
      <c r="F153" s="889">
        <v>100340</v>
      </c>
      <c r="G153" s="889">
        <v>17848</v>
      </c>
      <c r="H153" s="44">
        <f t="shared" si="6"/>
        <v>1.6053647632594981E-2</v>
      </c>
      <c r="I153" s="44">
        <f t="shared" si="7"/>
        <v>1.1504675545480403E-2</v>
      </c>
    </row>
    <row r="154" spans="1:9" x14ac:dyDescent="0.3">
      <c r="A154" t="s">
        <v>1017</v>
      </c>
      <c r="B154" s="892">
        <v>91900</v>
      </c>
      <c r="C154" s="892">
        <v>100000</v>
      </c>
      <c r="D154" s="892">
        <v>10766</v>
      </c>
      <c r="E154" s="892">
        <v>100980</v>
      </c>
      <c r="F154" s="892">
        <v>97520</v>
      </c>
      <c r="G154" s="892">
        <v>16871</v>
      </c>
      <c r="H154" s="44">
        <f t="shared" si="6"/>
        <v>-8.9918795801148699E-2</v>
      </c>
      <c r="I154" s="44">
        <f t="shared" si="7"/>
        <v>-5.4740026893769556E-2</v>
      </c>
    </row>
    <row r="155" spans="1:9" x14ac:dyDescent="0.3">
      <c r="A155" t="s">
        <v>1018</v>
      </c>
      <c r="B155" s="894">
        <v>91860</v>
      </c>
      <c r="C155" s="894">
        <v>91900</v>
      </c>
      <c r="D155" s="894">
        <v>4390</v>
      </c>
      <c r="E155" s="894">
        <v>94140</v>
      </c>
      <c r="F155" s="894">
        <v>92000</v>
      </c>
      <c r="G155" s="894">
        <v>17156</v>
      </c>
      <c r="H155" s="44">
        <f t="shared" si="6"/>
        <v>-2.421924792861696E-2</v>
      </c>
      <c r="I155" s="44">
        <f t="shared" si="7"/>
        <v>1.6892893130223463E-2</v>
      </c>
    </row>
    <row r="156" spans="1:9" x14ac:dyDescent="0.3">
      <c r="A156" t="s">
        <v>1019</v>
      </c>
      <c r="B156" s="896">
        <v>97260</v>
      </c>
      <c r="C156" s="896">
        <v>91860</v>
      </c>
      <c r="D156" s="896">
        <v>7328</v>
      </c>
      <c r="E156" s="896">
        <v>92540</v>
      </c>
      <c r="F156" s="896">
        <v>92520</v>
      </c>
      <c r="G156" s="896">
        <v>18159</v>
      </c>
      <c r="H156" s="44">
        <f t="shared" si="6"/>
        <v>5.1004970823427698E-2</v>
      </c>
      <c r="I156" s="44">
        <f t="shared" si="7"/>
        <v>5.8463511307997207E-2</v>
      </c>
    </row>
    <row r="157" spans="1:9" x14ac:dyDescent="0.3">
      <c r="A157" t="s">
        <v>1020</v>
      </c>
      <c r="B157" s="898">
        <v>96200</v>
      </c>
      <c r="C157" s="898">
        <v>97260</v>
      </c>
      <c r="D157" s="898">
        <v>10965</v>
      </c>
      <c r="E157" s="898">
        <v>94500</v>
      </c>
      <c r="F157" s="898">
        <v>98020</v>
      </c>
      <c r="G157" s="898">
        <v>18714</v>
      </c>
      <c r="H157" s="44">
        <f t="shared" si="6"/>
        <v>1.7989417989418E-2</v>
      </c>
      <c r="I157" s="44">
        <f t="shared" si="7"/>
        <v>3.0563357013051462E-2</v>
      </c>
    </row>
    <row r="158" spans="1:9" x14ac:dyDescent="0.3">
      <c r="A158" t="s">
        <v>1021</v>
      </c>
      <c r="B158" s="900">
        <v>95820</v>
      </c>
      <c r="C158" s="900">
        <v>96200</v>
      </c>
      <c r="D158" s="900">
        <v>10108</v>
      </c>
      <c r="E158" s="900">
        <v>97520</v>
      </c>
      <c r="F158" s="900">
        <v>96000</v>
      </c>
      <c r="G158" s="900">
        <v>20076</v>
      </c>
      <c r="H158" s="44">
        <f t="shared" si="6"/>
        <v>-1.7432321575061471E-2</v>
      </c>
      <c r="I158" s="44">
        <f t="shared" si="7"/>
        <v>7.2779737095222785E-2</v>
      </c>
    </row>
    <row r="159" spans="1:9" x14ac:dyDescent="0.3">
      <c r="A159" t="s">
        <v>1022</v>
      </c>
      <c r="B159" s="902">
        <v>96060</v>
      </c>
      <c r="C159" s="902">
        <v>95820</v>
      </c>
      <c r="D159" s="902">
        <v>7100</v>
      </c>
      <c r="E159" s="902">
        <v>96960</v>
      </c>
      <c r="F159" s="902">
        <v>95020</v>
      </c>
      <c r="G159" s="902">
        <v>19661</v>
      </c>
      <c r="H159" s="44">
        <f t="shared" si="6"/>
        <v>-9.2821782178217349E-3</v>
      </c>
      <c r="I159" s="44">
        <f t="shared" si="7"/>
        <v>-2.0671448495716227E-2</v>
      </c>
    </row>
    <row r="160" spans="1:9" x14ac:dyDescent="0.3">
      <c r="A160" t="s">
        <v>1023</v>
      </c>
      <c r="B160" s="904">
        <v>96680</v>
      </c>
      <c r="C160" s="904">
        <v>96060</v>
      </c>
      <c r="D160" s="904">
        <v>13057</v>
      </c>
      <c r="E160" s="904">
        <v>96320</v>
      </c>
      <c r="F160" s="904">
        <v>96820</v>
      </c>
      <c r="G160" s="904">
        <v>21428</v>
      </c>
      <c r="H160" s="44">
        <f t="shared" si="6"/>
        <v>3.737541528239241E-3</v>
      </c>
      <c r="I160" s="44">
        <f t="shared" si="7"/>
        <v>8.9873353339097628E-2</v>
      </c>
    </row>
    <row r="161" spans="1:9" x14ac:dyDescent="0.3">
      <c r="A161" t="s">
        <v>1024</v>
      </c>
      <c r="B161" s="906">
        <v>96340</v>
      </c>
      <c r="C161" s="906">
        <v>96680</v>
      </c>
      <c r="D161" s="906">
        <v>3736</v>
      </c>
      <c r="E161" s="906">
        <v>96960</v>
      </c>
      <c r="F161" s="906">
        <v>96480</v>
      </c>
      <c r="G161" s="906">
        <v>21163</v>
      </c>
      <c r="H161" s="44">
        <f t="shared" si="6"/>
        <v>-6.3943894389438816E-3</v>
      </c>
      <c r="I161" s="44">
        <f t="shared" si="7"/>
        <v>-1.2366996453238799E-2</v>
      </c>
    </row>
    <row r="162" spans="1:9" x14ac:dyDescent="0.3">
      <c r="A162" t="s">
        <v>1025</v>
      </c>
      <c r="B162" s="908">
        <v>93280</v>
      </c>
      <c r="C162" s="908">
        <v>96340</v>
      </c>
      <c r="D162" s="908">
        <v>7619</v>
      </c>
      <c r="E162" s="908">
        <v>96100</v>
      </c>
      <c r="F162" s="908">
        <v>96260</v>
      </c>
      <c r="G162" s="908">
        <v>22008</v>
      </c>
      <c r="H162" s="44">
        <f t="shared" si="6"/>
        <v>-2.9344432882414173E-2</v>
      </c>
      <c r="I162" s="44">
        <f t="shared" si="7"/>
        <v>3.9928176534517856E-2</v>
      </c>
    </row>
    <row r="163" spans="1:9" x14ac:dyDescent="0.3">
      <c r="A163" t="s">
        <v>1026</v>
      </c>
      <c r="B163" s="910">
        <v>93240</v>
      </c>
      <c r="C163" s="910">
        <v>93280</v>
      </c>
      <c r="D163" s="910">
        <v>6144</v>
      </c>
      <c r="E163" s="910">
        <v>94820</v>
      </c>
      <c r="F163" s="910">
        <v>93680</v>
      </c>
      <c r="G163" s="910">
        <v>21863</v>
      </c>
      <c r="H163" s="44">
        <f t="shared" si="6"/>
        <v>-1.6663151233916929E-2</v>
      </c>
      <c r="I163" s="44">
        <f t="shared" si="7"/>
        <v>-6.5885132679025515E-3</v>
      </c>
    </row>
    <row r="164" spans="1:9" x14ac:dyDescent="0.3">
      <c r="A164" t="s">
        <v>1027</v>
      </c>
      <c r="B164" s="912">
        <v>91640</v>
      </c>
      <c r="C164" s="912">
        <v>93240</v>
      </c>
      <c r="D164" s="912">
        <v>4832</v>
      </c>
      <c r="E164" s="912">
        <v>93060</v>
      </c>
      <c r="F164" s="912">
        <v>93240</v>
      </c>
      <c r="G164" s="912">
        <v>21809</v>
      </c>
      <c r="H164" s="44">
        <f t="shared" si="6"/>
        <v>-1.5258972705781249E-2</v>
      </c>
      <c r="I164" s="44">
        <f t="shared" si="7"/>
        <v>-2.4699263596029697E-3</v>
      </c>
    </row>
    <row r="165" spans="1:9" x14ac:dyDescent="0.3">
      <c r="A165" t="s">
        <v>1028</v>
      </c>
      <c r="B165" s="914">
        <v>94420</v>
      </c>
      <c r="C165" s="914">
        <v>91640</v>
      </c>
      <c r="D165" s="914">
        <v>7524</v>
      </c>
      <c r="E165" s="914">
        <v>92920</v>
      </c>
      <c r="F165" s="914">
        <v>91600</v>
      </c>
      <c r="G165" s="914">
        <v>22903</v>
      </c>
      <c r="H165" s="44">
        <f t="shared" si="6"/>
        <v>1.6142918639689974E-2</v>
      </c>
      <c r="I165" s="44">
        <f t="shared" si="7"/>
        <v>5.0162776835251499E-2</v>
      </c>
    </row>
    <row r="166" spans="1:9" x14ac:dyDescent="0.3">
      <c r="A166" t="s">
        <v>1029</v>
      </c>
      <c r="B166" s="916">
        <v>92520</v>
      </c>
      <c r="C166" s="916">
        <v>94420</v>
      </c>
      <c r="D166" s="916">
        <v>4747</v>
      </c>
      <c r="E166" s="916">
        <v>93640</v>
      </c>
      <c r="F166" s="916">
        <v>94180</v>
      </c>
      <c r="G166" s="916">
        <v>22673</v>
      </c>
      <c r="H166" s="44">
        <f t="shared" si="6"/>
        <v>-1.1960700555318282E-2</v>
      </c>
      <c r="I166" s="44">
        <f t="shared" si="7"/>
        <v>-1.004235253023622E-2</v>
      </c>
    </row>
    <row r="167" spans="1:9" x14ac:dyDescent="0.3">
      <c r="A167" t="s">
        <v>1030</v>
      </c>
      <c r="B167" s="918">
        <v>95540</v>
      </c>
      <c r="C167" s="918">
        <v>92520</v>
      </c>
      <c r="D167" s="918">
        <v>6317</v>
      </c>
      <c r="E167" s="918">
        <v>93160</v>
      </c>
      <c r="F167" s="918">
        <v>92400</v>
      </c>
      <c r="G167" s="918">
        <v>22948</v>
      </c>
      <c r="H167" s="44">
        <f t="shared" si="6"/>
        <v>2.5547445255474477E-2</v>
      </c>
      <c r="I167" s="44">
        <f t="shared" si="7"/>
        <v>1.2128963965950756E-2</v>
      </c>
    </row>
    <row r="168" spans="1:9" x14ac:dyDescent="0.3">
      <c r="A168" t="s">
        <v>1031</v>
      </c>
      <c r="B168" s="920">
        <v>98500</v>
      </c>
      <c r="C168" s="920">
        <v>95540</v>
      </c>
      <c r="D168" s="920">
        <v>7012</v>
      </c>
      <c r="E168" s="920">
        <v>94840</v>
      </c>
      <c r="F168" s="920">
        <v>95800</v>
      </c>
      <c r="G168" s="920">
        <v>23173</v>
      </c>
      <c r="H168" s="44">
        <f t="shared" si="6"/>
        <v>3.8591311682834251E-2</v>
      </c>
      <c r="I168" s="44">
        <f t="shared" si="7"/>
        <v>9.8047760153390229E-3</v>
      </c>
    </row>
    <row r="169" spans="1:9" x14ac:dyDescent="0.3">
      <c r="A169" t="s">
        <v>1032</v>
      </c>
      <c r="B169" s="922">
        <v>97220</v>
      </c>
      <c r="C169" s="922">
        <v>98500</v>
      </c>
      <c r="D169" s="922">
        <v>8695</v>
      </c>
      <c r="E169" s="922">
        <v>97440</v>
      </c>
      <c r="F169" s="922">
        <v>99040</v>
      </c>
      <c r="G169" s="922">
        <v>23911</v>
      </c>
      <c r="H169" s="44">
        <f t="shared" si="6"/>
        <v>-2.2577996715927862E-3</v>
      </c>
      <c r="I169" s="44">
        <f t="shared" si="7"/>
        <v>3.1847408622103224E-2</v>
      </c>
    </row>
    <row r="170" spans="1:9" x14ac:dyDescent="0.3">
      <c r="A170" t="s">
        <v>1033</v>
      </c>
      <c r="B170" s="924">
        <v>100740</v>
      </c>
      <c r="C170" s="924">
        <v>97220</v>
      </c>
      <c r="D170" s="924">
        <v>7780</v>
      </c>
      <c r="E170" s="924">
        <v>99300</v>
      </c>
      <c r="F170" s="924">
        <v>97840</v>
      </c>
      <c r="G170" s="924">
        <v>24864</v>
      </c>
      <c r="H170" s="44">
        <f t="shared" si="6"/>
        <v>1.4501510574018051E-2</v>
      </c>
      <c r="I170" s="44">
        <f t="shared" si="7"/>
        <v>3.9856133160470097E-2</v>
      </c>
    </row>
    <row r="171" spans="1:9" x14ac:dyDescent="0.3">
      <c r="A171" t="s">
        <v>1034</v>
      </c>
      <c r="B171" s="926">
        <v>100380</v>
      </c>
      <c r="C171" s="926">
        <v>100740</v>
      </c>
      <c r="D171" s="926">
        <v>6858</v>
      </c>
      <c r="E171" s="926">
        <v>99100</v>
      </c>
      <c r="F171" s="926">
        <v>101040</v>
      </c>
      <c r="G171" s="926">
        <v>25091</v>
      </c>
      <c r="H171" s="44">
        <f t="shared" si="6"/>
        <v>1.2916246215943561E-2</v>
      </c>
      <c r="I171" s="44">
        <f t="shared" si="7"/>
        <v>9.1296653796653082E-3</v>
      </c>
    </row>
    <row r="172" spans="1:9" x14ac:dyDescent="0.3">
      <c r="A172" t="s">
        <v>1035</v>
      </c>
      <c r="B172" s="928">
        <v>108180</v>
      </c>
      <c r="C172" s="928">
        <v>100380</v>
      </c>
      <c r="D172" s="928">
        <v>20486</v>
      </c>
      <c r="E172" s="928">
        <v>100700</v>
      </c>
      <c r="F172" s="928">
        <v>101180</v>
      </c>
      <c r="G172" s="928">
        <v>25918</v>
      </c>
      <c r="H172" s="44">
        <f t="shared" si="6"/>
        <v>7.42800397219463E-2</v>
      </c>
      <c r="I172" s="44">
        <f t="shared" si="7"/>
        <v>3.2960025507154045E-2</v>
      </c>
    </row>
    <row r="173" spans="1:9" x14ac:dyDescent="0.3">
      <c r="A173" t="s">
        <v>1036</v>
      </c>
      <c r="B173" s="930">
        <v>106060</v>
      </c>
      <c r="C173" s="930">
        <v>108180</v>
      </c>
      <c r="D173" s="930">
        <v>17419</v>
      </c>
      <c r="E173" s="930">
        <v>106880</v>
      </c>
      <c r="F173" s="930">
        <v>107740</v>
      </c>
      <c r="G173" s="930">
        <v>24972</v>
      </c>
      <c r="H173" s="44">
        <f t="shared" si="6"/>
        <v>-7.6721556886227837E-3</v>
      </c>
      <c r="I173" s="44">
        <f t="shared" si="7"/>
        <v>-3.6499729917431889E-2</v>
      </c>
    </row>
    <row r="174" spans="1:9" x14ac:dyDescent="0.3">
      <c r="A174" t="s">
        <v>1037</v>
      </c>
      <c r="B174" s="932">
        <v>111400</v>
      </c>
      <c r="C174" s="932">
        <v>106060</v>
      </c>
      <c r="D174" s="932">
        <v>13930</v>
      </c>
      <c r="E174" s="932">
        <v>107040</v>
      </c>
      <c r="F174" s="932">
        <v>106280</v>
      </c>
      <c r="G174" s="932">
        <v>24824</v>
      </c>
      <c r="H174" s="44">
        <f t="shared" si="6"/>
        <v>4.07324364723467E-2</v>
      </c>
      <c r="I174" s="44">
        <f t="shared" si="7"/>
        <v>-5.9266378343745263E-3</v>
      </c>
    </row>
    <row r="175" spans="1:9" x14ac:dyDescent="0.3">
      <c r="A175" t="s">
        <v>1038</v>
      </c>
      <c r="B175" s="934">
        <v>114600</v>
      </c>
      <c r="C175" s="934">
        <v>111400</v>
      </c>
      <c r="D175" s="934">
        <v>20787</v>
      </c>
      <c r="E175" s="934">
        <v>110380</v>
      </c>
      <c r="F175" s="934">
        <v>108200</v>
      </c>
      <c r="G175" s="934">
        <v>25072</v>
      </c>
      <c r="H175" s="44">
        <f t="shared" si="6"/>
        <v>3.8231563689074211E-2</v>
      </c>
      <c r="I175" s="44">
        <f t="shared" si="7"/>
        <v>9.990331936835295E-3</v>
      </c>
    </row>
    <row r="176" spans="1:9" x14ac:dyDescent="0.3">
      <c r="A176" t="s">
        <v>1039</v>
      </c>
      <c r="B176" s="936">
        <v>120160</v>
      </c>
      <c r="C176" s="936">
        <v>114600</v>
      </c>
      <c r="D176" s="936">
        <v>17383</v>
      </c>
      <c r="E176" s="936">
        <v>114100</v>
      </c>
      <c r="F176" s="936">
        <v>114460</v>
      </c>
      <c r="G176" s="936">
        <v>25566</v>
      </c>
      <c r="H176" s="44">
        <f t="shared" si="6"/>
        <v>5.3111305872042047E-2</v>
      </c>
      <c r="I176" s="44">
        <f t="shared" si="7"/>
        <v>1.9703254626675104E-2</v>
      </c>
    </row>
    <row r="177" spans="1:9" x14ac:dyDescent="0.3">
      <c r="A177" t="s">
        <v>1040</v>
      </c>
      <c r="B177" s="938">
        <v>124680</v>
      </c>
      <c r="C177" s="938">
        <v>120160</v>
      </c>
      <c r="D177" s="938">
        <v>28575</v>
      </c>
      <c r="E177" s="938">
        <v>117940</v>
      </c>
      <c r="F177" s="938">
        <v>120000</v>
      </c>
      <c r="G177" s="938">
        <v>26005</v>
      </c>
      <c r="H177" s="44">
        <f t="shared" si="6"/>
        <v>5.7147702221468588E-2</v>
      </c>
      <c r="I177" s="44">
        <f t="shared" si="7"/>
        <v>1.7171243057185315E-2</v>
      </c>
    </row>
    <row r="178" spans="1:9" x14ac:dyDescent="0.3">
      <c r="A178" t="s">
        <v>1041</v>
      </c>
      <c r="B178" s="940">
        <v>130140</v>
      </c>
      <c r="C178" s="940">
        <v>123800</v>
      </c>
      <c r="D178" s="940">
        <v>14641</v>
      </c>
      <c r="E178" s="940">
        <v>120780</v>
      </c>
      <c r="F178" s="940">
        <v>124720</v>
      </c>
      <c r="G178" s="940">
        <v>26572</v>
      </c>
      <c r="H178" s="44">
        <f t="shared" si="6"/>
        <v>7.7496274217585759E-2</v>
      </c>
      <c r="I178" s="44">
        <f t="shared" si="7"/>
        <v>2.1803499327052389E-2</v>
      </c>
    </row>
    <row r="179" spans="1:9" x14ac:dyDescent="0.3">
      <c r="A179" t="s">
        <v>1042</v>
      </c>
      <c r="B179" s="942">
        <v>118520</v>
      </c>
      <c r="C179" s="942">
        <v>130140</v>
      </c>
      <c r="D179" s="942">
        <v>22930</v>
      </c>
      <c r="E179" s="942">
        <v>129320</v>
      </c>
      <c r="F179" s="942">
        <v>129020</v>
      </c>
      <c r="G179" s="942">
        <v>25022</v>
      </c>
      <c r="H179" s="44">
        <f t="shared" si="6"/>
        <v>-8.3513764305598537E-2</v>
      </c>
      <c r="I179" s="44">
        <f t="shared" si="7"/>
        <v>-5.8332078880024119E-2</v>
      </c>
    </row>
    <row r="180" spans="1:9" x14ac:dyDescent="0.3">
      <c r="A180" t="s">
        <v>1043</v>
      </c>
      <c r="B180" s="944">
        <v>121640</v>
      </c>
      <c r="C180" s="944">
        <v>118520</v>
      </c>
      <c r="D180" s="944">
        <v>10193</v>
      </c>
      <c r="E180" s="944">
        <v>127640</v>
      </c>
      <c r="F180" s="944">
        <v>117040</v>
      </c>
      <c r="G180" s="944">
        <v>24947</v>
      </c>
      <c r="H180" s="44">
        <f t="shared" si="6"/>
        <v>-4.7007207771858406E-2</v>
      </c>
      <c r="I180" s="44">
        <f t="shared" si="7"/>
        <v>-2.9973623211573264E-3</v>
      </c>
    </row>
    <row r="181" spans="1:9" x14ac:dyDescent="0.3">
      <c r="A181" t="s">
        <v>1044</v>
      </c>
      <c r="B181" s="946">
        <v>130220</v>
      </c>
      <c r="C181" s="946">
        <v>122080</v>
      </c>
      <c r="D181" s="946">
        <v>8708</v>
      </c>
      <c r="E181" s="946">
        <v>120820</v>
      </c>
      <c r="F181" s="946">
        <v>125000</v>
      </c>
      <c r="G181" s="946">
        <v>25604</v>
      </c>
      <c r="H181" s="44">
        <f t="shared" si="6"/>
        <v>7.7801688462175056E-2</v>
      </c>
      <c r="I181" s="44">
        <f t="shared" si="7"/>
        <v>2.6335831963763212E-2</v>
      </c>
    </row>
    <row r="182" spans="1:9" x14ac:dyDescent="0.3">
      <c r="A182" t="s">
        <v>1045</v>
      </c>
      <c r="B182" s="949">
        <v>138440</v>
      </c>
      <c r="C182" s="949">
        <v>130220</v>
      </c>
      <c r="D182" s="949">
        <v>7057</v>
      </c>
      <c r="E182" s="949">
        <v>127020</v>
      </c>
      <c r="F182" s="949">
        <v>132960</v>
      </c>
      <c r="G182" s="949">
        <v>25924</v>
      </c>
      <c r="H182" s="44">
        <f t="shared" ref="H182:H200" si="8">+B182/E182-1</f>
        <v>8.9907101243898557E-2</v>
      </c>
      <c r="I182" s="44">
        <f t="shared" ref="I182:I200" si="9">+G182/G181-1</f>
        <v>1.2498047180128147E-2</v>
      </c>
    </row>
    <row r="183" spans="1:9" x14ac:dyDescent="0.3">
      <c r="A183" t="s">
        <v>1046</v>
      </c>
      <c r="B183" s="951">
        <v>142480</v>
      </c>
      <c r="C183" s="951">
        <v>138440</v>
      </c>
      <c r="D183" s="951">
        <v>8151</v>
      </c>
      <c r="E183" s="951">
        <v>137100</v>
      </c>
      <c r="F183" s="951">
        <v>143600</v>
      </c>
      <c r="G183" s="951">
        <v>25037</v>
      </c>
      <c r="H183" s="44">
        <f t="shared" si="8"/>
        <v>3.924142961342092E-2</v>
      </c>
      <c r="I183" s="44">
        <f t="shared" si="9"/>
        <v>-3.4215398858200907E-2</v>
      </c>
    </row>
    <row r="184" spans="1:9" x14ac:dyDescent="0.3">
      <c r="A184" t="s">
        <v>1047</v>
      </c>
      <c r="B184" s="954">
        <v>145280</v>
      </c>
      <c r="C184" s="954">
        <v>142480</v>
      </c>
      <c r="D184" s="954">
        <v>13103</v>
      </c>
      <c r="E184" s="954">
        <v>142200</v>
      </c>
      <c r="F184" s="954">
        <v>143000</v>
      </c>
      <c r="G184" s="954">
        <v>26026</v>
      </c>
      <c r="H184" s="44">
        <f t="shared" si="8"/>
        <v>2.1659634317862109E-2</v>
      </c>
      <c r="I184" s="44">
        <f t="shared" si="9"/>
        <v>3.9501537724168312E-2</v>
      </c>
    </row>
    <row r="185" spans="1:9" x14ac:dyDescent="0.3">
      <c r="A185" t="s">
        <v>1048</v>
      </c>
      <c r="B185" s="956">
        <v>143900</v>
      </c>
      <c r="C185" s="956">
        <v>145280</v>
      </c>
      <c r="D185" s="956">
        <v>11451</v>
      </c>
      <c r="E185" s="956">
        <v>143960</v>
      </c>
      <c r="F185" s="956">
        <v>144320</v>
      </c>
      <c r="G185" s="956">
        <v>27361</v>
      </c>
      <c r="H185" s="44">
        <f t="shared" si="8"/>
        <v>-4.1678243956655425E-4</v>
      </c>
      <c r="I185" s="44">
        <f t="shared" si="9"/>
        <v>5.129485898716668E-2</v>
      </c>
    </row>
    <row r="186" spans="1:9" x14ac:dyDescent="0.3">
      <c r="A186" t="s">
        <v>1049</v>
      </c>
      <c r="B186" s="960">
        <v>156300</v>
      </c>
      <c r="C186" s="960">
        <v>143900</v>
      </c>
      <c r="D186" s="960">
        <v>2247</v>
      </c>
      <c r="E186" s="960">
        <v>143400</v>
      </c>
      <c r="F186" s="960">
        <v>148000</v>
      </c>
      <c r="G186" s="960">
        <v>26887</v>
      </c>
      <c r="H186" s="44">
        <f t="shared" si="8"/>
        <v>8.9958158995815829E-2</v>
      </c>
      <c r="I186" s="44">
        <f t="shared" si="9"/>
        <v>-1.7323928218997864E-2</v>
      </c>
    </row>
    <row r="187" spans="1:9" x14ac:dyDescent="0.3">
      <c r="A187" t="s">
        <v>1050</v>
      </c>
      <c r="B187" s="962">
        <v>167080</v>
      </c>
      <c r="C187" s="962">
        <v>156300</v>
      </c>
      <c r="D187" s="962">
        <v>14090</v>
      </c>
      <c r="E187" s="962">
        <v>155560</v>
      </c>
      <c r="F187" s="962">
        <v>169640</v>
      </c>
      <c r="G187" s="962">
        <v>26024</v>
      </c>
      <c r="H187" s="44">
        <f t="shared" si="8"/>
        <v>7.4055026999228613E-2</v>
      </c>
      <c r="I187" s="44">
        <f t="shared" si="9"/>
        <v>-3.2097296091047722E-2</v>
      </c>
    </row>
    <row r="188" spans="1:9" x14ac:dyDescent="0.3">
      <c r="A188" t="s">
        <v>1051</v>
      </c>
      <c r="B188" s="965">
        <v>162580</v>
      </c>
      <c r="C188" s="965">
        <v>167080</v>
      </c>
      <c r="D188" s="965">
        <v>18889</v>
      </c>
      <c r="E188" s="965">
        <v>167680</v>
      </c>
      <c r="F188" s="965">
        <v>170080</v>
      </c>
      <c r="G188" s="965">
        <v>25215</v>
      </c>
      <c r="H188" s="44">
        <f t="shared" si="8"/>
        <v>-3.0415076335877811E-2</v>
      </c>
      <c r="I188" s="44">
        <f t="shared" si="9"/>
        <v>-3.108668920996005E-2</v>
      </c>
    </row>
    <row r="189" spans="1:9" x14ac:dyDescent="0.3">
      <c r="A189" t="s">
        <v>1054</v>
      </c>
      <c r="B189" s="967">
        <v>163220</v>
      </c>
      <c r="C189" s="967">
        <v>162580</v>
      </c>
      <c r="D189" s="967">
        <v>7988</v>
      </c>
      <c r="E189" s="967">
        <v>166520</v>
      </c>
      <c r="F189" s="967">
        <v>165000</v>
      </c>
      <c r="G189" s="967">
        <v>24867</v>
      </c>
      <c r="H189" s="44">
        <f t="shared" si="8"/>
        <v>-1.9817439346625054E-2</v>
      </c>
      <c r="I189" s="44">
        <f t="shared" si="9"/>
        <v>-1.3801308744794794E-2</v>
      </c>
    </row>
    <row r="190" spans="1:9" x14ac:dyDescent="0.3">
      <c r="A190" t="s">
        <v>1053</v>
      </c>
      <c r="B190" s="969">
        <v>146360</v>
      </c>
      <c r="C190" s="969">
        <v>163220</v>
      </c>
      <c r="D190" s="969">
        <v>11823</v>
      </c>
      <c r="E190" s="969">
        <v>160820</v>
      </c>
      <c r="F190" s="969">
        <v>163900</v>
      </c>
      <c r="G190" s="969">
        <v>23979</v>
      </c>
      <c r="H190" s="44">
        <f t="shared" si="8"/>
        <v>-8.9914189777390852E-2</v>
      </c>
      <c r="I190" s="44">
        <f t="shared" si="9"/>
        <v>-3.5709977078055233E-2</v>
      </c>
    </row>
    <row r="191" spans="1:9" x14ac:dyDescent="0.3">
      <c r="A191" t="s">
        <v>1055</v>
      </c>
      <c r="B191" s="971">
        <v>147020</v>
      </c>
      <c r="C191" s="971">
        <v>146360</v>
      </c>
      <c r="D191" s="971">
        <v>3627</v>
      </c>
      <c r="E191" s="971">
        <v>155200</v>
      </c>
      <c r="F191" s="971">
        <v>148500</v>
      </c>
      <c r="G191" s="971">
        <v>24045</v>
      </c>
      <c r="H191" s="44">
        <f t="shared" si="8"/>
        <v>-5.2706185567010344E-2</v>
      </c>
      <c r="I191" s="44">
        <f t="shared" si="9"/>
        <v>2.7524083573127189E-3</v>
      </c>
    </row>
    <row r="192" spans="1:9" x14ac:dyDescent="0.3">
      <c r="A192" t="s">
        <v>1056</v>
      </c>
      <c r="B192" s="973">
        <v>160740</v>
      </c>
      <c r="C192" s="973">
        <v>147020</v>
      </c>
      <c r="D192" s="973">
        <v>5697</v>
      </c>
      <c r="E192" s="973">
        <v>147480</v>
      </c>
      <c r="F192" s="973">
        <v>148920</v>
      </c>
      <c r="G192" s="973">
        <v>24562</v>
      </c>
      <c r="H192" s="44">
        <f t="shared" si="8"/>
        <v>8.9910496338486467E-2</v>
      </c>
      <c r="I192" s="44">
        <f t="shared" si="9"/>
        <v>2.1501351632355892E-2</v>
      </c>
    </row>
    <row r="193" spans="1:9" x14ac:dyDescent="0.3">
      <c r="A193" t="s">
        <v>1057</v>
      </c>
      <c r="B193" s="975">
        <v>167200</v>
      </c>
      <c r="C193" s="975">
        <v>160740</v>
      </c>
      <c r="D193" s="975">
        <v>4165</v>
      </c>
      <c r="E193" s="975">
        <v>155900</v>
      </c>
      <c r="F193" s="975">
        <v>159200</v>
      </c>
      <c r="G193" s="975">
        <v>25332</v>
      </c>
      <c r="H193" s="44">
        <f t="shared" si="8"/>
        <v>7.2482360487492015E-2</v>
      </c>
      <c r="I193" s="44">
        <f t="shared" si="9"/>
        <v>3.1349238661346757E-2</v>
      </c>
    </row>
    <row r="194" spans="1:9" x14ac:dyDescent="0.3">
      <c r="A194" t="s">
        <v>1058</v>
      </c>
      <c r="B194" s="977">
        <v>168660</v>
      </c>
      <c r="C194" s="977">
        <v>167200</v>
      </c>
      <c r="D194" s="977">
        <v>5159</v>
      </c>
      <c r="E194" s="977">
        <v>164960</v>
      </c>
      <c r="F194" s="977">
        <v>166700</v>
      </c>
      <c r="G194" s="977">
        <v>25595</v>
      </c>
      <c r="H194" s="44">
        <f t="shared" si="8"/>
        <v>2.2429679922405521E-2</v>
      </c>
      <c r="I194" s="44">
        <f t="shared" si="9"/>
        <v>1.0382125375019813E-2</v>
      </c>
    </row>
    <row r="195" spans="1:9" x14ac:dyDescent="0.3">
      <c r="A195" t="s">
        <v>1059</v>
      </c>
      <c r="B195" s="979">
        <v>181920</v>
      </c>
      <c r="C195" s="979">
        <v>168660</v>
      </c>
      <c r="D195" s="979">
        <v>5407</v>
      </c>
      <c r="E195" s="979">
        <v>169740</v>
      </c>
      <c r="F195" s="979">
        <v>172500</v>
      </c>
      <c r="G195" s="979">
        <v>25406</v>
      </c>
      <c r="H195" s="44">
        <f t="shared" si="8"/>
        <v>7.1756804524566897E-2</v>
      </c>
      <c r="I195" s="44">
        <f t="shared" si="9"/>
        <v>-7.3842547372533485E-3</v>
      </c>
    </row>
    <row r="196" spans="1:9" x14ac:dyDescent="0.3">
      <c r="A196" t="s">
        <v>1060</v>
      </c>
      <c r="B196" s="981">
        <v>165880</v>
      </c>
      <c r="C196" s="981">
        <v>181920</v>
      </c>
      <c r="D196" s="981">
        <v>10111</v>
      </c>
      <c r="E196" s="981">
        <v>177620</v>
      </c>
      <c r="F196" s="981">
        <v>187240</v>
      </c>
      <c r="G196" s="981">
        <v>23992</v>
      </c>
      <c r="H196" s="44">
        <f t="shared" si="8"/>
        <v>-6.6096160342303811E-2</v>
      </c>
      <c r="I196" s="44">
        <f t="shared" si="9"/>
        <v>-5.5656144217901327E-2</v>
      </c>
    </row>
    <row r="197" spans="1:9" x14ac:dyDescent="0.3">
      <c r="A197" t="s">
        <v>1061</v>
      </c>
      <c r="B197" s="983">
        <v>179080</v>
      </c>
      <c r="C197" s="983">
        <v>165880</v>
      </c>
      <c r="D197" s="983">
        <v>4628</v>
      </c>
      <c r="E197" s="983">
        <v>177280</v>
      </c>
      <c r="F197" s="983">
        <v>166880</v>
      </c>
      <c r="G197" s="983">
        <v>23627</v>
      </c>
      <c r="H197" s="44">
        <f t="shared" si="8"/>
        <v>1.0153429602888009E-2</v>
      </c>
      <c r="I197" s="44">
        <f t="shared" si="9"/>
        <v>-1.5213404468156E-2</v>
      </c>
    </row>
    <row r="198" spans="1:9" x14ac:dyDescent="0.3">
      <c r="A198" t="s">
        <v>1062</v>
      </c>
      <c r="B198" s="985">
        <v>166500</v>
      </c>
      <c r="C198" s="985">
        <v>179080</v>
      </c>
      <c r="D198" s="985">
        <v>5380</v>
      </c>
      <c r="E198" s="985">
        <v>173880</v>
      </c>
      <c r="F198" s="985">
        <v>180940</v>
      </c>
      <c r="G198" s="985">
        <v>23493</v>
      </c>
      <c r="H198" s="44">
        <f t="shared" si="8"/>
        <v>-4.2443064182194568E-2</v>
      </c>
      <c r="I198" s="44">
        <f t="shared" si="9"/>
        <v>-5.6714775468743595E-3</v>
      </c>
    </row>
    <row r="199" spans="1:9" x14ac:dyDescent="0.3">
      <c r="A199" t="s">
        <v>1063</v>
      </c>
      <c r="B199" s="987">
        <v>166020</v>
      </c>
      <c r="C199" s="987">
        <v>166500</v>
      </c>
      <c r="D199" s="987">
        <v>5636</v>
      </c>
      <c r="E199" s="987">
        <v>171460</v>
      </c>
      <c r="F199" s="987">
        <v>169080</v>
      </c>
      <c r="G199" s="987">
        <v>23868</v>
      </c>
      <c r="H199" s="44">
        <f t="shared" si="8"/>
        <v>-3.1727516621952612E-2</v>
      </c>
      <c r="I199" s="44">
        <f t="shared" si="9"/>
        <v>1.5962201506831919E-2</v>
      </c>
    </row>
    <row r="200" spans="1:9" x14ac:dyDescent="0.3">
      <c r="A200" t="s">
        <v>1064</v>
      </c>
      <c r="B200" s="989">
        <v>148180</v>
      </c>
      <c r="C200" s="989">
        <v>166020</v>
      </c>
      <c r="D200" s="989">
        <v>10814</v>
      </c>
      <c r="E200" s="989">
        <v>166480</v>
      </c>
      <c r="F200" s="989">
        <v>162260</v>
      </c>
      <c r="G200" s="989">
        <v>23211</v>
      </c>
      <c r="H200" s="44">
        <f t="shared" si="8"/>
        <v>-0.10992311388755405</v>
      </c>
      <c r="I200" s="44">
        <f t="shared" si="9"/>
        <v>-2.752639517345401E-2</v>
      </c>
    </row>
    <row r="201" spans="1:9" x14ac:dyDescent="0.3">
      <c r="A201" t="s">
        <v>1065</v>
      </c>
      <c r="B201" s="996">
        <v>133280</v>
      </c>
      <c r="C201" s="996">
        <v>133080</v>
      </c>
      <c r="D201" s="996">
        <v>4723</v>
      </c>
      <c r="E201" s="996">
        <v>136300</v>
      </c>
      <c r="F201" s="996">
        <v>125820</v>
      </c>
      <c r="G201" s="996">
        <v>21979</v>
      </c>
      <c r="H201" s="995">
        <f t="shared" ref="H201:H218" si="10">B201/E201-1</f>
        <v>-2.2157006603081397E-2</v>
      </c>
      <c r="I201" s="995">
        <f t="shared" ref="I201:I218" si="11">G201/G200-1</f>
        <v>-5.3078281849123221E-2</v>
      </c>
    </row>
    <row r="202" spans="1:9" x14ac:dyDescent="0.3">
      <c r="A202" t="s">
        <v>1066</v>
      </c>
      <c r="B202" s="996">
        <v>136900</v>
      </c>
      <c r="C202" s="996">
        <v>133280</v>
      </c>
      <c r="D202" s="996">
        <v>3827</v>
      </c>
      <c r="E202" s="996">
        <v>132600</v>
      </c>
      <c r="F202" s="996">
        <v>139500</v>
      </c>
      <c r="G202" s="996">
        <v>21710</v>
      </c>
      <c r="H202" s="995">
        <f t="shared" si="10"/>
        <v>3.2428355957767829E-2</v>
      </c>
      <c r="I202" s="995">
        <f t="shared" si="11"/>
        <v>-1.2238955366486226E-2</v>
      </c>
    </row>
    <row r="203" spans="1:9" x14ac:dyDescent="0.3">
      <c r="A203" t="s">
        <v>1071</v>
      </c>
      <c r="B203" s="1006">
        <v>137920</v>
      </c>
      <c r="C203" s="1006">
        <v>136900</v>
      </c>
      <c r="D203" s="1006">
        <v>1769</v>
      </c>
      <c r="E203" s="1006">
        <v>137380</v>
      </c>
      <c r="F203" s="1006">
        <v>134000</v>
      </c>
      <c r="G203" s="1006">
        <v>21722</v>
      </c>
      <c r="H203" s="1007">
        <f t="shared" si="10"/>
        <v>3.9307031591206965E-3</v>
      </c>
      <c r="I203" s="1007">
        <f t="shared" si="11"/>
        <v>5.5274067250121739E-4</v>
      </c>
    </row>
    <row r="204" spans="1:9" x14ac:dyDescent="0.3">
      <c r="A204" t="s">
        <v>1072</v>
      </c>
      <c r="B204" s="1006">
        <v>150080</v>
      </c>
      <c r="C204" s="1006">
        <v>137920</v>
      </c>
      <c r="D204" s="1006">
        <v>3156</v>
      </c>
      <c r="E204" s="1006">
        <v>137680</v>
      </c>
      <c r="F204" s="1006">
        <v>137160</v>
      </c>
      <c r="G204" s="1006">
        <v>21836</v>
      </c>
      <c r="H204" s="1007">
        <f t="shared" si="10"/>
        <v>9.0063916327716376E-2</v>
      </c>
      <c r="I204" s="1007">
        <f t="shared" si="11"/>
        <v>5.2481355307982813E-3</v>
      </c>
    </row>
    <row r="205" spans="1:9" x14ac:dyDescent="0.3">
      <c r="A205" t="s">
        <v>1073</v>
      </c>
      <c r="B205" s="1017">
        <v>149260</v>
      </c>
      <c r="C205" s="1017">
        <v>150080</v>
      </c>
      <c r="D205" s="1017">
        <v>3265</v>
      </c>
      <c r="E205" s="1017">
        <v>144340</v>
      </c>
      <c r="F205" s="1017">
        <v>149000</v>
      </c>
      <c r="G205" s="1017">
        <v>21838</v>
      </c>
      <c r="H205" s="1018">
        <f t="shared" si="10"/>
        <v>3.4086185395593827E-2</v>
      </c>
      <c r="I205" s="1018">
        <f t="shared" si="11"/>
        <v>9.1591866642204423E-5</v>
      </c>
    </row>
    <row r="206" spans="1:9" x14ac:dyDescent="0.3">
      <c r="A206" t="s">
        <v>1074</v>
      </c>
      <c r="B206" s="1020">
        <v>153660</v>
      </c>
      <c r="C206" s="1020">
        <v>149260</v>
      </c>
      <c r="D206" s="1020">
        <v>2038</v>
      </c>
      <c r="E206" s="1020">
        <v>149140</v>
      </c>
      <c r="F206" s="1020">
        <v>143800</v>
      </c>
      <c r="G206" s="1020">
        <v>21477</v>
      </c>
      <c r="H206" s="1021">
        <f t="shared" si="10"/>
        <v>3.0307094005632251E-2</v>
      </c>
      <c r="I206" s="1021">
        <f t="shared" si="11"/>
        <v>-1.653081784046162E-2</v>
      </c>
    </row>
    <row r="207" spans="1:9" x14ac:dyDescent="0.3">
      <c r="A207" t="s">
        <v>1075</v>
      </c>
      <c r="B207" s="1023">
        <v>164360</v>
      </c>
      <c r="C207" s="1023">
        <v>153660</v>
      </c>
      <c r="D207" s="1023">
        <v>2979</v>
      </c>
      <c r="E207" s="1023">
        <v>148860</v>
      </c>
      <c r="F207" s="1023">
        <v>155500</v>
      </c>
      <c r="G207" s="1023">
        <v>21657</v>
      </c>
      <c r="H207" s="1024">
        <f t="shared" si="10"/>
        <v>0.1041246809082359</v>
      </c>
      <c r="I207" s="1024">
        <f t="shared" si="11"/>
        <v>8.3810588070960534E-3</v>
      </c>
    </row>
    <row r="208" spans="1:9" x14ac:dyDescent="0.3">
      <c r="A208" t="s">
        <v>1076</v>
      </c>
      <c r="B208" s="1026">
        <v>167080</v>
      </c>
      <c r="C208" s="1026">
        <v>164360</v>
      </c>
      <c r="D208" s="1026">
        <v>2527</v>
      </c>
      <c r="E208" s="1026">
        <v>160360</v>
      </c>
      <c r="F208" s="1026">
        <v>164940</v>
      </c>
      <c r="G208" s="1026">
        <v>21876</v>
      </c>
      <c r="H208" s="1027">
        <f t="shared" si="10"/>
        <v>4.1905712147667806E-2</v>
      </c>
      <c r="I208" s="1027">
        <f t="shared" si="11"/>
        <v>1.0112203906358141E-2</v>
      </c>
    </row>
    <row r="209" spans="1:9" x14ac:dyDescent="0.3">
      <c r="A209" t="s">
        <v>1077</v>
      </c>
      <c r="B209" s="1029">
        <v>173920</v>
      </c>
      <c r="C209" s="1029">
        <v>167080</v>
      </c>
      <c r="D209" s="1029">
        <v>4171</v>
      </c>
      <c r="E209" s="1029">
        <v>168640</v>
      </c>
      <c r="F209" s="1029">
        <v>188880</v>
      </c>
      <c r="G209" s="1029">
        <v>21760</v>
      </c>
      <c r="H209" s="1030">
        <f t="shared" si="10"/>
        <v>3.1309297912713419E-2</v>
      </c>
      <c r="I209" s="1030">
        <f t="shared" si="11"/>
        <v>-5.3026147376119548E-3</v>
      </c>
    </row>
    <row r="210" spans="1:9" x14ac:dyDescent="0.3">
      <c r="A210" t="s">
        <v>1078</v>
      </c>
      <c r="B210" s="1032">
        <v>175920</v>
      </c>
      <c r="C210" s="1032">
        <v>173920</v>
      </c>
      <c r="D210" s="1032">
        <v>2191</v>
      </c>
      <c r="E210" s="1032">
        <v>177700</v>
      </c>
      <c r="F210" s="1032">
        <v>173820</v>
      </c>
      <c r="G210" s="1032">
        <v>21855</v>
      </c>
      <c r="H210" s="1033">
        <f t="shared" si="10"/>
        <v>-1.0016882386043924E-2</v>
      </c>
      <c r="I210" s="1033">
        <f t="shared" si="11"/>
        <v>4.3658088235294379E-3</v>
      </c>
    </row>
    <row r="211" spans="1:9" x14ac:dyDescent="0.3">
      <c r="A211" t="s">
        <v>1079</v>
      </c>
      <c r="B211" s="1035">
        <v>172560</v>
      </c>
      <c r="C211" s="1035">
        <v>175920</v>
      </c>
      <c r="D211" s="1035">
        <v>1432</v>
      </c>
      <c r="E211" s="1035">
        <v>173620</v>
      </c>
      <c r="F211" s="1035">
        <v>175340</v>
      </c>
      <c r="G211" s="1035">
        <v>22106</v>
      </c>
      <c r="H211" s="1036">
        <f t="shared" si="10"/>
        <v>-6.105287409284621E-3</v>
      </c>
      <c r="I211" s="1036">
        <f t="shared" si="11"/>
        <v>1.1484786090139476E-2</v>
      </c>
    </row>
    <row r="212" spans="1:9" x14ac:dyDescent="0.3">
      <c r="A212" t="s">
        <v>1080</v>
      </c>
      <c r="B212" s="1038">
        <v>151260</v>
      </c>
      <c r="C212" s="1038">
        <v>172560</v>
      </c>
      <c r="D212" s="1038">
        <v>4202</v>
      </c>
      <c r="E212" s="1038">
        <v>173860</v>
      </c>
      <c r="F212" s="1038">
        <v>172560</v>
      </c>
      <c r="G212" s="1038">
        <v>21907</v>
      </c>
      <c r="H212" s="1039">
        <f t="shared" si="10"/>
        <v>-0.12998964684228687</v>
      </c>
      <c r="I212" s="1039">
        <f t="shared" si="11"/>
        <v>-9.0020808830182375E-3</v>
      </c>
    </row>
    <row r="213" spans="1:9" x14ac:dyDescent="0.3">
      <c r="A213" t="s">
        <v>1081</v>
      </c>
      <c r="B213" s="1041">
        <v>153580</v>
      </c>
      <c r="C213" s="1041">
        <v>151260</v>
      </c>
      <c r="D213" s="1041">
        <v>2706</v>
      </c>
      <c r="E213" s="1041">
        <v>156020</v>
      </c>
      <c r="F213" s="1041">
        <v>150860</v>
      </c>
      <c r="G213" s="1041">
        <v>21692</v>
      </c>
      <c r="H213" s="1042">
        <f t="shared" si="10"/>
        <v>-1.5639020638379741E-2</v>
      </c>
      <c r="I213" s="1042">
        <f t="shared" si="11"/>
        <v>-9.8142146345916448E-3</v>
      </c>
    </row>
    <row r="214" spans="1:9" x14ac:dyDescent="0.3">
      <c r="A214" t="s">
        <v>1082</v>
      </c>
      <c r="B214" s="1044">
        <v>155980</v>
      </c>
      <c r="C214" s="1044">
        <v>153580</v>
      </c>
      <c r="D214" s="1044">
        <v>1580</v>
      </c>
      <c r="E214" s="1044">
        <v>151220</v>
      </c>
      <c r="F214" s="1044">
        <v>156640</v>
      </c>
      <c r="G214" s="1044">
        <v>21504</v>
      </c>
      <c r="H214" s="1045">
        <f t="shared" si="10"/>
        <v>3.1477317815103767E-2</v>
      </c>
      <c r="I214" s="1045">
        <f t="shared" si="11"/>
        <v>-8.6667895998524536E-3</v>
      </c>
    </row>
    <row r="215" spans="1:9" x14ac:dyDescent="0.3">
      <c r="A215" t="s">
        <v>1083</v>
      </c>
      <c r="B215" s="1047">
        <v>156100</v>
      </c>
      <c r="C215" s="1047">
        <v>155980</v>
      </c>
      <c r="D215" s="1047">
        <v>1369</v>
      </c>
      <c r="E215" s="1047">
        <v>156560</v>
      </c>
      <c r="F215" s="1047">
        <v>154440</v>
      </c>
      <c r="G215" s="1047">
        <v>21553</v>
      </c>
      <c r="H215" s="1048">
        <f t="shared" si="10"/>
        <v>-2.9381706693919485E-3</v>
      </c>
      <c r="I215" s="1048">
        <f t="shared" si="11"/>
        <v>2.2786458333332593E-3</v>
      </c>
    </row>
    <row r="216" spans="1:9" x14ac:dyDescent="0.3">
      <c r="A216" t="s">
        <v>1084</v>
      </c>
      <c r="B216" s="1050">
        <v>160320</v>
      </c>
      <c r="C216" s="1050">
        <v>156100</v>
      </c>
      <c r="D216" s="1050">
        <v>2262</v>
      </c>
      <c r="E216" s="1050">
        <v>156880</v>
      </c>
      <c r="F216" s="1050">
        <v>148840</v>
      </c>
      <c r="G216" s="1050">
        <v>21511</v>
      </c>
      <c r="H216" s="1051">
        <f t="shared" si="10"/>
        <v>2.1927587965323792E-2</v>
      </c>
      <c r="I216" s="1051">
        <f t="shared" si="11"/>
        <v>-1.9486846378694578E-3</v>
      </c>
    </row>
    <row r="217" spans="1:9" x14ac:dyDescent="0.3">
      <c r="A217" t="s">
        <v>1085</v>
      </c>
      <c r="B217" s="1053">
        <v>162760</v>
      </c>
      <c r="C217" s="1053">
        <v>160320</v>
      </c>
      <c r="D217" s="1053">
        <v>2182</v>
      </c>
      <c r="E217" s="1053">
        <v>154780</v>
      </c>
      <c r="F217" s="1053">
        <v>160320</v>
      </c>
      <c r="G217" s="1053">
        <v>21908</v>
      </c>
      <c r="H217" s="1054">
        <f t="shared" si="10"/>
        <v>5.1557048714304221E-2</v>
      </c>
      <c r="I217" s="1054">
        <f t="shared" si="11"/>
        <v>1.8455673841290432E-2</v>
      </c>
    </row>
    <row r="218" spans="1:9" x14ac:dyDescent="0.3">
      <c r="A218" t="s">
        <v>1086</v>
      </c>
      <c r="B218" s="1056">
        <v>154640</v>
      </c>
      <c r="C218" s="1056">
        <v>162760</v>
      </c>
      <c r="D218" s="1056">
        <v>3345</v>
      </c>
      <c r="E218" s="1056">
        <v>163880</v>
      </c>
      <c r="F218" s="1056">
        <v>164860</v>
      </c>
      <c r="G218" s="1056">
        <v>21808</v>
      </c>
      <c r="H218" s="1057">
        <f t="shared" si="10"/>
        <v>-5.6382719062728848E-2</v>
      </c>
      <c r="I218" s="1057">
        <f t="shared" si="11"/>
        <v>-4.564542632828239E-3</v>
      </c>
    </row>
  </sheetData>
  <conditionalFormatting sqref="H1:I1048576">
    <cfRule type="cellIs" dxfId="19" priority="1" operator="lessThan">
      <formula>0</formula>
    </cfRule>
  </conditionalFormatting>
  <conditionalFormatting sqref="H2:I1048576">
    <cfRule type="cellIs" dxfId="18" priority="2" operator="greaterThan">
      <formula>0</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218"/>
  <sheetViews>
    <sheetView showGridLines="0" topLeftCell="A204" workbookViewId="0">
      <selection activeCell="I218" sqref="A218:XFD218"/>
    </sheetView>
  </sheetViews>
  <sheetFormatPr defaultColWidth="10.44140625" defaultRowHeight="14.4" x14ac:dyDescent="0.3"/>
  <cols>
    <col min="1" max="1" width="19.77734375" bestFit="1" customWidth="1"/>
    <col min="2" max="2" width="10.21875" bestFit="1" customWidth="1"/>
    <col min="3" max="3" width="10.44140625" bestFit="1" customWidth="1"/>
    <col min="4" max="4" width="10.21875" bestFit="1" customWidth="1"/>
    <col min="5" max="5" width="10.77734375" bestFit="1" customWidth="1"/>
    <col min="6" max="6" width="10.21875" bestFit="1" customWidth="1"/>
    <col min="7" max="7" width="13.44140625" bestFit="1" customWidth="1"/>
    <col min="8" max="8" width="7.77734375" bestFit="1" customWidth="1"/>
    <col min="9" max="9" width="8.2187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2:9" hidden="1" x14ac:dyDescent="0.3">
      <c r="B33" s="524"/>
      <c r="C33" s="524"/>
      <c r="D33" s="524"/>
      <c r="E33" s="524"/>
      <c r="F33" s="524"/>
      <c r="G33" s="524"/>
      <c r="H33" s="44"/>
      <c r="I33" s="44"/>
    </row>
    <row r="34" spans="2:9" hidden="1" x14ac:dyDescent="0.3">
      <c r="B34" s="526"/>
      <c r="C34" s="526"/>
      <c r="D34" s="526"/>
      <c r="E34" s="526"/>
      <c r="F34" s="526"/>
      <c r="G34" s="526"/>
      <c r="H34" s="44"/>
      <c r="I34" s="44"/>
    </row>
    <row r="35" spans="2:9" hidden="1" x14ac:dyDescent="0.3">
      <c r="B35" s="528"/>
      <c r="C35" s="528"/>
      <c r="D35" s="528"/>
      <c r="E35" s="528"/>
      <c r="F35" s="528"/>
      <c r="G35" s="528"/>
      <c r="H35" s="44"/>
      <c r="I35" s="44"/>
    </row>
    <row r="36" spans="2:9" hidden="1" x14ac:dyDescent="0.3">
      <c r="B36" s="530"/>
      <c r="C36" s="530"/>
      <c r="D36" s="530"/>
      <c r="E36" s="530"/>
      <c r="F36" s="530"/>
      <c r="G36" s="530"/>
      <c r="H36" s="44"/>
      <c r="I36" s="44"/>
    </row>
    <row r="37" spans="2:9" hidden="1" x14ac:dyDescent="0.3">
      <c r="B37" s="532"/>
      <c r="C37" s="532"/>
      <c r="D37" s="532"/>
      <c r="E37" s="532"/>
      <c r="F37" s="532"/>
      <c r="G37" s="532"/>
      <c r="H37" s="44"/>
      <c r="I37" s="44"/>
    </row>
    <row r="38" spans="2:9" hidden="1" x14ac:dyDescent="0.3">
      <c r="B38" s="649"/>
      <c r="C38" s="649"/>
      <c r="D38" s="649"/>
      <c r="E38" s="649"/>
      <c r="F38" s="649"/>
      <c r="G38" s="649"/>
    </row>
    <row r="39" spans="2:9" hidden="1" x14ac:dyDescent="0.3">
      <c r="B39" s="651"/>
      <c r="C39" s="651"/>
      <c r="D39" s="651"/>
      <c r="E39" s="651"/>
      <c r="F39" s="651"/>
      <c r="G39" s="651"/>
      <c r="H39" s="44"/>
      <c r="I39" s="44"/>
    </row>
    <row r="40" spans="2:9" hidden="1" x14ac:dyDescent="0.3">
      <c r="B40" s="653"/>
      <c r="C40" s="653"/>
      <c r="D40" s="653"/>
      <c r="E40" s="653"/>
      <c r="F40" s="653"/>
      <c r="G40" s="653"/>
      <c r="H40" s="44"/>
      <c r="I40" s="44"/>
    </row>
    <row r="41" spans="2:9" hidden="1" x14ac:dyDescent="0.3">
      <c r="B41" s="655"/>
      <c r="C41" s="655"/>
      <c r="D41" s="655"/>
      <c r="E41" s="655"/>
      <c r="F41" s="655"/>
      <c r="G41" s="655"/>
      <c r="H41" s="44"/>
      <c r="I41" s="44"/>
    </row>
    <row r="42" spans="2:9" hidden="1" x14ac:dyDescent="0.3">
      <c r="B42" s="657"/>
      <c r="C42" s="657"/>
      <c r="D42" s="657"/>
      <c r="E42" s="657"/>
      <c r="F42" s="657"/>
      <c r="G42" s="657"/>
      <c r="H42" s="44"/>
      <c r="I42" s="44"/>
    </row>
    <row r="43" spans="2:9" hidden="1" x14ac:dyDescent="0.3">
      <c r="B43" s="659"/>
      <c r="C43" s="659"/>
      <c r="D43" s="659"/>
      <c r="E43" s="659"/>
      <c r="F43" s="659"/>
      <c r="G43" s="659"/>
      <c r="H43" s="44"/>
      <c r="I43" s="44"/>
    </row>
    <row r="44" spans="2:9" hidden="1" x14ac:dyDescent="0.3">
      <c r="B44" s="661"/>
      <c r="C44" s="661"/>
      <c r="D44" s="661"/>
      <c r="E44" s="661"/>
      <c r="F44" s="661"/>
      <c r="G44" s="661"/>
      <c r="H44" s="44"/>
      <c r="I44" s="44"/>
    </row>
    <row r="45" spans="2:9" hidden="1" x14ac:dyDescent="0.3">
      <c r="B45" s="663"/>
      <c r="C45" s="663"/>
      <c r="D45" s="663"/>
      <c r="E45" s="663"/>
      <c r="F45" s="663"/>
      <c r="G45" s="663"/>
      <c r="H45" s="44"/>
      <c r="I45" s="44"/>
    </row>
    <row r="46" spans="2:9" hidden="1" x14ac:dyDescent="0.3">
      <c r="B46" s="665"/>
      <c r="C46" s="665"/>
      <c r="D46" s="665"/>
      <c r="E46" s="665"/>
      <c r="F46" s="665"/>
      <c r="G46" s="665"/>
      <c r="H46" s="44"/>
      <c r="I46" s="44"/>
    </row>
    <row r="47" spans="2:9" hidden="1" x14ac:dyDescent="0.3">
      <c r="B47" s="667"/>
      <c r="C47" s="667"/>
      <c r="D47" s="667"/>
      <c r="E47" s="667"/>
      <c r="F47" s="667"/>
      <c r="G47" s="667"/>
      <c r="H47" s="44"/>
      <c r="I47" s="44"/>
    </row>
    <row r="48" spans="2:9" hidden="1" x14ac:dyDescent="0.3">
      <c r="B48" s="669"/>
      <c r="C48" s="669"/>
      <c r="D48" s="669"/>
      <c r="E48" s="669"/>
      <c r="F48" s="669"/>
      <c r="G48" s="669"/>
      <c r="H48" s="44"/>
      <c r="I48" s="44"/>
    </row>
    <row r="49" spans="2:9" hidden="1" x14ac:dyDescent="0.3">
      <c r="B49" s="671"/>
      <c r="C49" s="671"/>
      <c r="D49" s="671"/>
      <c r="E49" s="671"/>
      <c r="F49" s="671"/>
      <c r="G49" s="671"/>
      <c r="H49" s="44"/>
      <c r="I49" s="44"/>
    </row>
    <row r="50" spans="2:9" hidden="1" x14ac:dyDescent="0.3">
      <c r="B50" s="673"/>
      <c r="C50" s="673"/>
      <c r="D50" s="673"/>
      <c r="E50" s="673"/>
      <c r="F50" s="673"/>
      <c r="G50" s="673"/>
      <c r="H50" s="44"/>
      <c r="I50" s="44"/>
    </row>
    <row r="51" spans="2:9" hidden="1" x14ac:dyDescent="0.3">
      <c r="B51" s="675"/>
      <c r="C51" s="675"/>
      <c r="D51" s="675"/>
      <c r="E51" s="675"/>
      <c r="F51" s="675"/>
      <c r="G51" s="675"/>
      <c r="H51" s="44"/>
      <c r="I51" s="44"/>
    </row>
    <row r="52" spans="2:9" hidden="1" x14ac:dyDescent="0.3">
      <c r="B52" s="677"/>
      <c r="C52" s="677"/>
      <c r="D52" s="677"/>
      <c r="E52" s="677"/>
      <c r="F52" s="677"/>
      <c r="G52" s="677"/>
      <c r="H52" s="44"/>
      <c r="I52" s="44"/>
    </row>
    <row r="53" spans="2:9" hidden="1" x14ac:dyDescent="0.3">
      <c r="B53" s="679"/>
      <c r="C53" s="679"/>
      <c r="D53" s="679"/>
      <c r="E53" s="679"/>
      <c r="F53" s="679"/>
      <c r="G53" s="679"/>
    </row>
    <row r="54" spans="2:9" hidden="1" x14ac:dyDescent="0.3">
      <c r="B54" s="683"/>
      <c r="C54" s="683"/>
      <c r="D54" s="683"/>
      <c r="E54" s="683"/>
      <c r="F54" s="683"/>
      <c r="G54" s="683"/>
      <c r="H54" s="44"/>
      <c r="I54" s="44"/>
    </row>
    <row r="55" spans="2:9" hidden="1" x14ac:dyDescent="0.3">
      <c r="B55" s="684"/>
      <c r="C55" s="684"/>
      <c r="D55" s="684"/>
      <c r="E55" s="684"/>
      <c r="F55" s="684"/>
      <c r="G55" s="684"/>
      <c r="H55" s="44"/>
      <c r="I55" s="44"/>
    </row>
    <row r="56" spans="2:9" hidden="1" x14ac:dyDescent="0.3">
      <c r="B56" s="686"/>
      <c r="C56" s="686"/>
      <c r="D56" s="686"/>
      <c r="E56" s="686"/>
      <c r="F56" s="686"/>
      <c r="G56" s="686"/>
      <c r="H56" s="44"/>
      <c r="I56" s="44"/>
    </row>
    <row r="57" spans="2:9" hidden="1" x14ac:dyDescent="0.3">
      <c r="B57" s="688"/>
      <c r="C57" s="688"/>
      <c r="D57" s="688"/>
      <c r="E57" s="688"/>
      <c r="F57" s="688"/>
      <c r="G57" s="688"/>
      <c r="H57" s="44"/>
      <c r="I57" s="44"/>
    </row>
    <row r="58" spans="2:9" hidden="1" x14ac:dyDescent="0.3">
      <c r="B58" s="690"/>
      <c r="C58" s="690"/>
      <c r="D58" s="690"/>
      <c r="E58" s="690"/>
      <c r="F58" s="690"/>
      <c r="G58" s="690"/>
      <c r="H58" s="44"/>
      <c r="I58" s="44"/>
    </row>
    <row r="59" spans="2:9" hidden="1" x14ac:dyDescent="0.3">
      <c r="B59" s="692"/>
      <c r="C59" s="692"/>
      <c r="D59" s="692"/>
      <c r="E59" s="692"/>
      <c r="F59" s="692"/>
      <c r="G59" s="692"/>
      <c r="H59" s="44"/>
      <c r="I59" s="44"/>
    </row>
    <row r="60" spans="2:9" hidden="1" x14ac:dyDescent="0.3">
      <c r="B60" s="694"/>
      <c r="C60" s="694"/>
      <c r="D60" s="694"/>
      <c r="E60" s="694"/>
      <c r="F60" s="694"/>
      <c r="G60" s="694"/>
      <c r="H60" s="44"/>
      <c r="I60" s="44"/>
    </row>
    <row r="61" spans="2:9" hidden="1" x14ac:dyDescent="0.3">
      <c r="B61" s="696"/>
      <c r="C61" s="696"/>
      <c r="D61" s="696"/>
      <c r="E61" s="696"/>
      <c r="F61" s="696"/>
      <c r="G61" s="696"/>
      <c r="H61" s="44"/>
      <c r="I61" s="44"/>
    </row>
    <row r="62" spans="2:9" hidden="1" x14ac:dyDescent="0.3">
      <c r="B62" s="698"/>
      <c r="C62" s="698"/>
      <c r="D62" s="698"/>
      <c r="E62" s="698"/>
      <c r="F62" s="698"/>
      <c r="G62" s="698"/>
      <c r="H62" s="44"/>
      <c r="I62" s="44"/>
    </row>
    <row r="63" spans="2:9" hidden="1" x14ac:dyDescent="0.3">
      <c r="B63" s="700"/>
      <c r="C63" s="700"/>
      <c r="D63" s="700"/>
      <c r="E63" s="700"/>
      <c r="F63" s="700"/>
      <c r="G63" s="700"/>
      <c r="H63" s="44"/>
      <c r="I63" s="44"/>
    </row>
    <row r="64" spans="2:9" hidden="1" x14ac:dyDescent="0.3">
      <c r="B64" s="702"/>
      <c r="C64" s="702"/>
      <c r="D64" s="702"/>
      <c r="E64" s="702"/>
      <c r="F64" s="702"/>
      <c r="G64" s="702"/>
      <c r="H64" s="44"/>
      <c r="I64" s="44"/>
    </row>
    <row r="65" spans="1:9" hidden="1" x14ac:dyDescent="0.3">
      <c r="B65" s="704"/>
      <c r="C65" s="704"/>
      <c r="D65" s="704"/>
      <c r="E65" s="704"/>
      <c r="F65" s="704"/>
      <c r="G65" s="704"/>
      <c r="H65" s="44"/>
      <c r="I65" s="44"/>
    </row>
    <row r="66" spans="1:9" hidden="1" x14ac:dyDescent="0.3">
      <c r="B66" s="706"/>
      <c r="C66" s="706"/>
      <c r="D66" s="706"/>
      <c r="E66" s="706"/>
      <c r="F66" s="706"/>
      <c r="G66" s="706"/>
      <c r="H66" s="44"/>
      <c r="I66" s="44"/>
    </row>
    <row r="67" spans="1:9" hidden="1" x14ac:dyDescent="0.3">
      <c r="B67" s="708"/>
      <c r="C67" s="708"/>
      <c r="D67" s="708"/>
      <c r="E67" s="708"/>
      <c r="F67" s="708"/>
      <c r="G67" s="708"/>
      <c r="H67" s="44"/>
      <c r="I67" s="44"/>
    </row>
    <row r="68" spans="1:9" hidden="1" x14ac:dyDescent="0.3">
      <c r="B68" s="710"/>
      <c r="C68" s="710"/>
      <c r="D68" s="710"/>
      <c r="E68" s="710"/>
      <c r="F68" s="710"/>
      <c r="G68" s="710"/>
      <c r="H68" s="44"/>
      <c r="I68" s="44"/>
    </row>
    <row r="69" spans="1:9" hidden="1" x14ac:dyDescent="0.3">
      <c r="B69" s="712"/>
      <c r="C69" s="712"/>
      <c r="D69" s="712"/>
      <c r="E69" s="712"/>
      <c r="F69" s="712"/>
      <c r="G69" s="712"/>
      <c r="H69" s="44"/>
      <c r="I69" s="44"/>
    </row>
    <row r="70" spans="1:9" hidden="1" x14ac:dyDescent="0.3">
      <c r="B70" s="714"/>
      <c r="C70" s="714"/>
      <c r="D70" s="714"/>
      <c r="E70" s="714"/>
      <c r="F70" s="714"/>
      <c r="G70" s="714"/>
      <c r="H70" s="44"/>
      <c r="I70" s="44"/>
    </row>
    <row r="71" spans="1:9" hidden="1" x14ac:dyDescent="0.3">
      <c r="B71" s="716"/>
      <c r="C71" s="716"/>
      <c r="D71" s="716"/>
      <c r="E71" s="716"/>
      <c r="F71" s="716"/>
      <c r="G71" s="716"/>
      <c r="H71" s="44"/>
      <c r="I71" s="44"/>
    </row>
    <row r="72" spans="1:9" x14ac:dyDescent="0.3">
      <c r="A72" t="s">
        <v>935</v>
      </c>
      <c r="B72" s="718">
        <v>67000</v>
      </c>
      <c r="C72" s="718">
        <v>66820</v>
      </c>
      <c r="D72" s="718">
        <v>137</v>
      </c>
      <c r="E72" s="718">
        <v>66820</v>
      </c>
      <c r="F72" s="718">
        <v>66600</v>
      </c>
      <c r="G72" s="718">
        <v>124</v>
      </c>
      <c r="H72" s="44">
        <f t="shared" ref="H72:H103" si="0">+B72/E72-1</f>
        <v>2.6938042502244741E-3</v>
      </c>
      <c r="I72" s="44"/>
    </row>
    <row r="73" spans="1:9" x14ac:dyDescent="0.3">
      <c r="A73" t="s">
        <v>936</v>
      </c>
      <c r="B73" s="720">
        <v>66780</v>
      </c>
      <c r="C73" s="720">
        <v>67000</v>
      </c>
      <c r="D73" s="720">
        <v>114</v>
      </c>
      <c r="E73" s="720">
        <v>66580</v>
      </c>
      <c r="F73" s="720">
        <v>67380</v>
      </c>
      <c r="G73" s="720">
        <v>147</v>
      </c>
      <c r="H73" s="44">
        <f t="shared" si="0"/>
        <v>3.0039050765995334E-3</v>
      </c>
      <c r="I73" s="44">
        <f t="shared" ref="I73:I104" si="1">+G73/G72-1</f>
        <v>0.18548387096774199</v>
      </c>
    </row>
    <row r="74" spans="1:9" x14ac:dyDescent="0.3">
      <c r="A74" t="s">
        <v>937</v>
      </c>
      <c r="B74" s="722">
        <v>67620</v>
      </c>
      <c r="C74" s="722">
        <v>66780</v>
      </c>
      <c r="D74" s="722">
        <v>353</v>
      </c>
      <c r="E74" s="722">
        <v>66600</v>
      </c>
      <c r="F74" s="722">
        <v>67000</v>
      </c>
      <c r="G74" s="722">
        <v>350</v>
      </c>
      <c r="H74" s="44">
        <f t="shared" si="0"/>
        <v>1.5315315315315381E-2</v>
      </c>
      <c r="I74" s="44">
        <f t="shared" si="1"/>
        <v>1.3809523809523809</v>
      </c>
    </row>
    <row r="75" spans="1:9" x14ac:dyDescent="0.3">
      <c r="A75" t="s">
        <v>938</v>
      </c>
      <c r="B75" s="724">
        <v>68580</v>
      </c>
      <c r="C75" s="724">
        <v>67620</v>
      </c>
      <c r="D75" s="724">
        <v>685</v>
      </c>
      <c r="E75" s="724">
        <v>67380</v>
      </c>
      <c r="F75" s="724">
        <v>68440</v>
      </c>
      <c r="G75" s="724">
        <v>690</v>
      </c>
      <c r="H75" s="44">
        <f t="shared" si="0"/>
        <v>1.7809439002671512E-2</v>
      </c>
      <c r="I75" s="44">
        <f t="shared" si="1"/>
        <v>0.97142857142857153</v>
      </c>
    </row>
    <row r="76" spans="1:9" x14ac:dyDescent="0.3">
      <c r="A76" t="s">
        <v>939</v>
      </c>
      <c r="B76" s="726">
        <v>69820</v>
      </c>
      <c r="C76" s="726">
        <v>68580</v>
      </c>
      <c r="D76" s="726">
        <v>803</v>
      </c>
      <c r="E76" s="726">
        <v>68300</v>
      </c>
      <c r="F76" s="726">
        <v>68980</v>
      </c>
      <c r="G76" s="726">
        <v>884</v>
      </c>
      <c r="H76" s="44">
        <f t="shared" si="0"/>
        <v>2.2254758418740916E-2</v>
      </c>
      <c r="I76" s="44">
        <f t="shared" si="1"/>
        <v>0.28115942028985508</v>
      </c>
    </row>
    <row r="77" spans="1:9" x14ac:dyDescent="0.3">
      <c r="A77" t="s">
        <v>940</v>
      </c>
      <c r="B77" s="728">
        <v>70880</v>
      </c>
      <c r="C77" s="728">
        <v>69820</v>
      </c>
      <c r="D77" s="728">
        <v>1930</v>
      </c>
      <c r="E77" s="728">
        <v>69640</v>
      </c>
      <c r="F77" s="728">
        <v>70300</v>
      </c>
      <c r="G77" s="728">
        <v>1716</v>
      </c>
      <c r="H77" s="44">
        <f t="shared" si="0"/>
        <v>1.7805858701895438E-2</v>
      </c>
      <c r="I77" s="44">
        <f t="shared" si="1"/>
        <v>0.94117647058823528</v>
      </c>
    </row>
    <row r="78" spans="1:9" x14ac:dyDescent="0.3">
      <c r="A78" t="s">
        <v>941</v>
      </c>
      <c r="B78" s="730">
        <v>68500</v>
      </c>
      <c r="C78" s="730">
        <v>70880</v>
      </c>
      <c r="D78" s="730">
        <v>2075</v>
      </c>
      <c r="E78" s="730">
        <v>70520</v>
      </c>
      <c r="F78" s="730">
        <v>71000</v>
      </c>
      <c r="G78" s="730">
        <v>2592</v>
      </c>
      <c r="H78" s="44">
        <f t="shared" si="0"/>
        <v>-2.8644356211003918E-2</v>
      </c>
      <c r="I78" s="44">
        <f t="shared" si="1"/>
        <v>0.51048951048951041</v>
      </c>
    </row>
    <row r="79" spans="1:9" x14ac:dyDescent="0.3">
      <c r="A79" t="s">
        <v>942</v>
      </c>
      <c r="B79" s="732">
        <v>73220</v>
      </c>
      <c r="C79" s="732">
        <v>68500</v>
      </c>
      <c r="D79" s="732">
        <v>2993</v>
      </c>
      <c r="E79" s="732">
        <v>70300</v>
      </c>
      <c r="F79" s="732">
        <v>68820</v>
      </c>
      <c r="G79" s="732">
        <v>3784</v>
      </c>
      <c r="H79" s="44">
        <f t="shared" si="0"/>
        <v>4.1536273115220457E-2</v>
      </c>
      <c r="I79" s="44">
        <f t="shared" si="1"/>
        <v>0.45987654320987659</v>
      </c>
    </row>
    <row r="80" spans="1:9" x14ac:dyDescent="0.3">
      <c r="A80" t="s">
        <v>943</v>
      </c>
      <c r="B80" s="734">
        <v>75680</v>
      </c>
      <c r="C80" s="734">
        <v>73220</v>
      </c>
      <c r="D80" s="734">
        <v>2646</v>
      </c>
      <c r="E80" s="734">
        <v>72640</v>
      </c>
      <c r="F80" s="734">
        <v>73600</v>
      </c>
      <c r="G80" s="734">
        <v>4083</v>
      </c>
      <c r="H80" s="44">
        <f t="shared" si="0"/>
        <v>4.1850220264317173E-2</v>
      </c>
      <c r="I80" s="44">
        <f t="shared" si="1"/>
        <v>7.901691331923888E-2</v>
      </c>
    </row>
    <row r="81" spans="1:9" x14ac:dyDescent="0.3">
      <c r="A81" t="s">
        <v>944</v>
      </c>
      <c r="B81" s="736">
        <v>69180</v>
      </c>
      <c r="C81" s="736">
        <v>75680</v>
      </c>
      <c r="D81" s="736">
        <v>2612</v>
      </c>
      <c r="E81" s="736">
        <v>74840</v>
      </c>
      <c r="F81" s="736">
        <v>73380</v>
      </c>
      <c r="G81" s="736">
        <v>4363</v>
      </c>
      <c r="H81" s="44">
        <f t="shared" si="0"/>
        <v>-7.5628006413682503E-2</v>
      </c>
      <c r="I81" s="44">
        <f t="shared" si="1"/>
        <v>6.8577026696056809E-2</v>
      </c>
    </row>
    <row r="82" spans="1:9" x14ac:dyDescent="0.3">
      <c r="A82" t="s">
        <v>945</v>
      </c>
      <c r="B82" s="738">
        <v>70300</v>
      </c>
      <c r="C82" s="738">
        <v>69180</v>
      </c>
      <c r="D82" s="738">
        <v>1298</v>
      </c>
      <c r="E82" s="738">
        <v>71240</v>
      </c>
      <c r="F82" s="738">
        <v>68900</v>
      </c>
      <c r="G82" s="738">
        <v>4484</v>
      </c>
      <c r="H82" s="44">
        <f t="shared" si="0"/>
        <v>-1.3194834362717622E-2</v>
      </c>
      <c r="I82" s="44">
        <f t="shared" si="1"/>
        <v>2.7733211093284416E-2</v>
      </c>
    </row>
    <row r="83" spans="1:9" x14ac:dyDescent="0.3">
      <c r="A83" t="s">
        <v>946</v>
      </c>
      <c r="B83" s="740">
        <v>70840</v>
      </c>
      <c r="C83" s="740">
        <v>70300</v>
      </c>
      <c r="D83" s="740">
        <v>1893</v>
      </c>
      <c r="E83" s="740">
        <v>69480</v>
      </c>
      <c r="F83" s="740">
        <v>72300</v>
      </c>
      <c r="G83" s="740">
        <v>4572</v>
      </c>
      <c r="H83" s="44">
        <f t="shared" si="0"/>
        <v>1.9573978123200941E-2</v>
      </c>
      <c r="I83" s="44">
        <f t="shared" si="1"/>
        <v>1.9625334522747506E-2</v>
      </c>
    </row>
    <row r="84" spans="1:9" x14ac:dyDescent="0.3">
      <c r="A84" t="s">
        <v>947</v>
      </c>
      <c r="B84" s="742">
        <v>69620</v>
      </c>
      <c r="C84" s="742">
        <v>70840</v>
      </c>
      <c r="D84" s="742">
        <v>1013</v>
      </c>
      <c r="E84" s="742">
        <v>71200</v>
      </c>
      <c r="F84" s="742">
        <v>69800</v>
      </c>
      <c r="G84" s="742">
        <v>4781</v>
      </c>
      <c r="H84" s="44">
        <f t="shared" si="0"/>
        <v>-2.2191011235955016E-2</v>
      </c>
      <c r="I84" s="44">
        <f t="shared" si="1"/>
        <v>4.5713035870516228E-2</v>
      </c>
    </row>
    <row r="85" spans="1:9" x14ac:dyDescent="0.3">
      <c r="A85" t="s">
        <v>948</v>
      </c>
      <c r="B85" s="745">
        <v>69880</v>
      </c>
      <c r="C85" s="745">
        <v>69620</v>
      </c>
      <c r="D85" s="745">
        <v>742</v>
      </c>
      <c r="E85" s="745">
        <v>69220</v>
      </c>
      <c r="F85" s="745">
        <v>70260</v>
      </c>
      <c r="G85" s="745">
        <v>4798</v>
      </c>
      <c r="H85" s="44">
        <f t="shared" si="0"/>
        <v>9.5348165270152663E-3</v>
      </c>
      <c r="I85" s="44">
        <f t="shared" si="1"/>
        <v>3.5557414766784756E-3</v>
      </c>
    </row>
    <row r="86" spans="1:9" x14ac:dyDescent="0.3">
      <c r="A86" t="s">
        <v>949</v>
      </c>
      <c r="B86" s="747">
        <v>70080</v>
      </c>
      <c r="C86" s="747">
        <v>69880</v>
      </c>
      <c r="D86" s="747">
        <v>727</v>
      </c>
      <c r="E86" s="747">
        <v>70160</v>
      </c>
      <c r="F86" s="747">
        <v>70060</v>
      </c>
      <c r="G86" s="747">
        <v>4842</v>
      </c>
      <c r="H86" s="44">
        <f t="shared" si="0"/>
        <v>-1.1402508551880963E-3</v>
      </c>
      <c r="I86" s="44">
        <f t="shared" si="1"/>
        <v>9.1704877032097176E-3</v>
      </c>
    </row>
    <row r="87" spans="1:9" x14ac:dyDescent="0.3">
      <c r="A87" t="s">
        <v>950</v>
      </c>
      <c r="B87" s="749">
        <v>69480</v>
      </c>
      <c r="C87" s="749">
        <v>70080</v>
      </c>
      <c r="D87" s="749">
        <v>768</v>
      </c>
      <c r="E87" s="749">
        <v>70220</v>
      </c>
      <c r="F87" s="749">
        <v>70060</v>
      </c>
      <c r="G87" s="749">
        <v>5147</v>
      </c>
      <c r="H87" s="44">
        <f t="shared" si="0"/>
        <v>-1.0538308174309341E-2</v>
      </c>
      <c r="I87" s="44">
        <f t="shared" si="1"/>
        <v>6.299049979347382E-2</v>
      </c>
    </row>
    <row r="88" spans="1:9" x14ac:dyDescent="0.3">
      <c r="A88" t="s">
        <v>951</v>
      </c>
      <c r="B88" s="751">
        <v>70440</v>
      </c>
      <c r="C88" s="751">
        <v>69480</v>
      </c>
      <c r="D88" s="751">
        <v>1562</v>
      </c>
      <c r="E88" s="751">
        <v>69780</v>
      </c>
      <c r="F88" s="751">
        <v>69560</v>
      </c>
      <c r="G88" s="751">
        <v>5474</v>
      </c>
      <c r="H88" s="44">
        <f t="shared" si="0"/>
        <v>9.4582975064487762E-3</v>
      </c>
      <c r="I88" s="44">
        <f t="shared" si="1"/>
        <v>6.3532154653195949E-2</v>
      </c>
    </row>
    <row r="89" spans="1:9" x14ac:dyDescent="0.3">
      <c r="A89" t="s">
        <v>952</v>
      </c>
      <c r="B89" s="753">
        <v>72740</v>
      </c>
      <c r="C89" s="753">
        <v>70440</v>
      </c>
      <c r="D89" s="753">
        <v>1214</v>
      </c>
      <c r="E89" s="753">
        <v>69700</v>
      </c>
      <c r="F89" s="753">
        <v>70680</v>
      </c>
      <c r="G89" s="753">
        <v>5482</v>
      </c>
      <c r="H89" s="44">
        <f t="shared" si="0"/>
        <v>4.3615494978479274E-2</v>
      </c>
      <c r="I89" s="44">
        <f t="shared" si="1"/>
        <v>1.46145414687604E-3</v>
      </c>
    </row>
    <row r="90" spans="1:9" x14ac:dyDescent="0.3">
      <c r="A90" t="s">
        <v>953</v>
      </c>
      <c r="B90" s="755">
        <v>76220</v>
      </c>
      <c r="C90" s="755">
        <v>72740</v>
      </c>
      <c r="D90" s="755">
        <v>2005</v>
      </c>
      <c r="E90" s="755">
        <v>71840</v>
      </c>
      <c r="F90" s="755">
        <v>73140</v>
      </c>
      <c r="G90" s="755">
        <v>5883</v>
      </c>
      <c r="H90" s="44">
        <f t="shared" si="0"/>
        <v>6.0968819599109159E-2</v>
      </c>
      <c r="I90" s="44">
        <f t="shared" si="1"/>
        <v>7.314848595403145E-2</v>
      </c>
    </row>
    <row r="91" spans="1:9" x14ac:dyDescent="0.3">
      <c r="A91" t="s">
        <v>954</v>
      </c>
      <c r="B91" s="757">
        <v>80600</v>
      </c>
      <c r="C91" s="757">
        <v>76220</v>
      </c>
      <c r="D91" s="757">
        <v>2628</v>
      </c>
      <c r="E91" s="757">
        <v>74640</v>
      </c>
      <c r="F91" s="757">
        <v>80400</v>
      </c>
      <c r="G91" s="757">
        <v>7605</v>
      </c>
      <c r="H91" s="44">
        <f t="shared" si="0"/>
        <v>7.9849946409431993E-2</v>
      </c>
      <c r="I91" s="44">
        <f t="shared" si="1"/>
        <v>0.29270780214176439</v>
      </c>
    </row>
    <row r="92" spans="1:9" x14ac:dyDescent="0.3">
      <c r="A92" t="s">
        <v>955</v>
      </c>
      <c r="B92" s="759">
        <v>78220</v>
      </c>
      <c r="C92" s="759">
        <v>80600</v>
      </c>
      <c r="D92" s="759">
        <v>16270</v>
      </c>
      <c r="E92" s="759">
        <v>80520</v>
      </c>
      <c r="F92" s="759">
        <v>83160</v>
      </c>
      <c r="G92" s="759">
        <v>11553</v>
      </c>
      <c r="H92" s="44">
        <f t="shared" si="0"/>
        <v>-2.8564331843020319E-2</v>
      </c>
      <c r="I92" s="44">
        <f t="shared" si="1"/>
        <v>0.51913214990138057</v>
      </c>
    </row>
    <row r="93" spans="1:9" x14ac:dyDescent="0.3">
      <c r="A93" t="s">
        <v>956</v>
      </c>
      <c r="B93" s="761">
        <v>81640</v>
      </c>
      <c r="C93" s="761">
        <v>78220</v>
      </c>
      <c r="D93" s="761">
        <v>10957</v>
      </c>
      <c r="E93" s="761">
        <v>81580</v>
      </c>
      <c r="F93" s="761">
        <v>78500</v>
      </c>
      <c r="G93" s="761">
        <v>13025</v>
      </c>
      <c r="H93" s="44">
        <f t="shared" si="0"/>
        <v>7.3547438097576467E-4</v>
      </c>
      <c r="I93" s="44">
        <f t="shared" si="1"/>
        <v>0.12741279321388377</v>
      </c>
    </row>
    <row r="94" spans="1:9" x14ac:dyDescent="0.3">
      <c r="A94" t="s">
        <v>957</v>
      </c>
      <c r="B94" s="763">
        <v>82780</v>
      </c>
      <c r="C94" s="763">
        <v>81640</v>
      </c>
      <c r="D94" s="763">
        <v>7350</v>
      </c>
      <c r="E94" s="763">
        <v>81240</v>
      </c>
      <c r="F94" s="763">
        <v>80800</v>
      </c>
      <c r="G94" s="763">
        <v>13457</v>
      </c>
      <c r="H94" s="44">
        <f t="shared" si="0"/>
        <v>1.8956179222058056E-2</v>
      </c>
      <c r="I94" s="44">
        <f t="shared" si="1"/>
        <v>3.3166986564299394E-2</v>
      </c>
    </row>
    <row r="95" spans="1:9" x14ac:dyDescent="0.3">
      <c r="A95" t="s">
        <v>958</v>
      </c>
      <c r="B95" s="766">
        <v>86640</v>
      </c>
      <c r="C95" s="766">
        <v>83840</v>
      </c>
      <c r="D95" s="766">
        <v>5384</v>
      </c>
      <c r="E95" s="766">
        <v>82740</v>
      </c>
      <c r="F95" s="766">
        <v>85800</v>
      </c>
      <c r="G95" s="766">
        <v>14193</v>
      </c>
      <c r="H95" s="44">
        <f t="shared" si="0"/>
        <v>4.7135605511239964E-2</v>
      </c>
      <c r="I95" s="44">
        <f t="shared" si="1"/>
        <v>5.4692724975849094E-2</v>
      </c>
    </row>
    <row r="96" spans="1:9" x14ac:dyDescent="0.3">
      <c r="A96" t="s">
        <v>959</v>
      </c>
      <c r="B96" s="768">
        <v>85000</v>
      </c>
      <c r="C96" s="768">
        <v>86640</v>
      </c>
      <c r="D96" s="768">
        <v>2748</v>
      </c>
      <c r="E96" s="768">
        <v>86620</v>
      </c>
      <c r="F96" s="768">
        <v>87040</v>
      </c>
      <c r="G96" s="768">
        <v>14494</v>
      </c>
      <c r="H96" s="44">
        <f t="shared" si="0"/>
        <v>-1.8702378203648173E-2</v>
      </c>
      <c r="I96" s="44">
        <f t="shared" si="1"/>
        <v>2.1207637567815185E-2</v>
      </c>
    </row>
    <row r="97" spans="1:9" x14ac:dyDescent="0.3">
      <c r="A97" t="s">
        <v>960</v>
      </c>
      <c r="B97" s="770">
        <v>78820</v>
      </c>
      <c r="C97" s="770">
        <v>85000</v>
      </c>
      <c r="D97" s="770">
        <v>8107</v>
      </c>
      <c r="E97" s="770">
        <v>85660</v>
      </c>
      <c r="F97" s="770">
        <v>83700</v>
      </c>
      <c r="G97" s="770">
        <v>16029</v>
      </c>
      <c r="H97" s="44">
        <f t="shared" si="0"/>
        <v>-7.9850572028951627E-2</v>
      </c>
      <c r="I97" s="44">
        <f t="shared" si="1"/>
        <v>0.10590589209328005</v>
      </c>
    </row>
    <row r="98" spans="1:9" x14ac:dyDescent="0.3">
      <c r="A98" t="s">
        <v>961</v>
      </c>
      <c r="B98" s="772">
        <v>80020</v>
      </c>
      <c r="C98" s="772">
        <v>78820</v>
      </c>
      <c r="D98" s="772">
        <v>5816</v>
      </c>
      <c r="E98" s="772">
        <v>79980</v>
      </c>
      <c r="F98" s="772">
        <v>80000</v>
      </c>
      <c r="G98" s="772">
        <v>16038</v>
      </c>
      <c r="H98" s="44">
        <f t="shared" si="0"/>
        <v>5.0012503125773655E-4</v>
      </c>
      <c r="I98" s="44">
        <f t="shared" si="1"/>
        <v>5.6148231330710452E-4</v>
      </c>
    </row>
    <row r="99" spans="1:9" x14ac:dyDescent="0.3">
      <c r="A99" t="s">
        <v>962</v>
      </c>
      <c r="B99" s="774">
        <v>77200</v>
      </c>
      <c r="C99" s="774">
        <v>80020</v>
      </c>
      <c r="D99" s="774">
        <v>4899</v>
      </c>
      <c r="E99" s="774">
        <v>80020</v>
      </c>
      <c r="F99" s="774">
        <v>80100</v>
      </c>
      <c r="G99" s="774">
        <v>16505</v>
      </c>
      <c r="H99" s="44">
        <f t="shared" si="0"/>
        <v>-3.5241189702574394E-2</v>
      </c>
      <c r="I99" s="44">
        <f t="shared" si="1"/>
        <v>2.9118343933158819E-2</v>
      </c>
    </row>
    <row r="100" spans="1:9" x14ac:dyDescent="0.3">
      <c r="A100" t="s">
        <v>963</v>
      </c>
      <c r="B100" s="776">
        <v>77460</v>
      </c>
      <c r="C100" s="776">
        <v>77200</v>
      </c>
      <c r="D100" s="776">
        <v>3080</v>
      </c>
      <c r="E100" s="776">
        <v>77580</v>
      </c>
      <c r="F100" s="776">
        <v>78300</v>
      </c>
      <c r="G100" s="776">
        <v>16676</v>
      </c>
      <c r="H100" s="44">
        <f t="shared" si="0"/>
        <v>-1.5467904098994678E-3</v>
      </c>
      <c r="I100" s="44">
        <f t="shared" si="1"/>
        <v>1.0360496819145748E-2</v>
      </c>
    </row>
    <row r="101" spans="1:9" x14ac:dyDescent="0.3">
      <c r="A101" t="s">
        <v>964</v>
      </c>
      <c r="B101" s="778">
        <v>77180</v>
      </c>
      <c r="C101" s="778">
        <v>77460</v>
      </c>
      <c r="D101" s="778">
        <v>2310</v>
      </c>
      <c r="E101" s="778">
        <v>77680</v>
      </c>
      <c r="F101" s="778">
        <v>77400</v>
      </c>
      <c r="G101" s="778">
        <v>16836</v>
      </c>
      <c r="H101" s="44">
        <f t="shared" si="0"/>
        <v>-6.4366632337795604E-3</v>
      </c>
      <c r="I101" s="44">
        <f t="shared" si="1"/>
        <v>9.594627008874923E-3</v>
      </c>
    </row>
    <row r="102" spans="1:9" x14ac:dyDescent="0.3">
      <c r="A102" t="s">
        <v>965</v>
      </c>
      <c r="B102" s="781">
        <v>76860</v>
      </c>
      <c r="C102" s="781">
        <v>77180</v>
      </c>
      <c r="D102" s="781">
        <v>2933</v>
      </c>
      <c r="E102" s="781">
        <v>77160</v>
      </c>
      <c r="F102" s="781">
        <v>77440</v>
      </c>
      <c r="G102" s="781">
        <v>16899</v>
      </c>
      <c r="H102" s="44">
        <f t="shared" si="0"/>
        <v>-3.8880248833592645E-3</v>
      </c>
      <c r="I102" s="44">
        <f t="shared" si="1"/>
        <v>3.7419814682821961E-3</v>
      </c>
    </row>
    <row r="103" spans="1:9" x14ac:dyDescent="0.3">
      <c r="A103" t="s">
        <v>966</v>
      </c>
      <c r="B103" s="783">
        <v>75960</v>
      </c>
      <c r="C103" s="783">
        <v>76860</v>
      </c>
      <c r="D103" s="783">
        <v>5518</v>
      </c>
      <c r="E103" s="783">
        <v>77780</v>
      </c>
      <c r="F103" s="783">
        <v>77000</v>
      </c>
      <c r="G103" s="783">
        <v>17477</v>
      </c>
      <c r="H103" s="44">
        <f t="shared" si="0"/>
        <v>-2.3399331447672922E-2</v>
      </c>
      <c r="I103" s="44">
        <f t="shared" si="1"/>
        <v>3.4203207290372184E-2</v>
      </c>
    </row>
    <row r="104" spans="1:9" x14ac:dyDescent="0.3">
      <c r="A104" t="s">
        <v>967</v>
      </c>
      <c r="B104" s="785">
        <v>75400</v>
      </c>
      <c r="C104" s="785">
        <v>75960</v>
      </c>
      <c r="D104" s="785">
        <v>1740</v>
      </c>
      <c r="E104" s="785">
        <v>75020</v>
      </c>
      <c r="F104" s="785">
        <v>75680</v>
      </c>
      <c r="G104" s="785">
        <v>17576</v>
      </c>
      <c r="H104" s="44">
        <f t="shared" ref="H104:H135" si="2">+B104/E104-1</f>
        <v>5.0653159157558747E-3</v>
      </c>
      <c r="I104" s="44">
        <f t="shared" si="1"/>
        <v>5.6645877438918912E-3</v>
      </c>
    </row>
    <row r="105" spans="1:9" x14ac:dyDescent="0.3">
      <c r="A105" t="s">
        <v>968</v>
      </c>
      <c r="B105" s="787">
        <v>74400</v>
      </c>
      <c r="C105" s="787">
        <v>75400</v>
      </c>
      <c r="D105" s="787">
        <v>2820</v>
      </c>
      <c r="E105" s="787">
        <v>75740</v>
      </c>
      <c r="F105" s="787">
        <v>74520</v>
      </c>
      <c r="G105" s="787">
        <v>17726</v>
      </c>
      <c r="H105" s="44">
        <f t="shared" si="2"/>
        <v>-1.769210456825987E-2</v>
      </c>
      <c r="I105" s="44">
        <f t="shared" ref="I105:I136" si="3">+G105/G104-1</f>
        <v>8.534365043240788E-3</v>
      </c>
    </row>
    <row r="106" spans="1:9" x14ac:dyDescent="0.3">
      <c r="A106" t="s">
        <v>969</v>
      </c>
      <c r="B106" s="789">
        <v>72060</v>
      </c>
      <c r="C106" s="789">
        <v>74400</v>
      </c>
      <c r="D106" s="789">
        <v>3758</v>
      </c>
      <c r="E106" s="789">
        <v>74600</v>
      </c>
      <c r="F106" s="789">
        <v>74400</v>
      </c>
      <c r="G106" s="789">
        <v>18120</v>
      </c>
      <c r="H106" s="44">
        <f t="shared" si="2"/>
        <v>-3.4048257372654156E-2</v>
      </c>
      <c r="I106" s="44">
        <f t="shared" si="3"/>
        <v>2.2227236827259356E-2</v>
      </c>
    </row>
    <row r="107" spans="1:9" x14ac:dyDescent="0.3">
      <c r="A107" t="s">
        <v>970</v>
      </c>
      <c r="B107" s="791">
        <v>71660</v>
      </c>
      <c r="C107" s="791">
        <v>72060</v>
      </c>
      <c r="D107" s="791">
        <v>3125</v>
      </c>
      <c r="E107" s="791">
        <v>73260</v>
      </c>
      <c r="F107" s="791">
        <v>72040</v>
      </c>
      <c r="G107" s="791">
        <v>18015</v>
      </c>
      <c r="H107" s="44">
        <f t="shared" si="2"/>
        <v>-2.1840021840021873E-2</v>
      </c>
      <c r="I107" s="44">
        <f t="shared" si="3"/>
        <v>-5.7947019867549132E-3</v>
      </c>
    </row>
    <row r="108" spans="1:9" x14ac:dyDescent="0.3">
      <c r="A108" t="s">
        <v>971</v>
      </c>
      <c r="B108" s="793">
        <v>73080</v>
      </c>
      <c r="C108" s="793">
        <v>71660</v>
      </c>
      <c r="D108" s="793">
        <v>5290</v>
      </c>
      <c r="E108" s="793">
        <v>72260</v>
      </c>
      <c r="F108" s="793">
        <v>71500</v>
      </c>
      <c r="G108" s="793">
        <v>18463</v>
      </c>
      <c r="H108" s="44">
        <f t="shared" si="2"/>
        <v>1.1347910323830535E-2</v>
      </c>
      <c r="I108" s="44">
        <f t="shared" si="3"/>
        <v>2.4868165417707422E-2</v>
      </c>
    </row>
    <row r="109" spans="1:9" x14ac:dyDescent="0.3">
      <c r="A109" t="s">
        <v>972</v>
      </c>
      <c r="B109" s="795">
        <v>74000</v>
      </c>
      <c r="C109" s="795">
        <v>73080</v>
      </c>
      <c r="D109" s="795">
        <v>3989</v>
      </c>
      <c r="E109" s="795">
        <v>72940</v>
      </c>
      <c r="F109" s="795">
        <v>73080</v>
      </c>
      <c r="G109" s="795">
        <v>18698</v>
      </c>
      <c r="H109" s="44">
        <f t="shared" si="2"/>
        <v>1.453249245955579E-2</v>
      </c>
      <c r="I109" s="44">
        <f t="shared" si="3"/>
        <v>1.2728159020744201E-2</v>
      </c>
    </row>
    <row r="110" spans="1:9" x14ac:dyDescent="0.3">
      <c r="A110" t="s">
        <v>973</v>
      </c>
      <c r="B110" s="797">
        <v>74620</v>
      </c>
      <c r="C110" s="797">
        <v>74000</v>
      </c>
      <c r="D110" s="797">
        <v>4232</v>
      </c>
      <c r="E110" s="797">
        <v>73660</v>
      </c>
      <c r="F110" s="797">
        <v>74700</v>
      </c>
      <c r="G110" s="797">
        <v>19200</v>
      </c>
      <c r="H110" s="44">
        <f t="shared" si="2"/>
        <v>1.30328536519142E-2</v>
      </c>
      <c r="I110" s="44">
        <f t="shared" si="3"/>
        <v>2.6847791207615712E-2</v>
      </c>
    </row>
    <row r="111" spans="1:9" x14ac:dyDescent="0.3">
      <c r="A111" t="s">
        <v>974</v>
      </c>
      <c r="B111" s="799">
        <v>73120</v>
      </c>
      <c r="C111" s="799">
        <v>74620</v>
      </c>
      <c r="D111" s="799">
        <v>3526</v>
      </c>
      <c r="E111" s="799">
        <v>74640</v>
      </c>
      <c r="F111" s="799">
        <v>74600</v>
      </c>
      <c r="G111" s="799">
        <v>19466</v>
      </c>
      <c r="H111" s="44">
        <f t="shared" si="2"/>
        <v>-2.0364415862808127E-2</v>
      </c>
      <c r="I111" s="44">
        <f t="shared" si="3"/>
        <v>1.3854166666666723E-2</v>
      </c>
    </row>
    <row r="112" spans="1:9" x14ac:dyDescent="0.3">
      <c r="A112" t="s">
        <v>975</v>
      </c>
      <c r="B112" s="801">
        <v>71160</v>
      </c>
      <c r="C112" s="801">
        <v>73120</v>
      </c>
      <c r="D112" s="801">
        <v>7305</v>
      </c>
      <c r="E112" s="801">
        <v>74520</v>
      </c>
      <c r="F112" s="801">
        <v>71220</v>
      </c>
      <c r="G112" s="801">
        <v>20019</v>
      </c>
      <c r="H112" s="44">
        <f t="shared" si="2"/>
        <v>-4.5088566827697241E-2</v>
      </c>
      <c r="I112" s="44">
        <f t="shared" si="3"/>
        <v>2.8408507140655459E-2</v>
      </c>
    </row>
    <row r="113" spans="1:9" x14ac:dyDescent="0.3">
      <c r="A113" t="s">
        <v>976</v>
      </c>
      <c r="B113" s="804">
        <v>71400</v>
      </c>
      <c r="C113" s="804">
        <v>71160</v>
      </c>
      <c r="D113" s="804">
        <v>2038</v>
      </c>
      <c r="E113" s="804">
        <v>70500</v>
      </c>
      <c r="F113" s="804">
        <v>71300</v>
      </c>
      <c r="G113" s="804">
        <v>20190</v>
      </c>
      <c r="H113" s="44">
        <f t="shared" si="2"/>
        <v>1.2765957446808418E-2</v>
      </c>
      <c r="I113" s="44">
        <f t="shared" si="3"/>
        <v>8.5418852090513031E-3</v>
      </c>
    </row>
    <row r="114" spans="1:9" x14ac:dyDescent="0.3">
      <c r="A114" t="s">
        <v>977</v>
      </c>
      <c r="B114" s="806">
        <v>71460</v>
      </c>
      <c r="C114" s="806">
        <v>71400</v>
      </c>
      <c r="D114" s="806">
        <v>2162</v>
      </c>
      <c r="E114" s="806">
        <v>71100</v>
      </c>
      <c r="F114" s="806">
        <v>71200</v>
      </c>
      <c r="G114" s="806">
        <v>20274</v>
      </c>
      <c r="H114" s="44">
        <f t="shared" si="2"/>
        <v>5.0632911392405333E-3</v>
      </c>
      <c r="I114" s="44">
        <f t="shared" si="3"/>
        <v>4.1604754829123181E-3</v>
      </c>
    </row>
    <row r="115" spans="1:9" x14ac:dyDescent="0.3">
      <c r="A115" t="s">
        <v>978</v>
      </c>
      <c r="B115" s="808">
        <v>72840</v>
      </c>
      <c r="C115" s="808">
        <v>71460</v>
      </c>
      <c r="D115" s="808">
        <v>2826</v>
      </c>
      <c r="E115" s="808">
        <v>71420</v>
      </c>
      <c r="F115" s="808">
        <v>71600</v>
      </c>
      <c r="G115" s="808">
        <v>20289</v>
      </c>
      <c r="H115" s="44">
        <f t="shared" si="2"/>
        <v>1.988238588630642E-2</v>
      </c>
      <c r="I115" s="44">
        <f t="shared" si="3"/>
        <v>7.3986386504887314E-4</v>
      </c>
    </row>
    <row r="116" spans="1:9" x14ac:dyDescent="0.3">
      <c r="A116" t="s">
        <v>979</v>
      </c>
      <c r="B116" s="810">
        <v>73680</v>
      </c>
      <c r="C116" s="810">
        <v>72840</v>
      </c>
      <c r="D116" s="810">
        <v>3572</v>
      </c>
      <c r="E116" s="810">
        <v>72520</v>
      </c>
      <c r="F116" s="810">
        <v>74000</v>
      </c>
      <c r="G116" s="810">
        <v>20482</v>
      </c>
      <c r="H116" s="44">
        <f t="shared" si="2"/>
        <v>1.5995587424158852E-2</v>
      </c>
      <c r="I116" s="44">
        <f t="shared" si="3"/>
        <v>9.5125437429148807E-3</v>
      </c>
    </row>
    <row r="117" spans="1:9" x14ac:dyDescent="0.3">
      <c r="A117" t="s">
        <v>980</v>
      </c>
      <c r="B117" s="812">
        <v>74080</v>
      </c>
      <c r="C117" s="812">
        <v>73680</v>
      </c>
      <c r="D117" s="812">
        <v>1940</v>
      </c>
      <c r="E117" s="812">
        <v>73980</v>
      </c>
      <c r="F117" s="812">
        <v>73580</v>
      </c>
      <c r="G117" s="812">
        <v>20662</v>
      </c>
      <c r="H117" s="44">
        <f t="shared" si="2"/>
        <v>1.3517166801837455E-3</v>
      </c>
      <c r="I117" s="44">
        <f t="shared" si="3"/>
        <v>8.7882042769260593E-3</v>
      </c>
    </row>
    <row r="118" spans="1:9" x14ac:dyDescent="0.3">
      <c r="A118" t="s">
        <v>981</v>
      </c>
      <c r="B118" s="814">
        <v>73740</v>
      </c>
      <c r="C118" s="814">
        <v>73960</v>
      </c>
      <c r="D118" s="814">
        <v>1754</v>
      </c>
      <c r="E118" s="814">
        <v>73700</v>
      </c>
      <c r="F118" s="814">
        <v>74080</v>
      </c>
      <c r="G118" s="814">
        <v>21277</v>
      </c>
      <c r="H118" s="44">
        <f t="shared" si="2"/>
        <v>5.4274084124839028E-4</v>
      </c>
      <c r="I118" s="44">
        <f t="shared" si="3"/>
        <v>2.9764785596747556E-2</v>
      </c>
    </row>
    <row r="119" spans="1:9" x14ac:dyDescent="0.3">
      <c r="A119" t="s">
        <v>982</v>
      </c>
      <c r="B119" s="816">
        <v>73440</v>
      </c>
      <c r="C119" s="816">
        <v>73740</v>
      </c>
      <c r="D119" s="816">
        <v>2037</v>
      </c>
      <c r="E119" s="816">
        <v>73980</v>
      </c>
      <c r="F119" s="816">
        <v>73460</v>
      </c>
      <c r="G119" s="816">
        <v>21220</v>
      </c>
      <c r="H119" s="44">
        <f t="shared" si="2"/>
        <v>-7.2992700729926918E-3</v>
      </c>
      <c r="I119" s="44">
        <f t="shared" si="3"/>
        <v>-2.6789490999671317E-3</v>
      </c>
    </row>
    <row r="120" spans="1:9" x14ac:dyDescent="0.3">
      <c r="A120" t="s">
        <v>983</v>
      </c>
      <c r="B120" s="818">
        <v>72720</v>
      </c>
      <c r="C120" s="818">
        <v>73440</v>
      </c>
      <c r="D120" s="818">
        <v>1960</v>
      </c>
      <c r="E120" s="818">
        <v>73440</v>
      </c>
      <c r="F120" s="818">
        <v>73600</v>
      </c>
      <c r="G120" s="818">
        <v>21242</v>
      </c>
      <c r="H120" s="44">
        <f t="shared" si="2"/>
        <v>-9.8039215686274161E-3</v>
      </c>
      <c r="I120" s="44">
        <f t="shared" si="3"/>
        <v>1.0367577756833501E-3</v>
      </c>
    </row>
    <row r="121" spans="1:9" x14ac:dyDescent="0.3">
      <c r="A121" t="s">
        <v>984</v>
      </c>
      <c r="B121" s="820">
        <v>73640</v>
      </c>
      <c r="C121" s="820">
        <v>72720</v>
      </c>
      <c r="D121" s="820">
        <v>1483</v>
      </c>
      <c r="E121" s="820">
        <v>73200</v>
      </c>
      <c r="F121" s="820">
        <v>73040</v>
      </c>
      <c r="G121" s="820">
        <v>21238</v>
      </c>
      <c r="H121" s="44">
        <f t="shared" si="2"/>
        <v>6.0109289617487072E-3</v>
      </c>
      <c r="I121" s="44">
        <f t="shared" si="3"/>
        <v>-1.8830618585818915E-4</v>
      </c>
    </row>
    <row r="122" spans="1:9" x14ac:dyDescent="0.3">
      <c r="A122" t="s">
        <v>985</v>
      </c>
      <c r="B122" s="822">
        <v>72740</v>
      </c>
      <c r="C122" s="822">
        <v>73640</v>
      </c>
      <c r="D122" s="822">
        <v>1724</v>
      </c>
      <c r="E122" s="822">
        <v>73360</v>
      </c>
      <c r="F122" s="822">
        <v>73400</v>
      </c>
      <c r="G122" s="822">
        <v>21268</v>
      </c>
      <c r="H122" s="44">
        <f t="shared" si="2"/>
        <v>-8.4514721919302094E-3</v>
      </c>
      <c r="I122" s="44">
        <f t="shared" si="3"/>
        <v>1.4125623881722227E-3</v>
      </c>
    </row>
    <row r="123" spans="1:9" x14ac:dyDescent="0.3">
      <c r="A123" t="s">
        <v>986</v>
      </c>
      <c r="B123" s="824">
        <v>73500</v>
      </c>
      <c r="C123" s="824">
        <v>72740</v>
      </c>
      <c r="D123" s="824">
        <v>2369</v>
      </c>
      <c r="E123" s="824">
        <v>73060</v>
      </c>
      <c r="F123" s="824">
        <v>72240</v>
      </c>
      <c r="G123" s="824">
        <v>21306</v>
      </c>
      <c r="H123" s="44">
        <f t="shared" si="2"/>
        <v>6.0224473035861426E-3</v>
      </c>
      <c r="I123" s="44">
        <f t="shared" si="3"/>
        <v>1.7867218356215631E-3</v>
      </c>
    </row>
    <row r="124" spans="1:9" x14ac:dyDescent="0.3">
      <c r="A124" t="s">
        <v>987</v>
      </c>
      <c r="B124" s="826">
        <v>72780</v>
      </c>
      <c r="C124" s="826">
        <v>73500</v>
      </c>
      <c r="D124" s="826">
        <v>1372</v>
      </c>
      <c r="E124" s="826">
        <v>73380</v>
      </c>
      <c r="F124" s="826">
        <v>74000</v>
      </c>
      <c r="G124" s="826">
        <v>21318</v>
      </c>
      <c r="H124" s="44">
        <f t="shared" si="2"/>
        <v>-8.1766148814390593E-3</v>
      </c>
      <c r="I124" s="44">
        <f t="shared" si="3"/>
        <v>5.6322162771049733E-4</v>
      </c>
    </row>
    <row r="125" spans="1:9" x14ac:dyDescent="0.3">
      <c r="A125" t="s">
        <v>988</v>
      </c>
      <c r="B125" s="831">
        <v>73540</v>
      </c>
      <c r="C125" s="831">
        <v>72780</v>
      </c>
      <c r="D125" s="831">
        <v>1918</v>
      </c>
      <c r="E125" s="831">
        <v>72960</v>
      </c>
      <c r="F125" s="831">
        <v>73100</v>
      </c>
      <c r="G125" s="831">
        <v>21519</v>
      </c>
      <c r="H125" s="44">
        <f t="shared" si="2"/>
        <v>7.9495614035087758E-3</v>
      </c>
      <c r="I125" s="44">
        <f t="shared" si="3"/>
        <v>9.4286518435124922E-3</v>
      </c>
    </row>
    <row r="126" spans="1:9" x14ac:dyDescent="0.3">
      <c r="A126" t="s">
        <v>989</v>
      </c>
      <c r="B126" s="833">
        <v>73260</v>
      </c>
      <c r="C126" s="833">
        <v>73540</v>
      </c>
      <c r="D126" s="833">
        <v>1721</v>
      </c>
      <c r="E126" s="833">
        <v>73600</v>
      </c>
      <c r="F126" s="833">
        <v>73280</v>
      </c>
      <c r="G126" s="833">
        <v>21829</v>
      </c>
      <c r="H126" s="44">
        <f t="shared" si="2"/>
        <v>-4.6195652173912638E-3</v>
      </c>
      <c r="I126" s="44">
        <f t="shared" si="3"/>
        <v>1.440587387889769E-2</v>
      </c>
    </row>
    <row r="127" spans="1:9" x14ac:dyDescent="0.3">
      <c r="A127" t="s">
        <v>990</v>
      </c>
      <c r="B127" s="835">
        <v>73020</v>
      </c>
      <c r="C127" s="835">
        <v>73260</v>
      </c>
      <c r="D127" s="835">
        <v>2271</v>
      </c>
      <c r="E127" s="835">
        <v>73480</v>
      </c>
      <c r="F127" s="835">
        <v>72800</v>
      </c>
      <c r="G127" s="835">
        <v>22212</v>
      </c>
      <c r="H127" s="44">
        <f t="shared" si="2"/>
        <v>-6.2602068590092985E-3</v>
      </c>
      <c r="I127" s="44">
        <f t="shared" si="3"/>
        <v>1.7545467039259632E-2</v>
      </c>
    </row>
    <row r="128" spans="1:9" x14ac:dyDescent="0.3">
      <c r="A128" t="s">
        <v>991</v>
      </c>
      <c r="B128" s="837">
        <v>73260</v>
      </c>
      <c r="C128" s="837">
        <v>73020</v>
      </c>
      <c r="D128" s="837">
        <v>2360</v>
      </c>
      <c r="E128" s="837">
        <v>72900</v>
      </c>
      <c r="F128" s="837">
        <v>72980</v>
      </c>
      <c r="G128" s="837">
        <v>22178</v>
      </c>
      <c r="H128" s="44">
        <f t="shared" si="2"/>
        <v>4.9382716049382047E-3</v>
      </c>
      <c r="I128" s="44">
        <f t="shared" si="3"/>
        <v>-1.5307041238969976E-3</v>
      </c>
    </row>
    <row r="129" spans="1:9" x14ac:dyDescent="0.3">
      <c r="A129" t="s">
        <v>992</v>
      </c>
      <c r="B129" s="839">
        <v>73400</v>
      </c>
      <c r="C129" s="839">
        <v>73260</v>
      </c>
      <c r="D129" s="839">
        <v>1594</v>
      </c>
      <c r="E129" s="839">
        <v>73560</v>
      </c>
      <c r="F129" s="839">
        <v>73400</v>
      </c>
      <c r="G129" s="839">
        <v>22146</v>
      </c>
      <c r="H129" s="44">
        <f t="shared" si="2"/>
        <v>-2.175095160413254E-3</v>
      </c>
      <c r="I129" s="44">
        <f t="shared" si="3"/>
        <v>-1.4428713139147398E-3</v>
      </c>
    </row>
    <row r="130" spans="1:9" x14ac:dyDescent="0.3">
      <c r="A130" t="s">
        <v>993</v>
      </c>
      <c r="B130" s="841">
        <v>74860</v>
      </c>
      <c r="C130" s="841">
        <v>73400</v>
      </c>
      <c r="D130" s="841">
        <v>2741</v>
      </c>
      <c r="E130" s="841">
        <v>73560</v>
      </c>
      <c r="F130" s="841">
        <v>73320</v>
      </c>
      <c r="G130" s="841">
        <v>22347</v>
      </c>
      <c r="H130" s="44">
        <f t="shared" si="2"/>
        <v>1.7672648178357786E-2</v>
      </c>
      <c r="I130" s="44">
        <f t="shared" si="3"/>
        <v>9.0761311297751224E-3</v>
      </c>
    </row>
    <row r="131" spans="1:9" x14ac:dyDescent="0.3">
      <c r="A131" t="s">
        <v>994</v>
      </c>
      <c r="B131" s="843">
        <v>75660</v>
      </c>
      <c r="C131" s="843">
        <v>74860</v>
      </c>
      <c r="D131" s="843">
        <v>2968</v>
      </c>
      <c r="E131" s="843">
        <v>74220</v>
      </c>
      <c r="F131" s="843">
        <v>75000</v>
      </c>
      <c r="G131" s="843">
        <v>22573</v>
      </c>
      <c r="H131" s="44">
        <f t="shared" si="2"/>
        <v>1.9401778496362265E-2</v>
      </c>
      <c r="I131" s="44">
        <f t="shared" si="3"/>
        <v>1.0113214301695983E-2</v>
      </c>
    </row>
    <row r="132" spans="1:9" x14ac:dyDescent="0.3">
      <c r="A132" t="s">
        <v>995</v>
      </c>
      <c r="B132" s="845">
        <v>75780</v>
      </c>
      <c r="C132" s="845">
        <v>75660</v>
      </c>
      <c r="D132" s="845">
        <v>1999</v>
      </c>
      <c r="E132" s="845">
        <v>75580</v>
      </c>
      <c r="F132" s="845">
        <v>76360</v>
      </c>
      <c r="G132" s="845">
        <v>22823</v>
      </c>
      <c r="H132" s="44">
        <f t="shared" si="2"/>
        <v>2.6462026991267429E-3</v>
      </c>
      <c r="I132" s="44">
        <f t="shared" si="3"/>
        <v>1.1075178310370859E-2</v>
      </c>
    </row>
    <row r="133" spans="1:9" x14ac:dyDescent="0.3">
      <c r="A133" t="s">
        <v>996</v>
      </c>
      <c r="B133" s="847">
        <v>75820</v>
      </c>
      <c r="C133" s="847">
        <v>75780</v>
      </c>
      <c r="D133" s="847">
        <v>2214</v>
      </c>
      <c r="E133" s="847">
        <v>75980</v>
      </c>
      <c r="F133" s="847">
        <v>75700</v>
      </c>
      <c r="G133" s="847">
        <v>23381</v>
      </c>
      <c r="H133" s="44">
        <f t="shared" si="2"/>
        <v>-2.1058173203474251E-3</v>
      </c>
      <c r="I133" s="44">
        <f t="shared" si="3"/>
        <v>2.4449020724707449E-2</v>
      </c>
    </row>
    <row r="134" spans="1:9" x14ac:dyDescent="0.3">
      <c r="A134" t="s">
        <v>997</v>
      </c>
      <c r="B134" s="849">
        <v>76980</v>
      </c>
      <c r="C134" s="849">
        <v>75820</v>
      </c>
      <c r="D134" s="849">
        <v>3588</v>
      </c>
      <c r="E134" s="849">
        <v>75700</v>
      </c>
      <c r="F134" s="849">
        <v>76100</v>
      </c>
      <c r="G134" s="849">
        <v>23716</v>
      </c>
      <c r="H134" s="44">
        <f t="shared" si="2"/>
        <v>1.6908850726552238E-2</v>
      </c>
      <c r="I134" s="44">
        <f t="shared" si="3"/>
        <v>1.4327873059321705E-2</v>
      </c>
    </row>
    <row r="135" spans="1:9" x14ac:dyDescent="0.3">
      <c r="A135" t="s">
        <v>998</v>
      </c>
      <c r="B135" s="851">
        <v>79200</v>
      </c>
      <c r="C135" s="851">
        <v>76980</v>
      </c>
      <c r="D135" s="851">
        <v>4098</v>
      </c>
      <c r="E135" s="851">
        <v>76560</v>
      </c>
      <c r="F135" s="851">
        <v>77300</v>
      </c>
      <c r="G135" s="851">
        <v>24371</v>
      </c>
      <c r="H135" s="44">
        <f t="shared" si="2"/>
        <v>3.4482758620689724E-2</v>
      </c>
      <c r="I135" s="44">
        <f t="shared" si="3"/>
        <v>2.7618485410693117E-2</v>
      </c>
    </row>
    <row r="136" spans="1:9" x14ac:dyDescent="0.3">
      <c r="A136" t="s">
        <v>999</v>
      </c>
      <c r="B136" s="853">
        <v>79340</v>
      </c>
      <c r="C136" s="853">
        <v>79200</v>
      </c>
      <c r="D136" s="853">
        <v>6972</v>
      </c>
      <c r="E136" s="853">
        <v>78120</v>
      </c>
      <c r="F136" s="853">
        <v>79200</v>
      </c>
      <c r="G136" s="853">
        <v>25381</v>
      </c>
      <c r="H136" s="44">
        <f t="shared" ref="H136:H167" si="4">+B136/E136-1</f>
        <v>1.5616999487967131E-2</v>
      </c>
      <c r="I136" s="44">
        <f t="shared" si="3"/>
        <v>4.1442698288949975E-2</v>
      </c>
    </row>
    <row r="137" spans="1:9" x14ac:dyDescent="0.3">
      <c r="A137" t="s">
        <v>1000</v>
      </c>
      <c r="B137" s="855">
        <v>81540</v>
      </c>
      <c r="C137" s="855">
        <v>79340</v>
      </c>
      <c r="D137" s="855">
        <v>5882</v>
      </c>
      <c r="E137" s="855">
        <v>79480</v>
      </c>
      <c r="F137" s="855">
        <v>79460</v>
      </c>
      <c r="G137" s="855">
        <v>26728</v>
      </c>
      <c r="H137" s="44">
        <f t="shared" si="4"/>
        <v>2.5918470055359855E-2</v>
      </c>
      <c r="I137" s="44">
        <f t="shared" ref="I137:I168" si="5">+G137/G136-1</f>
        <v>5.3071194988377091E-2</v>
      </c>
    </row>
    <row r="138" spans="1:9" x14ac:dyDescent="0.3">
      <c r="A138" t="s">
        <v>1001</v>
      </c>
      <c r="B138" s="857">
        <v>81220</v>
      </c>
      <c r="C138" s="857">
        <v>81540</v>
      </c>
      <c r="D138" s="857">
        <v>8923</v>
      </c>
      <c r="E138" s="857">
        <v>80760</v>
      </c>
      <c r="F138" s="857">
        <v>81160</v>
      </c>
      <c r="G138" s="857">
        <v>28721</v>
      </c>
      <c r="H138" s="44">
        <f t="shared" si="4"/>
        <v>5.6958890539871021E-3</v>
      </c>
      <c r="I138" s="44">
        <f t="shared" si="5"/>
        <v>7.4565998204130457E-2</v>
      </c>
    </row>
    <row r="139" spans="1:9" x14ac:dyDescent="0.3">
      <c r="A139" t="s">
        <v>1002</v>
      </c>
      <c r="B139" s="859">
        <v>82460</v>
      </c>
      <c r="C139" s="859">
        <v>81220</v>
      </c>
      <c r="D139" s="859">
        <v>5615</v>
      </c>
      <c r="E139" s="859">
        <v>81700</v>
      </c>
      <c r="F139" s="859">
        <v>81600</v>
      </c>
      <c r="G139" s="859">
        <v>29398</v>
      </c>
      <c r="H139" s="44">
        <f t="shared" si="4"/>
        <v>9.302325581395321E-3</v>
      </c>
      <c r="I139" s="44">
        <f t="shared" si="5"/>
        <v>2.357160266007452E-2</v>
      </c>
    </row>
    <row r="140" spans="1:9" x14ac:dyDescent="0.3">
      <c r="A140" t="s">
        <v>1003</v>
      </c>
      <c r="B140" s="861">
        <v>83200</v>
      </c>
      <c r="C140" s="861">
        <v>82460</v>
      </c>
      <c r="D140" s="861">
        <v>6673</v>
      </c>
      <c r="E140" s="861">
        <v>81940</v>
      </c>
      <c r="F140" s="861">
        <v>82600</v>
      </c>
      <c r="G140" s="861">
        <v>29930</v>
      </c>
      <c r="H140" s="44">
        <f t="shared" si="4"/>
        <v>1.5377105198925989E-2</v>
      </c>
      <c r="I140" s="44">
        <f t="shared" si="5"/>
        <v>1.8096469147561134E-2</v>
      </c>
    </row>
    <row r="141" spans="1:9" x14ac:dyDescent="0.3">
      <c r="A141" t="s">
        <v>1004</v>
      </c>
      <c r="B141" s="863">
        <v>82020</v>
      </c>
      <c r="C141" s="863">
        <v>80480</v>
      </c>
      <c r="D141" s="863">
        <v>6412</v>
      </c>
      <c r="E141" s="863">
        <v>81960</v>
      </c>
      <c r="F141" s="863">
        <v>81200</v>
      </c>
      <c r="G141" s="863">
        <v>30204</v>
      </c>
      <c r="H141" s="44">
        <f t="shared" si="4"/>
        <v>7.3206442166906527E-4</v>
      </c>
      <c r="I141" s="44">
        <f t="shared" si="5"/>
        <v>9.1546942866689296E-3</v>
      </c>
    </row>
    <row r="142" spans="1:9" x14ac:dyDescent="0.3">
      <c r="A142" t="s">
        <v>1005</v>
      </c>
      <c r="B142" s="865">
        <v>79100</v>
      </c>
      <c r="C142" s="865">
        <v>82020</v>
      </c>
      <c r="D142" s="865">
        <v>11568</v>
      </c>
      <c r="E142" s="865">
        <v>81880</v>
      </c>
      <c r="F142" s="865">
        <v>82680</v>
      </c>
      <c r="G142" s="865">
        <v>32343</v>
      </c>
      <c r="H142" s="44">
        <f t="shared" si="4"/>
        <v>-3.3952125061064931E-2</v>
      </c>
      <c r="I142" s="44">
        <f t="shared" si="5"/>
        <v>7.081843464441806E-2</v>
      </c>
    </row>
    <row r="143" spans="1:9" x14ac:dyDescent="0.3">
      <c r="A143" t="s">
        <v>1006</v>
      </c>
      <c r="B143" s="867">
        <v>80440</v>
      </c>
      <c r="C143" s="867">
        <v>79160</v>
      </c>
      <c r="D143" s="867">
        <v>4695</v>
      </c>
      <c r="E143" s="867">
        <v>79480</v>
      </c>
      <c r="F143" s="867">
        <v>79500</v>
      </c>
      <c r="G143" s="867">
        <v>33962</v>
      </c>
      <c r="H143" s="44">
        <f t="shared" si="4"/>
        <v>1.2078510317060864E-2</v>
      </c>
      <c r="I143" s="44">
        <f t="shared" si="5"/>
        <v>5.0057199393995555E-2</v>
      </c>
    </row>
    <row r="144" spans="1:9" x14ac:dyDescent="0.3">
      <c r="A144" t="s">
        <v>1007</v>
      </c>
      <c r="B144" s="870">
        <v>82560</v>
      </c>
      <c r="C144" s="870">
        <v>80440</v>
      </c>
      <c r="D144" s="870">
        <v>7607</v>
      </c>
      <c r="E144" s="870">
        <v>79860</v>
      </c>
      <c r="F144" s="870">
        <v>80200</v>
      </c>
      <c r="G144" s="870">
        <v>34895</v>
      </c>
      <c r="H144" s="44">
        <f t="shared" si="4"/>
        <v>3.3809166040571048E-2</v>
      </c>
      <c r="I144" s="44">
        <f t="shared" si="5"/>
        <v>2.7471880336846999E-2</v>
      </c>
    </row>
    <row r="145" spans="1:9" x14ac:dyDescent="0.3">
      <c r="A145" t="s">
        <v>1008</v>
      </c>
      <c r="B145" s="871">
        <v>87080</v>
      </c>
      <c r="C145" s="871">
        <v>82560</v>
      </c>
      <c r="D145" s="871">
        <v>14744</v>
      </c>
      <c r="E145" s="871">
        <v>81340</v>
      </c>
      <c r="F145" s="871">
        <v>82940</v>
      </c>
      <c r="G145" s="871">
        <v>34993</v>
      </c>
      <c r="H145" s="44">
        <f t="shared" si="4"/>
        <v>7.0567986230636759E-2</v>
      </c>
      <c r="I145" s="44">
        <f t="shared" si="5"/>
        <v>2.8084252758275863E-3</v>
      </c>
    </row>
    <row r="146" spans="1:9" x14ac:dyDescent="0.3">
      <c r="A146" t="s">
        <v>1009</v>
      </c>
      <c r="B146" s="873">
        <v>86500</v>
      </c>
      <c r="C146" s="873">
        <v>87080</v>
      </c>
      <c r="D146" s="873">
        <v>7875</v>
      </c>
      <c r="E146" s="873">
        <v>85640</v>
      </c>
      <c r="F146" s="873">
        <v>86500</v>
      </c>
      <c r="G146" s="873">
        <v>34981</v>
      </c>
      <c r="H146" s="44">
        <f t="shared" si="4"/>
        <v>1.0042036431574086E-2</v>
      </c>
      <c r="I146" s="44">
        <f t="shared" si="5"/>
        <v>-3.4292572800276311E-4</v>
      </c>
    </row>
    <row r="147" spans="1:9" x14ac:dyDescent="0.3">
      <c r="A147" t="s">
        <v>1010</v>
      </c>
      <c r="B147" s="875">
        <v>86660</v>
      </c>
      <c r="C147" s="875">
        <v>86500</v>
      </c>
      <c r="D147" s="875">
        <v>12006</v>
      </c>
      <c r="E147" s="875">
        <v>86760</v>
      </c>
      <c r="F147" s="875">
        <v>86840</v>
      </c>
      <c r="G147" s="875">
        <v>35887</v>
      </c>
      <c r="H147" s="44">
        <f t="shared" si="4"/>
        <v>-1.152604887044717E-3</v>
      </c>
      <c r="I147" s="44">
        <f t="shared" si="5"/>
        <v>2.5899774163117062E-2</v>
      </c>
    </row>
    <row r="148" spans="1:9" x14ac:dyDescent="0.3">
      <c r="A148" t="s">
        <v>1011</v>
      </c>
      <c r="B148" s="877">
        <v>87920</v>
      </c>
      <c r="C148" s="877">
        <v>86660</v>
      </c>
      <c r="D148" s="877">
        <v>10666</v>
      </c>
      <c r="E148" s="877">
        <v>86620</v>
      </c>
      <c r="F148" s="877">
        <v>86540</v>
      </c>
      <c r="G148" s="877">
        <v>36373</v>
      </c>
      <c r="H148" s="44">
        <f t="shared" si="4"/>
        <v>1.5008081274532348E-2</v>
      </c>
      <c r="I148" s="44">
        <f t="shared" si="5"/>
        <v>1.3542508429236211E-2</v>
      </c>
    </row>
    <row r="149" spans="1:9" x14ac:dyDescent="0.3">
      <c r="A149" t="s">
        <v>1012</v>
      </c>
      <c r="B149" s="879">
        <v>87740</v>
      </c>
      <c r="C149" s="879">
        <v>87920</v>
      </c>
      <c r="D149" s="879">
        <v>5562</v>
      </c>
      <c r="E149" s="879">
        <v>88260</v>
      </c>
      <c r="F149" s="879">
        <v>88880</v>
      </c>
      <c r="G149" s="879">
        <v>36792</v>
      </c>
      <c r="H149" s="44">
        <f t="shared" si="4"/>
        <v>-5.8916836619079538E-3</v>
      </c>
      <c r="I149" s="44">
        <f t="shared" si="5"/>
        <v>1.1519533720067088E-2</v>
      </c>
    </row>
    <row r="150" spans="1:9" x14ac:dyDescent="0.3">
      <c r="A150" t="s">
        <v>1013</v>
      </c>
      <c r="B150" s="881">
        <v>95500</v>
      </c>
      <c r="C150" s="881">
        <v>87740</v>
      </c>
      <c r="D150" s="881">
        <v>18208</v>
      </c>
      <c r="E150" s="881">
        <v>87620</v>
      </c>
      <c r="F150" s="881">
        <v>87780</v>
      </c>
      <c r="G150" s="881">
        <v>37317</v>
      </c>
      <c r="H150" s="44">
        <f t="shared" si="4"/>
        <v>8.993380506733617E-2</v>
      </c>
      <c r="I150" s="44">
        <f t="shared" si="5"/>
        <v>1.4269406392694028E-2</v>
      </c>
    </row>
    <row r="151" spans="1:9" x14ac:dyDescent="0.3">
      <c r="A151" t="s">
        <v>1014</v>
      </c>
      <c r="B151" s="884">
        <v>94040</v>
      </c>
      <c r="C151" s="884">
        <v>95500</v>
      </c>
      <c r="D151" s="884">
        <v>18320</v>
      </c>
      <c r="E151" s="884">
        <v>93200</v>
      </c>
      <c r="F151" s="884">
        <v>95500</v>
      </c>
      <c r="G151" s="884">
        <v>37814</v>
      </c>
      <c r="H151" s="44">
        <f t="shared" si="4"/>
        <v>9.012875536480669E-3</v>
      </c>
      <c r="I151" s="44">
        <f t="shared" si="5"/>
        <v>1.3318326767961075E-2</v>
      </c>
    </row>
    <row r="152" spans="1:9" x14ac:dyDescent="0.3">
      <c r="A152" t="s">
        <v>1015</v>
      </c>
      <c r="B152" s="888">
        <v>100260</v>
      </c>
      <c r="C152" s="888">
        <v>94040</v>
      </c>
      <c r="D152" s="888">
        <v>21905</v>
      </c>
      <c r="E152" s="888">
        <v>95060</v>
      </c>
      <c r="F152" s="888">
        <v>94160</v>
      </c>
      <c r="G152" s="888">
        <v>38859</v>
      </c>
      <c r="H152" s="44">
        <f t="shared" si="4"/>
        <v>5.4702293288449333E-2</v>
      </c>
      <c r="I152" s="44">
        <f t="shared" si="5"/>
        <v>2.7635267361294735E-2</v>
      </c>
    </row>
    <row r="153" spans="1:9" x14ac:dyDescent="0.3">
      <c r="A153" t="s">
        <v>1016</v>
      </c>
      <c r="B153" s="891">
        <v>99760</v>
      </c>
      <c r="C153" s="891">
        <v>100260</v>
      </c>
      <c r="D153" s="891">
        <v>26837</v>
      </c>
      <c r="E153" s="891">
        <v>98360</v>
      </c>
      <c r="F153" s="891">
        <v>101760</v>
      </c>
      <c r="G153" s="891">
        <v>38884</v>
      </c>
      <c r="H153" s="44">
        <f t="shared" si="4"/>
        <v>1.4233428222854894E-2</v>
      </c>
      <c r="I153" s="44">
        <f t="shared" si="5"/>
        <v>6.4335160451900464E-4</v>
      </c>
    </row>
    <row r="154" spans="1:9" x14ac:dyDescent="0.3">
      <c r="A154" t="s">
        <v>1017</v>
      </c>
      <c r="B154" s="892">
        <v>91740</v>
      </c>
      <c r="C154" s="892">
        <v>99760</v>
      </c>
      <c r="D154" s="892">
        <v>39132</v>
      </c>
      <c r="E154" s="892">
        <v>100800</v>
      </c>
      <c r="F154" s="892">
        <v>98000</v>
      </c>
      <c r="G154" s="892">
        <v>36358</v>
      </c>
      <c r="H154" s="44">
        <f t="shared" si="4"/>
        <v>-8.9880952380952395E-2</v>
      </c>
      <c r="I154" s="44">
        <f t="shared" si="5"/>
        <v>-6.4962452422590244E-2</v>
      </c>
    </row>
    <row r="155" spans="1:9" x14ac:dyDescent="0.3">
      <c r="A155" t="s">
        <v>1018</v>
      </c>
      <c r="B155" s="894">
        <v>91680</v>
      </c>
      <c r="C155" s="894">
        <v>91740</v>
      </c>
      <c r="D155" s="894">
        <v>21627</v>
      </c>
      <c r="E155" s="894">
        <v>93800</v>
      </c>
      <c r="F155" s="894">
        <v>90120</v>
      </c>
      <c r="G155" s="894">
        <v>36401</v>
      </c>
      <c r="H155" s="44">
        <f t="shared" si="4"/>
        <v>-2.2601279317697176E-2</v>
      </c>
      <c r="I155" s="44">
        <f t="shared" si="5"/>
        <v>1.1826833159138683E-3</v>
      </c>
    </row>
    <row r="156" spans="1:9" x14ac:dyDescent="0.3">
      <c r="A156" t="s">
        <v>1019</v>
      </c>
      <c r="B156" s="896">
        <v>97180</v>
      </c>
      <c r="C156" s="896">
        <v>91680</v>
      </c>
      <c r="D156" s="896">
        <v>29339</v>
      </c>
      <c r="E156" s="896">
        <v>92380</v>
      </c>
      <c r="F156" s="896">
        <v>92380</v>
      </c>
      <c r="G156" s="896">
        <v>37808</v>
      </c>
      <c r="H156" s="44">
        <f t="shared" si="4"/>
        <v>5.1959298549469679E-2</v>
      </c>
      <c r="I156" s="44">
        <f t="shared" si="5"/>
        <v>3.8652784264168627E-2</v>
      </c>
    </row>
    <row r="157" spans="1:9" x14ac:dyDescent="0.3">
      <c r="A157" t="s">
        <v>1020</v>
      </c>
      <c r="B157" s="898">
        <v>96200</v>
      </c>
      <c r="C157" s="898">
        <v>97180</v>
      </c>
      <c r="D157" s="898">
        <v>39257</v>
      </c>
      <c r="E157" s="898">
        <v>94740</v>
      </c>
      <c r="F157" s="898">
        <v>98200</v>
      </c>
      <c r="G157" s="898">
        <v>40740</v>
      </c>
      <c r="H157" s="44">
        <f t="shared" si="4"/>
        <v>1.5410597424530215E-2</v>
      </c>
      <c r="I157" s="44">
        <f t="shared" si="5"/>
        <v>7.7549724925941588E-2</v>
      </c>
    </row>
    <row r="158" spans="1:9" x14ac:dyDescent="0.3">
      <c r="A158" t="s">
        <v>1021</v>
      </c>
      <c r="B158" s="900">
        <v>95700</v>
      </c>
      <c r="C158" s="900">
        <v>96200</v>
      </c>
      <c r="D158" s="900">
        <v>39205</v>
      </c>
      <c r="E158" s="900">
        <v>97480</v>
      </c>
      <c r="F158" s="900">
        <v>96120</v>
      </c>
      <c r="G158" s="900">
        <v>41189</v>
      </c>
      <c r="H158" s="44">
        <f t="shared" si="4"/>
        <v>-1.8260155929421429E-2</v>
      </c>
      <c r="I158" s="44">
        <f t="shared" si="5"/>
        <v>1.1021109474717683E-2</v>
      </c>
    </row>
    <row r="159" spans="1:9" x14ac:dyDescent="0.3">
      <c r="A159" t="s">
        <v>1022</v>
      </c>
      <c r="B159" s="902">
        <v>96000</v>
      </c>
      <c r="C159" s="902">
        <v>95700</v>
      </c>
      <c r="D159" s="902">
        <v>35790</v>
      </c>
      <c r="E159" s="902">
        <v>96860</v>
      </c>
      <c r="F159" s="902">
        <v>94380</v>
      </c>
      <c r="G159" s="902">
        <v>42247</v>
      </c>
      <c r="H159" s="44">
        <f t="shared" si="4"/>
        <v>-8.8787941358662303E-3</v>
      </c>
      <c r="I159" s="44">
        <f t="shared" si="5"/>
        <v>2.5686469688509073E-2</v>
      </c>
    </row>
    <row r="160" spans="1:9" x14ac:dyDescent="0.3">
      <c r="A160" t="s">
        <v>1023</v>
      </c>
      <c r="B160" s="904">
        <v>96660</v>
      </c>
      <c r="C160" s="904">
        <v>96000</v>
      </c>
      <c r="D160" s="904">
        <v>33212</v>
      </c>
      <c r="E160" s="904">
        <v>96140</v>
      </c>
      <c r="F160" s="904">
        <v>96940</v>
      </c>
      <c r="G160" s="904">
        <v>43901</v>
      </c>
      <c r="H160" s="44">
        <f t="shared" si="4"/>
        <v>5.4087788641563606E-3</v>
      </c>
      <c r="I160" s="44">
        <f t="shared" si="5"/>
        <v>3.9150708926077638E-2</v>
      </c>
    </row>
    <row r="161" spans="1:9" x14ac:dyDescent="0.3">
      <c r="A161" t="s">
        <v>1024</v>
      </c>
      <c r="B161" s="906">
        <v>96180</v>
      </c>
      <c r="C161" s="906">
        <v>96660</v>
      </c>
      <c r="D161" s="906">
        <v>22950</v>
      </c>
      <c r="E161" s="906">
        <v>96880</v>
      </c>
      <c r="F161" s="906">
        <v>96300</v>
      </c>
      <c r="G161" s="906">
        <v>44734</v>
      </c>
      <c r="H161" s="44">
        <f t="shared" si="4"/>
        <v>-7.225433526011571E-3</v>
      </c>
      <c r="I161" s="44">
        <f t="shared" si="5"/>
        <v>1.8974510831188285E-2</v>
      </c>
    </row>
    <row r="162" spans="1:9" x14ac:dyDescent="0.3">
      <c r="A162" t="s">
        <v>1025</v>
      </c>
      <c r="B162" s="908">
        <v>93340</v>
      </c>
      <c r="C162" s="908">
        <v>96180</v>
      </c>
      <c r="D162" s="908">
        <v>33563</v>
      </c>
      <c r="E162" s="908">
        <v>96060</v>
      </c>
      <c r="F162" s="908">
        <v>95840</v>
      </c>
      <c r="G162" s="908">
        <v>45009</v>
      </c>
      <c r="H162" s="44">
        <f t="shared" si="4"/>
        <v>-2.8315636060795346E-2</v>
      </c>
      <c r="I162" s="44">
        <f t="shared" si="5"/>
        <v>6.1474493673716601E-3</v>
      </c>
    </row>
    <row r="163" spans="1:9" x14ac:dyDescent="0.3">
      <c r="A163" t="s">
        <v>1026</v>
      </c>
      <c r="B163" s="910">
        <v>93300</v>
      </c>
      <c r="C163" s="910">
        <v>93340</v>
      </c>
      <c r="D163" s="910">
        <v>39733</v>
      </c>
      <c r="E163" s="910">
        <v>94580</v>
      </c>
      <c r="F163" s="910">
        <v>93700</v>
      </c>
      <c r="G163" s="910">
        <v>43686</v>
      </c>
      <c r="H163" s="44">
        <f t="shared" si="4"/>
        <v>-1.3533516599703921E-2</v>
      </c>
      <c r="I163" s="44">
        <f t="shared" si="5"/>
        <v>-2.9394121175764898E-2</v>
      </c>
    </row>
    <row r="164" spans="1:9" x14ac:dyDescent="0.3">
      <c r="A164" t="s">
        <v>1027</v>
      </c>
      <c r="B164" s="912">
        <v>91780</v>
      </c>
      <c r="C164" s="912">
        <v>93300</v>
      </c>
      <c r="D164" s="912">
        <v>26096</v>
      </c>
      <c r="E164" s="912">
        <v>93060</v>
      </c>
      <c r="F164" s="912">
        <v>93620</v>
      </c>
      <c r="G164" s="912">
        <v>43184</v>
      </c>
      <c r="H164" s="44">
        <f t="shared" si="4"/>
        <v>-1.3754566946056257E-2</v>
      </c>
      <c r="I164" s="44">
        <f t="shared" si="5"/>
        <v>-1.1491095545483665E-2</v>
      </c>
    </row>
    <row r="165" spans="1:9" x14ac:dyDescent="0.3">
      <c r="A165" t="s">
        <v>1028</v>
      </c>
      <c r="B165" s="914">
        <v>94480</v>
      </c>
      <c r="C165" s="914">
        <v>91780</v>
      </c>
      <c r="D165" s="914">
        <v>29179</v>
      </c>
      <c r="E165" s="914">
        <v>92780</v>
      </c>
      <c r="F165" s="914">
        <v>91520</v>
      </c>
      <c r="G165" s="914">
        <v>42605</v>
      </c>
      <c r="H165" s="44">
        <f t="shared" si="4"/>
        <v>1.8322914421211367E-2</v>
      </c>
      <c r="I165" s="44">
        <f t="shared" si="5"/>
        <v>-1.3407743608743972E-2</v>
      </c>
    </row>
    <row r="166" spans="1:9" x14ac:dyDescent="0.3">
      <c r="A166" t="s">
        <v>1029</v>
      </c>
      <c r="B166" s="916">
        <v>92320</v>
      </c>
      <c r="C166" s="916">
        <v>94480</v>
      </c>
      <c r="D166" s="916">
        <v>33596</v>
      </c>
      <c r="E166" s="916">
        <v>93500</v>
      </c>
      <c r="F166" s="916">
        <v>93860</v>
      </c>
      <c r="G166" s="916">
        <v>44050</v>
      </c>
      <c r="H166" s="44">
        <f t="shared" si="4"/>
        <v>-1.262032085561493E-2</v>
      </c>
      <c r="I166" s="44">
        <f t="shared" si="5"/>
        <v>3.3916207017955724E-2</v>
      </c>
    </row>
    <row r="167" spans="1:9" x14ac:dyDescent="0.3">
      <c r="A167" t="s">
        <v>1030</v>
      </c>
      <c r="B167" s="918">
        <v>95480</v>
      </c>
      <c r="C167" s="918">
        <v>92320</v>
      </c>
      <c r="D167" s="918">
        <v>38986</v>
      </c>
      <c r="E167" s="918">
        <v>93100</v>
      </c>
      <c r="F167" s="918">
        <v>92860</v>
      </c>
      <c r="G167" s="918">
        <v>45181</v>
      </c>
      <c r="H167" s="44">
        <f t="shared" si="4"/>
        <v>2.5563909774436011E-2</v>
      </c>
      <c r="I167" s="44">
        <f t="shared" si="5"/>
        <v>2.5675368898978368E-2</v>
      </c>
    </row>
    <row r="168" spans="1:9" x14ac:dyDescent="0.3">
      <c r="A168" t="s">
        <v>1031</v>
      </c>
      <c r="B168" s="920">
        <v>98480</v>
      </c>
      <c r="C168" s="920">
        <v>95480</v>
      </c>
      <c r="D168" s="920">
        <v>43544</v>
      </c>
      <c r="E168" s="920">
        <v>94640</v>
      </c>
      <c r="F168" s="920">
        <v>95120</v>
      </c>
      <c r="G168" s="920">
        <v>45319</v>
      </c>
      <c r="H168" s="44">
        <f t="shared" ref="H168:H199" si="6">+B168/E168-1</f>
        <v>4.0574809805578926E-2</v>
      </c>
      <c r="I168" s="44">
        <f t="shared" si="5"/>
        <v>3.0543812664616254E-3</v>
      </c>
    </row>
    <row r="169" spans="1:9" x14ac:dyDescent="0.3">
      <c r="A169" t="s">
        <v>1032</v>
      </c>
      <c r="B169" s="922">
        <v>97480</v>
      </c>
      <c r="C169" s="922">
        <v>98480</v>
      </c>
      <c r="D169" s="922">
        <v>43498</v>
      </c>
      <c r="E169" s="922">
        <v>97480</v>
      </c>
      <c r="F169" s="922">
        <v>98500</v>
      </c>
      <c r="G169" s="922">
        <v>45922</v>
      </c>
      <c r="H169" s="44">
        <f t="shared" si="6"/>
        <v>0</v>
      </c>
      <c r="I169" s="44">
        <f t="shared" ref="I169:I199" si="7">+G169/G168-1</f>
        <v>1.3305677530395688E-2</v>
      </c>
    </row>
    <row r="170" spans="1:9" x14ac:dyDescent="0.3">
      <c r="A170" t="s">
        <v>1033</v>
      </c>
      <c r="B170" s="924">
        <v>100840</v>
      </c>
      <c r="C170" s="924">
        <v>97480</v>
      </c>
      <c r="D170" s="924">
        <v>43812</v>
      </c>
      <c r="E170" s="924">
        <v>99220</v>
      </c>
      <c r="F170" s="924">
        <v>97600</v>
      </c>
      <c r="G170" s="924">
        <v>47232</v>
      </c>
      <c r="H170" s="44">
        <f t="shared" si="6"/>
        <v>1.6327353356178298E-2</v>
      </c>
      <c r="I170" s="44">
        <f t="shared" si="7"/>
        <v>2.8526632115325912E-2</v>
      </c>
    </row>
    <row r="171" spans="1:9" x14ac:dyDescent="0.3">
      <c r="A171" t="s">
        <v>1034</v>
      </c>
      <c r="B171" s="926">
        <v>100640</v>
      </c>
      <c r="C171" s="926">
        <v>100840</v>
      </c>
      <c r="D171" s="926">
        <v>57170</v>
      </c>
      <c r="E171" s="926">
        <v>99000</v>
      </c>
      <c r="F171" s="926">
        <v>101000</v>
      </c>
      <c r="G171" s="926">
        <v>49500</v>
      </c>
      <c r="H171" s="44">
        <f t="shared" si="6"/>
        <v>1.6565656565656672E-2</v>
      </c>
      <c r="I171" s="44">
        <f t="shared" si="7"/>
        <v>4.80182926829269E-2</v>
      </c>
    </row>
    <row r="172" spans="1:9" x14ac:dyDescent="0.3">
      <c r="A172" t="s">
        <v>1035</v>
      </c>
      <c r="B172" s="928">
        <v>108500</v>
      </c>
      <c r="C172" s="928">
        <v>100640</v>
      </c>
      <c r="D172" s="928">
        <v>99776</v>
      </c>
      <c r="E172" s="928">
        <v>100880</v>
      </c>
      <c r="F172" s="928">
        <v>101460</v>
      </c>
      <c r="G172" s="928">
        <v>52814</v>
      </c>
      <c r="H172" s="44">
        <f t="shared" si="6"/>
        <v>7.553528945281518E-2</v>
      </c>
      <c r="I172" s="44">
        <f t="shared" si="7"/>
        <v>6.694949494949487E-2</v>
      </c>
    </row>
    <row r="173" spans="1:9" x14ac:dyDescent="0.3">
      <c r="A173" t="s">
        <v>1036</v>
      </c>
      <c r="B173" s="930">
        <v>106360</v>
      </c>
      <c r="C173" s="930">
        <v>108500</v>
      </c>
      <c r="D173" s="930">
        <v>103958</v>
      </c>
      <c r="E173" s="930">
        <v>106840</v>
      </c>
      <c r="F173" s="930">
        <v>108000</v>
      </c>
      <c r="G173" s="930">
        <v>57206</v>
      </c>
      <c r="H173" s="44">
        <f t="shared" si="6"/>
        <v>-4.4926993635342471E-3</v>
      </c>
      <c r="I173" s="44">
        <f t="shared" si="7"/>
        <v>8.3159768243268761E-2</v>
      </c>
    </row>
    <row r="174" spans="1:9" x14ac:dyDescent="0.3">
      <c r="A174" t="s">
        <v>1037</v>
      </c>
      <c r="B174" s="932">
        <v>111480</v>
      </c>
      <c r="C174" s="932">
        <v>106360</v>
      </c>
      <c r="D174" s="932">
        <v>88401</v>
      </c>
      <c r="E174" s="932">
        <v>107420</v>
      </c>
      <c r="F174" s="932">
        <v>106600</v>
      </c>
      <c r="G174" s="932">
        <v>58293</v>
      </c>
      <c r="H174" s="44">
        <f t="shared" si="6"/>
        <v>3.7795568795382595E-2</v>
      </c>
      <c r="I174" s="44">
        <f t="shared" si="7"/>
        <v>1.9001503338810677E-2</v>
      </c>
    </row>
    <row r="175" spans="1:9" x14ac:dyDescent="0.3">
      <c r="A175" t="s">
        <v>1038</v>
      </c>
      <c r="B175" s="934">
        <v>114900</v>
      </c>
      <c r="C175" s="934">
        <v>111480</v>
      </c>
      <c r="D175" s="934">
        <v>125512</v>
      </c>
      <c r="E175" s="934">
        <v>110040</v>
      </c>
      <c r="F175" s="934">
        <v>110500</v>
      </c>
      <c r="G175" s="934">
        <v>77427</v>
      </c>
      <c r="H175" s="44">
        <f t="shared" si="6"/>
        <v>4.4165757906216019E-2</v>
      </c>
      <c r="I175" s="44">
        <f t="shared" si="7"/>
        <v>0.32823838196696009</v>
      </c>
    </row>
    <row r="176" spans="1:9" x14ac:dyDescent="0.3">
      <c r="A176" t="s">
        <v>1039</v>
      </c>
      <c r="B176" s="936">
        <v>120680</v>
      </c>
      <c r="C176" s="936">
        <v>114900</v>
      </c>
      <c r="D176" s="936">
        <v>96318</v>
      </c>
      <c r="E176" s="936">
        <v>114380</v>
      </c>
      <c r="F176" s="936">
        <v>114980</v>
      </c>
      <c r="G176" s="936">
        <v>84402</v>
      </c>
      <c r="H176" s="44">
        <f t="shared" si="6"/>
        <v>5.5079559363525155E-2</v>
      </c>
      <c r="I176" s="44">
        <f t="shared" si="7"/>
        <v>9.0084854120655589E-2</v>
      </c>
    </row>
    <row r="177" spans="1:9" x14ac:dyDescent="0.3">
      <c r="A177" t="s">
        <v>1040</v>
      </c>
      <c r="B177" s="938">
        <v>125120</v>
      </c>
      <c r="C177" s="938">
        <v>120680</v>
      </c>
      <c r="D177" s="938">
        <v>155830</v>
      </c>
      <c r="E177" s="938">
        <v>118180</v>
      </c>
      <c r="F177" s="938">
        <v>122200</v>
      </c>
      <c r="G177" s="938">
        <v>92148</v>
      </c>
      <c r="H177" s="44">
        <f t="shared" si="6"/>
        <v>5.8723980368928785E-2</v>
      </c>
      <c r="I177" s="44">
        <f t="shared" si="7"/>
        <v>9.1775076419990054E-2</v>
      </c>
    </row>
    <row r="178" spans="1:9" x14ac:dyDescent="0.3">
      <c r="A178" t="s">
        <v>1041</v>
      </c>
      <c r="B178" s="940">
        <v>130320</v>
      </c>
      <c r="C178" s="940">
        <v>124200</v>
      </c>
      <c r="D178" s="940">
        <v>126167</v>
      </c>
      <c r="E178" s="940">
        <v>121560</v>
      </c>
      <c r="F178" s="940">
        <v>127000</v>
      </c>
      <c r="G178" s="940">
        <v>108589</v>
      </c>
      <c r="H178" s="44">
        <f t="shared" si="6"/>
        <v>7.206317867719636E-2</v>
      </c>
      <c r="I178" s="44">
        <f t="shared" si="7"/>
        <v>0.17841949906671872</v>
      </c>
    </row>
    <row r="179" spans="1:9" x14ac:dyDescent="0.3">
      <c r="A179" t="s">
        <v>1042</v>
      </c>
      <c r="B179" s="942">
        <v>119960</v>
      </c>
      <c r="C179" s="942">
        <v>130320</v>
      </c>
      <c r="D179" s="942">
        <v>192095</v>
      </c>
      <c r="E179" s="942">
        <v>129720</v>
      </c>
      <c r="F179" s="942">
        <v>129260</v>
      </c>
      <c r="G179" s="942">
        <v>99292</v>
      </c>
      <c r="H179" s="44">
        <f t="shared" si="6"/>
        <v>-7.5238976256552625E-2</v>
      </c>
      <c r="I179" s="44">
        <f t="shared" si="7"/>
        <v>-8.5616406818370239E-2</v>
      </c>
    </row>
    <row r="180" spans="1:9" x14ac:dyDescent="0.3">
      <c r="A180" t="s">
        <v>1043</v>
      </c>
      <c r="B180" s="944">
        <v>122080</v>
      </c>
      <c r="C180" s="944">
        <v>119960</v>
      </c>
      <c r="D180" s="944">
        <v>133268</v>
      </c>
      <c r="E180" s="944">
        <v>127720</v>
      </c>
      <c r="F180" s="944">
        <v>119200</v>
      </c>
      <c r="G180" s="944">
        <v>103587</v>
      </c>
      <c r="H180" s="44">
        <f t="shared" si="6"/>
        <v>-4.4159098026933963E-2</v>
      </c>
      <c r="I180" s="44">
        <f t="shared" si="7"/>
        <v>4.3256254280304551E-2</v>
      </c>
    </row>
    <row r="181" spans="1:9" x14ac:dyDescent="0.3">
      <c r="A181" t="s">
        <v>1044</v>
      </c>
      <c r="B181" s="946">
        <v>130860</v>
      </c>
      <c r="C181" s="946">
        <v>122460</v>
      </c>
      <c r="D181" s="946">
        <v>122447</v>
      </c>
      <c r="E181" s="946">
        <v>121500</v>
      </c>
      <c r="F181" s="946">
        <v>125800</v>
      </c>
      <c r="G181" s="946">
        <v>119371</v>
      </c>
      <c r="H181" s="44">
        <f t="shared" si="6"/>
        <v>7.7037037037037015E-2</v>
      </c>
      <c r="I181" s="44">
        <f t="shared" si="7"/>
        <v>0.15237433268653411</v>
      </c>
    </row>
    <row r="182" spans="1:9" x14ac:dyDescent="0.3">
      <c r="A182" t="s">
        <v>1045</v>
      </c>
      <c r="B182" s="949">
        <v>138620</v>
      </c>
      <c r="C182" s="949">
        <v>130860</v>
      </c>
      <c r="D182" s="949">
        <v>119724</v>
      </c>
      <c r="E182" s="949">
        <v>127180</v>
      </c>
      <c r="F182" s="949">
        <v>133200</v>
      </c>
      <c r="G182" s="949">
        <v>132281</v>
      </c>
      <c r="H182" s="44">
        <f t="shared" si="6"/>
        <v>8.9951250196571797E-2</v>
      </c>
      <c r="I182" s="44">
        <f t="shared" si="7"/>
        <v>0.10815022074038083</v>
      </c>
    </row>
    <row r="183" spans="1:9" x14ac:dyDescent="0.3">
      <c r="A183" t="s">
        <v>1046</v>
      </c>
      <c r="B183" s="951">
        <v>143100</v>
      </c>
      <c r="C183" s="951">
        <v>138620</v>
      </c>
      <c r="D183" s="951">
        <v>164025</v>
      </c>
      <c r="E183" s="951">
        <v>137060</v>
      </c>
      <c r="F183" s="951">
        <v>143000</v>
      </c>
      <c r="G183" s="951">
        <v>129126</v>
      </c>
      <c r="H183" s="44">
        <f t="shared" si="6"/>
        <v>4.406829125930245E-2</v>
      </c>
      <c r="I183" s="44">
        <f t="shared" si="7"/>
        <v>-2.3850741981085721E-2</v>
      </c>
    </row>
    <row r="184" spans="1:9" x14ac:dyDescent="0.3">
      <c r="A184" t="s">
        <v>1047</v>
      </c>
      <c r="B184" s="954">
        <v>145700</v>
      </c>
      <c r="C184" s="954">
        <v>143100</v>
      </c>
      <c r="D184" s="954">
        <v>268006</v>
      </c>
      <c r="E184" s="954">
        <v>142260</v>
      </c>
      <c r="F184" s="954">
        <v>141440</v>
      </c>
      <c r="G184" s="954">
        <v>141151</v>
      </c>
      <c r="H184" s="44">
        <f t="shared" si="6"/>
        <v>2.4181076901448106E-2</v>
      </c>
      <c r="I184" s="44">
        <f t="shared" si="7"/>
        <v>9.3126093892786921E-2</v>
      </c>
    </row>
    <row r="185" spans="1:9" x14ac:dyDescent="0.3">
      <c r="A185" t="s">
        <v>1049</v>
      </c>
      <c r="B185" s="958">
        <v>157040</v>
      </c>
      <c r="C185" s="958">
        <v>144140</v>
      </c>
      <c r="D185" s="958">
        <v>23514</v>
      </c>
      <c r="E185" s="958">
        <v>144080</v>
      </c>
      <c r="F185" s="958">
        <v>157000</v>
      </c>
      <c r="G185" s="958">
        <v>145623</v>
      </c>
      <c r="H185" s="44">
        <f t="shared" si="6"/>
        <v>8.9950027762354168E-2</v>
      </c>
      <c r="I185" s="44">
        <f t="shared" si="7"/>
        <v>3.1682382696544886E-2</v>
      </c>
    </row>
    <row r="186" spans="1:9" x14ac:dyDescent="0.3">
      <c r="A186" t="s">
        <v>1050</v>
      </c>
      <c r="B186" s="962">
        <v>167600</v>
      </c>
      <c r="C186" s="962">
        <v>157040</v>
      </c>
      <c r="D186" s="962">
        <v>273521</v>
      </c>
      <c r="E186" s="962">
        <v>156220</v>
      </c>
      <c r="F186" s="962">
        <v>166100</v>
      </c>
      <c r="G186" s="962">
        <v>130039</v>
      </c>
      <c r="H186" s="44">
        <f t="shared" si="6"/>
        <v>7.2845986429394438E-2</v>
      </c>
      <c r="I186" s="44">
        <f t="shared" si="7"/>
        <v>-0.10701606202316938</v>
      </c>
    </row>
    <row r="187" spans="1:9" x14ac:dyDescent="0.3">
      <c r="A187" t="s">
        <v>1051</v>
      </c>
      <c r="B187" s="965">
        <v>162680</v>
      </c>
      <c r="C187" s="965">
        <v>167600</v>
      </c>
      <c r="D187" s="965">
        <v>261222</v>
      </c>
      <c r="E187" s="965">
        <v>168540</v>
      </c>
      <c r="F187" s="965">
        <v>170960</v>
      </c>
      <c r="G187" s="965">
        <v>131702</v>
      </c>
      <c r="H187" s="44">
        <f t="shared" si="6"/>
        <v>-3.4769194256556335E-2</v>
      </c>
      <c r="I187" s="44">
        <f t="shared" si="7"/>
        <v>1.2788471150962488E-2</v>
      </c>
    </row>
    <row r="188" spans="1:9" x14ac:dyDescent="0.3">
      <c r="A188" t="s">
        <v>1054</v>
      </c>
      <c r="B188" s="967">
        <v>164400</v>
      </c>
      <c r="C188" s="967">
        <v>162680</v>
      </c>
      <c r="D188" s="967">
        <v>103578</v>
      </c>
      <c r="E188" s="967">
        <v>166440</v>
      </c>
      <c r="F188" s="967">
        <v>165000</v>
      </c>
      <c r="G188" s="967">
        <v>130744</v>
      </c>
      <c r="H188" s="44">
        <f t="shared" si="6"/>
        <v>-1.2256669069935167E-2</v>
      </c>
      <c r="I188" s="44">
        <f t="shared" si="7"/>
        <v>-7.2739973576710915E-3</v>
      </c>
    </row>
    <row r="189" spans="1:9" x14ac:dyDescent="0.3">
      <c r="A189" t="s">
        <v>1053</v>
      </c>
      <c r="B189" s="969">
        <v>146940</v>
      </c>
      <c r="C189" s="969">
        <v>164400</v>
      </c>
      <c r="D189" s="969">
        <v>135025</v>
      </c>
      <c r="E189" s="969">
        <v>161460</v>
      </c>
      <c r="F189" s="969">
        <v>162680</v>
      </c>
      <c r="G189" s="969">
        <v>118444</v>
      </c>
      <c r="H189" s="44">
        <f t="shared" si="6"/>
        <v>-8.9929394277220354E-2</v>
      </c>
      <c r="I189" s="44">
        <f t="shared" si="7"/>
        <v>-9.4076974851618478E-2</v>
      </c>
    </row>
    <row r="190" spans="1:9" x14ac:dyDescent="0.3">
      <c r="A190" t="s">
        <v>1055</v>
      </c>
      <c r="B190" s="971">
        <v>147800</v>
      </c>
      <c r="C190" s="971">
        <v>146940</v>
      </c>
      <c r="D190" s="971">
        <v>60102</v>
      </c>
      <c r="E190" s="971">
        <v>154260</v>
      </c>
      <c r="F190" s="971">
        <v>147040</v>
      </c>
      <c r="G190" s="971">
        <v>119847</v>
      </c>
      <c r="H190" s="44">
        <f t="shared" si="6"/>
        <v>-4.1877349928691854E-2</v>
      </c>
      <c r="I190" s="44">
        <f t="shared" si="7"/>
        <v>1.1845260207355324E-2</v>
      </c>
    </row>
    <row r="191" spans="1:9" x14ac:dyDescent="0.3">
      <c r="A191" t="s">
        <v>1056</v>
      </c>
      <c r="B191" s="973">
        <v>161360</v>
      </c>
      <c r="C191" s="973">
        <v>147800</v>
      </c>
      <c r="D191" s="973">
        <v>72870</v>
      </c>
      <c r="E191" s="973">
        <v>148040</v>
      </c>
      <c r="F191" s="973">
        <v>150000</v>
      </c>
      <c r="G191" s="973">
        <v>123437</v>
      </c>
      <c r="H191" s="44">
        <f t="shared" si="6"/>
        <v>8.9975682248041089E-2</v>
      </c>
      <c r="I191" s="44">
        <f t="shared" si="7"/>
        <v>2.9954859112034438E-2</v>
      </c>
    </row>
    <row r="192" spans="1:9" x14ac:dyDescent="0.3">
      <c r="A192" t="s">
        <v>1057</v>
      </c>
      <c r="B192" s="975">
        <v>167360</v>
      </c>
      <c r="C192" s="975">
        <v>161360</v>
      </c>
      <c r="D192" s="975">
        <v>51781</v>
      </c>
      <c r="E192" s="975">
        <v>156060</v>
      </c>
      <c r="F192" s="975">
        <v>161200</v>
      </c>
      <c r="G192" s="975">
        <v>127298</v>
      </c>
      <c r="H192" s="44">
        <f t="shared" si="6"/>
        <v>7.2408048186594964E-2</v>
      </c>
      <c r="I192" s="44">
        <f t="shared" si="7"/>
        <v>3.1279114041981027E-2</v>
      </c>
    </row>
    <row r="193" spans="1:9" x14ac:dyDescent="0.3">
      <c r="A193" t="s">
        <v>1058</v>
      </c>
      <c r="B193" s="977">
        <v>169780</v>
      </c>
      <c r="C193" s="977">
        <v>167360</v>
      </c>
      <c r="D193" s="977">
        <v>64637</v>
      </c>
      <c r="E193" s="977">
        <v>165200</v>
      </c>
      <c r="F193" s="977">
        <v>166580</v>
      </c>
      <c r="G193" s="977">
        <v>131350</v>
      </c>
      <c r="H193" s="44">
        <f t="shared" si="6"/>
        <v>2.7723970944310006E-2</v>
      </c>
      <c r="I193" s="44">
        <f t="shared" si="7"/>
        <v>3.1830822165312966E-2</v>
      </c>
    </row>
    <row r="194" spans="1:9" x14ac:dyDescent="0.3">
      <c r="A194" t="s">
        <v>1059</v>
      </c>
      <c r="B194" s="979">
        <v>182640</v>
      </c>
      <c r="C194" s="979">
        <v>169780</v>
      </c>
      <c r="D194" s="979">
        <v>45693</v>
      </c>
      <c r="E194" s="979">
        <v>169800</v>
      </c>
      <c r="F194" s="979">
        <v>175000</v>
      </c>
      <c r="G194" s="979">
        <v>134056</v>
      </c>
      <c r="H194" s="44">
        <f t="shared" si="6"/>
        <v>7.5618374558303891E-2</v>
      </c>
      <c r="I194" s="44">
        <f t="shared" si="7"/>
        <v>2.0601446516939514E-2</v>
      </c>
    </row>
    <row r="195" spans="1:9" x14ac:dyDescent="0.3">
      <c r="A195" t="s">
        <v>1060</v>
      </c>
      <c r="B195" s="981">
        <v>166660</v>
      </c>
      <c r="C195" s="981">
        <v>182640</v>
      </c>
      <c r="D195" s="981">
        <v>105103</v>
      </c>
      <c r="E195" s="981">
        <v>178140</v>
      </c>
      <c r="F195" s="981">
        <v>189800</v>
      </c>
      <c r="G195" s="981">
        <v>121610</v>
      </c>
      <c r="H195" s="44">
        <f t="shared" si="6"/>
        <v>-6.44436959694622E-2</v>
      </c>
      <c r="I195" s="44">
        <f t="shared" si="7"/>
        <v>-9.2841797457778874E-2</v>
      </c>
    </row>
    <row r="196" spans="1:9" x14ac:dyDescent="0.3">
      <c r="A196" t="s">
        <v>1061</v>
      </c>
      <c r="B196" s="983">
        <v>179980</v>
      </c>
      <c r="C196" s="983">
        <v>166660</v>
      </c>
      <c r="D196" s="983">
        <v>55497</v>
      </c>
      <c r="E196" s="983">
        <v>177820</v>
      </c>
      <c r="F196" s="983">
        <v>165700</v>
      </c>
      <c r="G196" s="983">
        <v>120428</v>
      </c>
      <c r="H196" s="44">
        <f t="shared" si="6"/>
        <v>1.2147115060173297E-2</v>
      </c>
      <c r="I196" s="44">
        <f t="shared" si="7"/>
        <v>-9.7195954280075991E-3</v>
      </c>
    </row>
    <row r="197" spans="1:9" x14ac:dyDescent="0.3">
      <c r="A197" t="s">
        <v>1062</v>
      </c>
      <c r="B197" s="985">
        <v>166920</v>
      </c>
      <c r="C197" s="985">
        <v>179980</v>
      </c>
      <c r="D197" s="985">
        <v>76019</v>
      </c>
      <c r="E197" s="985">
        <v>173740</v>
      </c>
      <c r="F197" s="985">
        <v>182200</v>
      </c>
      <c r="G197" s="985">
        <v>111889</v>
      </c>
      <c r="H197" s="44">
        <f t="shared" si="6"/>
        <v>-3.9254057787498575E-2</v>
      </c>
      <c r="I197" s="44">
        <f t="shared" si="7"/>
        <v>-7.090543727372367E-2</v>
      </c>
    </row>
    <row r="198" spans="1:9" x14ac:dyDescent="0.3">
      <c r="A198" t="s">
        <v>1063</v>
      </c>
      <c r="B198" s="987">
        <v>165580</v>
      </c>
      <c r="C198" s="987">
        <v>166920</v>
      </c>
      <c r="D198" s="987">
        <v>71024</v>
      </c>
      <c r="E198" s="987">
        <v>171260</v>
      </c>
      <c r="F198" s="987">
        <v>169980</v>
      </c>
      <c r="G198" s="987">
        <v>109624</v>
      </c>
      <c r="H198" s="44">
        <f t="shared" si="6"/>
        <v>-3.316594651407212E-2</v>
      </c>
      <c r="I198" s="44">
        <f t="shared" si="7"/>
        <v>-2.0243276818990297E-2</v>
      </c>
    </row>
    <row r="199" spans="1:9" x14ac:dyDescent="0.3">
      <c r="A199" t="s">
        <v>1064</v>
      </c>
      <c r="B199" s="989">
        <v>148860</v>
      </c>
      <c r="C199" s="989">
        <v>165580</v>
      </c>
      <c r="D199" s="989">
        <v>86752</v>
      </c>
      <c r="E199" s="989">
        <v>167240</v>
      </c>
      <c r="F199" s="989">
        <v>162100</v>
      </c>
      <c r="G199" s="989">
        <v>98098</v>
      </c>
      <c r="H199" s="44">
        <f t="shared" si="6"/>
        <v>-0.10990193733556564</v>
      </c>
      <c r="I199" s="44">
        <f t="shared" si="7"/>
        <v>-0.10514120995402465</v>
      </c>
    </row>
    <row r="200" spans="1:9" x14ac:dyDescent="0.3">
      <c r="A200" t="s">
        <v>1065</v>
      </c>
      <c r="B200" s="994">
        <v>133620</v>
      </c>
      <c r="C200" s="994">
        <v>133000</v>
      </c>
      <c r="D200" s="994">
        <v>67815</v>
      </c>
      <c r="E200" s="994">
        <v>136500</v>
      </c>
      <c r="F200" s="994">
        <v>128580</v>
      </c>
      <c r="G200" s="994">
        <v>82361</v>
      </c>
      <c r="H200" s="995">
        <f t="shared" ref="H200:H218" si="8">B200/E200-1</f>
        <v>-2.1098901098901113E-2</v>
      </c>
      <c r="I200" s="995">
        <f t="shared" ref="I200:I218" si="9">G200/G199-1</f>
        <v>-0.16042121144161958</v>
      </c>
    </row>
    <row r="201" spans="1:9" x14ac:dyDescent="0.3">
      <c r="A201" t="s">
        <v>1065</v>
      </c>
      <c r="B201" s="996">
        <v>133620</v>
      </c>
      <c r="C201" s="996">
        <v>133000</v>
      </c>
      <c r="D201" s="996">
        <v>67815</v>
      </c>
      <c r="E201" s="996">
        <v>136500</v>
      </c>
      <c r="F201" s="996">
        <v>128580</v>
      </c>
      <c r="G201" s="996">
        <v>82361</v>
      </c>
      <c r="H201" s="995">
        <f t="shared" si="8"/>
        <v>-2.1098901098901113E-2</v>
      </c>
      <c r="I201" s="995">
        <f t="shared" si="9"/>
        <v>0</v>
      </c>
    </row>
    <row r="202" spans="1:9" x14ac:dyDescent="0.3">
      <c r="A202" t="s">
        <v>1066</v>
      </c>
      <c r="B202" s="996">
        <v>137120</v>
      </c>
      <c r="C202" s="996">
        <v>133620</v>
      </c>
      <c r="D202" s="996">
        <v>34062</v>
      </c>
      <c r="E202" s="996">
        <v>132100</v>
      </c>
      <c r="F202" s="996">
        <v>137000</v>
      </c>
      <c r="G202" s="996">
        <v>84436</v>
      </c>
      <c r="H202" s="995">
        <f t="shared" si="8"/>
        <v>3.8001514004541992E-2</v>
      </c>
      <c r="I202" s="995">
        <f t="shared" si="9"/>
        <v>2.5193963162176258E-2</v>
      </c>
    </row>
    <row r="203" spans="1:9" x14ac:dyDescent="0.3">
      <c r="A203" t="s">
        <v>1071</v>
      </c>
      <c r="B203" s="1006">
        <v>137520</v>
      </c>
      <c r="C203" s="1006">
        <v>137120</v>
      </c>
      <c r="D203" s="1006">
        <v>30388</v>
      </c>
      <c r="E203" s="1006">
        <v>137360</v>
      </c>
      <c r="F203" s="1006">
        <v>135340</v>
      </c>
      <c r="G203" s="1006">
        <v>85138</v>
      </c>
      <c r="H203" s="1007">
        <f t="shared" si="8"/>
        <v>1.1648223645894795E-3</v>
      </c>
      <c r="I203" s="1007">
        <f t="shared" si="9"/>
        <v>8.3139892936661131E-3</v>
      </c>
    </row>
    <row r="204" spans="1:9" x14ac:dyDescent="0.3">
      <c r="A204" t="s">
        <v>1072</v>
      </c>
      <c r="B204" s="1006">
        <v>150700</v>
      </c>
      <c r="C204" s="1006">
        <v>137520</v>
      </c>
      <c r="D204" s="1006">
        <v>34805</v>
      </c>
      <c r="E204" s="1006">
        <v>137780</v>
      </c>
      <c r="F204" s="1006">
        <v>137300</v>
      </c>
      <c r="G204" s="1006">
        <v>89788</v>
      </c>
      <c r="H204" s="1007">
        <f t="shared" si="8"/>
        <v>9.3772681085788845E-2</v>
      </c>
      <c r="I204" s="1007">
        <f t="shared" si="9"/>
        <v>5.4617209706594005E-2</v>
      </c>
    </row>
    <row r="205" spans="1:9" x14ac:dyDescent="0.3">
      <c r="A205" t="s">
        <v>1073</v>
      </c>
      <c r="B205" s="1017">
        <v>149400</v>
      </c>
      <c r="C205" s="1017">
        <v>150700</v>
      </c>
      <c r="D205" s="1017">
        <v>34962</v>
      </c>
      <c r="E205" s="1017">
        <v>144820</v>
      </c>
      <c r="F205" s="1017">
        <v>151000</v>
      </c>
      <c r="G205" s="1017">
        <v>90299</v>
      </c>
      <c r="H205" s="1018">
        <f t="shared" si="8"/>
        <v>3.1625466095843047E-2</v>
      </c>
      <c r="I205" s="1018">
        <f t="shared" si="9"/>
        <v>5.691183677106082E-3</v>
      </c>
    </row>
    <row r="206" spans="1:9" x14ac:dyDescent="0.3">
      <c r="A206" t="s">
        <v>1074</v>
      </c>
      <c r="B206" s="1020">
        <v>153000</v>
      </c>
      <c r="C206" s="1020">
        <v>149400</v>
      </c>
      <c r="D206" s="1020">
        <v>29465</v>
      </c>
      <c r="E206" s="1020">
        <v>149620</v>
      </c>
      <c r="F206" s="1020">
        <v>144000</v>
      </c>
      <c r="G206" s="1020">
        <v>90394</v>
      </c>
      <c r="H206" s="1021">
        <f t="shared" si="8"/>
        <v>2.2590562758989519E-2</v>
      </c>
      <c r="I206" s="1021">
        <f t="shared" si="9"/>
        <v>1.0520603771912995E-3</v>
      </c>
    </row>
    <row r="207" spans="1:9" x14ac:dyDescent="0.3">
      <c r="A207" t="s">
        <v>1075</v>
      </c>
      <c r="B207" s="1023">
        <v>164700</v>
      </c>
      <c r="C207" s="1023">
        <v>153000</v>
      </c>
      <c r="D207" s="1023">
        <v>30856</v>
      </c>
      <c r="E207" s="1023">
        <v>148300</v>
      </c>
      <c r="F207" s="1023">
        <v>159000</v>
      </c>
      <c r="G207" s="1023">
        <v>95111</v>
      </c>
      <c r="H207" s="1024">
        <f t="shared" si="8"/>
        <v>0.11058664868509771</v>
      </c>
      <c r="I207" s="1024">
        <f t="shared" si="9"/>
        <v>5.2182666991172022E-2</v>
      </c>
    </row>
    <row r="208" spans="1:9" x14ac:dyDescent="0.3">
      <c r="A208" t="s">
        <v>1076</v>
      </c>
      <c r="B208" s="1026">
        <v>167220</v>
      </c>
      <c r="C208" s="1026">
        <v>164700</v>
      </c>
      <c r="D208" s="1026">
        <v>41663</v>
      </c>
      <c r="E208" s="1026">
        <v>161260</v>
      </c>
      <c r="F208" s="1026">
        <v>165200</v>
      </c>
      <c r="G208" s="1026">
        <v>103488</v>
      </c>
      <c r="H208" s="1027">
        <f t="shared" si="8"/>
        <v>3.6958948282276971E-2</v>
      </c>
      <c r="I208" s="1027">
        <f t="shared" si="9"/>
        <v>8.807603747200643E-2</v>
      </c>
    </row>
    <row r="209" spans="1:9" x14ac:dyDescent="0.3">
      <c r="A209" t="s">
        <v>1077</v>
      </c>
      <c r="B209" s="1029">
        <v>174120</v>
      </c>
      <c r="C209" s="1029">
        <v>167220</v>
      </c>
      <c r="D209" s="1029">
        <v>62549</v>
      </c>
      <c r="E209" s="1029">
        <v>168360</v>
      </c>
      <c r="F209" s="1029">
        <v>180000</v>
      </c>
      <c r="G209" s="1029">
        <v>105738</v>
      </c>
      <c r="H209" s="1030">
        <f t="shared" si="8"/>
        <v>3.4212401995723507E-2</v>
      </c>
      <c r="I209" s="1030">
        <f t="shared" si="9"/>
        <v>2.1741651205936963E-2</v>
      </c>
    </row>
    <row r="210" spans="1:9" x14ac:dyDescent="0.3">
      <c r="A210" t="s">
        <v>1078</v>
      </c>
      <c r="B210" s="1032">
        <v>176600</v>
      </c>
      <c r="C210" s="1032">
        <v>174120</v>
      </c>
      <c r="D210" s="1032">
        <v>38065</v>
      </c>
      <c r="E210" s="1032">
        <v>177700</v>
      </c>
      <c r="F210" s="1032">
        <v>174700</v>
      </c>
      <c r="G210" s="1032">
        <v>108228</v>
      </c>
      <c r="H210" s="1033">
        <f t="shared" si="8"/>
        <v>-6.190208216094506E-3</v>
      </c>
      <c r="I210" s="1033">
        <f t="shared" si="9"/>
        <v>2.3548771491800569E-2</v>
      </c>
    </row>
    <row r="211" spans="1:9" x14ac:dyDescent="0.3">
      <c r="A211" t="s">
        <v>1079</v>
      </c>
      <c r="B211" s="1035">
        <v>172800</v>
      </c>
      <c r="C211" s="1035">
        <v>176600</v>
      </c>
      <c r="D211" s="1035">
        <v>31602</v>
      </c>
      <c r="E211" s="1035">
        <v>174040</v>
      </c>
      <c r="F211" s="1035">
        <v>179000</v>
      </c>
      <c r="G211" s="1035">
        <v>109843</v>
      </c>
      <c r="H211" s="1036">
        <f t="shared" si="8"/>
        <v>-7.1247988968052844E-3</v>
      </c>
      <c r="I211" s="1036">
        <f t="shared" si="9"/>
        <v>1.4922201278781744E-2</v>
      </c>
    </row>
    <row r="212" spans="1:9" x14ac:dyDescent="0.3">
      <c r="A212" t="s">
        <v>1080</v>
      </c>
      <c r="B212" s="1038">
        <v>151380</v>
      </c>
      <c r="C212" s="1038">
        <v>172800</v>
      </c>
      <c r="D212" s="1038">
        <v>64513</v>
      </c>
      <c r="E212" s="1038">
        <v>173980</v>
      </c>
      <c r="F212" s="1038">
        <v>172300</v>
      </c>
      <c r="G212" s="1038">
        <v>99718</v>
      </c>
      <c r="H212" s="1039">
        <f t="shared" si="8"/>
        <v>-0.12989998850442575</v>
      </c>
      <c r="I212" s="1039">
        <f t="shared" si="9"/>
        <v>-9.2177016286882241E-2</v>
      </c>
    </row>
    <row r="213" spans="1:9" x14ac:dyDescent="0.3">
      <c r="A213" t="s">
        <v>1081</v>
      </c>
      <c r="B213" s="1041">
        <v>152900</v>
      </c>
      <c r="C213" s="1041">
        <v>151380</v>
      </c>
      <c r="D213" s="1041">
        <v>46609</v>
      </c>
      <c r="E213" s="1041">
        <v>158080</v>
      </c>
      <c r="F213" s="1041">
        <v>148000</v>
      </c>
      <c r="G213" s="1041">
        <v>94354</v>
      </c>
      <c r="H213" s="1042">
        <f t="shared" si="8"/>
        <v>-3.2768218623481782E-2</v>
      </c>
      <c r="I213" s="1042">
        <f t="shared" si="9"/>
        <v>-5.3791692573056049E-2</v>
      </c>
    </row>
    <row r="214" spans="1:9" x14ac:dyDescent="0.3">
      <c r="A214" t="s">
        <v>1082</v>
      </c>
      <c r="B214" s="1044">
        <v>155700</v>
      </c>
      <c r="C214" s="1044">
        <v>152900</v>
      </c>
      <c r="D214" s="1044">
        <v>41592</v>
      </c>
      <c r="E214" s="1044">
        <v>151060</v>
      </c>
      <c r="F214" s="1044">
        <v>155240</v>
      </c>
      <c r="G214" s="1044">
        <v>92979</v>
      </c>
      <c r="H214" s="1045">
        <f t="shared" si="8"/>
        <v>3.0716271680127027E-2</v>
      </c>
      <c r="I214" s="1045">
        <f t="shared" si="9"/>
        <v>-1.4572779108463885E-2</v>
      </c>
    </row>
    <row r="215" spans="1:9" x14ac:dyDescent="0.3">
      <c r="A215" t="s">
        <v>1083</v>
      </c>
      <c r="B215" s="1047">
        <v>156420</v>
      </c>
      <c r="C215" s="1047">
        <v>155700</v>
      </c>
      <c r="D215" s="1047">
        <v>28339</v>
      </c>
      <c r="E215" s="1047">
        <v>155380</v>
      </c>
      <c r="F215" s="1047">
        <v>154340</v>
      </c>
      <c r="G215" s="1047">
        <v>91949</v>
      </c>
      <c r="H215" s="1048">
        <f t="shared" si="8"/>
        <v>6.6932681168747621E-3</v>
      </c>
      <c r="I215" s="1048">
        <f t="shared" si="9"/>
        <v>-1.1077770249196095E-2</v>
      </c>
    </row>
    <row r="216" spans="1:9" x14ac:dyDescent="0.3">
      <c r="A216" t="s">
        <v>1084</v>
      </c>
      <c r="B216" s="1050">
        <v>160900</v>
      </c>
      <c r="C216" s="1050">
        <v>156420</v>
      </c>
      <c r="D216" s="1050">
        <v>53253</v>
      </c>
      <c r="E216" s="1050">
        <v>156260</v>
      </c>
      <c r="F216" s="1050">
        <v>149400</v>
      </c>
      <c r="G216" s="1050">
        <v>94414</v>
      </c>
      <c r="H216" s="1051">
        <f t="shared" si="8"/>
        <v>2.9694099577627142E-2</v>
      </c>
      <c r="I216" s="1051">
        <f t="shared" si="9"/>
        <v>2.680833940554006E-2</v>
      </c>
    </row>
    <row r="217" spans="1:9" x14ac:dyDescent="0.3">
      <c r="A217" t="s">
        <v>1085</v>
      </c>
      <c r="B217" s="1053">
        <v>162700</v>
      </c>
      <c r="C217" s="1053">
        <v>160900</v>
      </c>
      <c r="D217" s="1053">
        <v>30004</v>
      </c>
      <c r="E217" s="1053">
        <v>156680</v>
      </c>
      <c r="F217" s="1053">
        <v>157600</v>
      </c>
      <c r="G217" s="1053">
        <v>95247</v>
      </c>
      <c r="H217" s="1054">
        <f t="shared" si="8"/>
        <v>3.8422261935154411E-2</v>
      </c>
      <c r="I217" s="1054">
        <f t="shared" si="9"/>
        <v>8.822844069735325E-3</v>
      </c>
    </row>
    <row r="218" spans="1:9" x14ac:dyDescent="0.3">
      <c r="A218" t="s">
        <v>1086</v>
      </c>
      <c r="B218" s="1056">
        <v>154880</v>
      </c>
      <c r="C218" s="1056">
        <v>162700</v>
      </c>
      <c r="D218" s="1056">
        <v>36316</v>
      </c>
      <c r="E218" s="1056">
        <v>163080</v>
      </c>
      <c r="F218" s="1056">
        <v>160200</v>
      </c>
      <c r="G218" s="1056">
        <v>94442</v>
      </c>
      <c r="H218" s="1057">
        <f t="shared" si="8"/>
        <v>-5.0282070149619829E-2</v>
      </c>
      <c r="I218" s="1057">
        <f t="shared" si="9"/>
        <v>-8.4517097651369832E-3</v>
      </c>
    </row>
  </sheetData>
  <conditionalFormatting sqref="H1:I1048576">
    <cfRule type="cellIs" dxfId="17" priority="1" operator="lessThan">
      <formula>0</formula>
    </cfRule>
  </conditionalFormatting>
  <conditionalFormatting sqref="H2:I1048576">
    <cfRule type="cellIs" dxfId="16" priority="2" operator="greaterThan">
      <formula>0</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218"/>
  <sheetViews>
    <sheetView showGridLines="0" topLeftCell="A202" workbookViewId="0">
      <selection activeCell="A218" sqref="A218:XFD218"/>
    </sheetView>
  </sheetViews>
  <sheetFormatPr defaultColWidth="10.44140625" defaultRowHeight="14.4" x14ac:dyDescent="0.3"/>
  <cols>
    <col min="1" max="1" width="19.5546875" bestFit="1" customWidth="1"/>
    <col min="2" max="3" width="9.5546875" bestFit="1" customWidth="1"/>
    <col min="4" max="4" width="10" bestFit="1" customWidth="1"/>
    <col min="5" max="6" width="9.5546875" bestFit="1" customWidth="1"/>
    <col min="7" max="7" width="12.5546875" bestFit="1" customWidth="1"/>
    <col min="8" max="8" width="8.44140625" bestFit="1" customWidth="1"/>
    <col min="9" max="9" width="12.4414062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2:9" hidden="1" x14ac:dyDescent="0.3">
      <c r="B33" s="524"/>
      <c r="C33" s="524"/>
      <c r="D33" s="524"/>
      <c r="E33" s="524"/>
      <c r="F33" s="524"/>
      <c r="G33" s="524"/>
      <c r="H33" s="44"/>
      <c r="I33" s="44"/>
    </row>
    <row r="34" spans="2:9" hidden="1" x14ac:dyDescent="0.3">
      <c r="B34" s="526"/>
      <c r="C34" s="526"/>
      <c r="D34" s="526"/>
      <c r="E34" s="526"/>
      <c r="F34" s="526"/>
      <c r="G34" s="526"/>
      <c r="H34" s="44"/>
      <c r="I34" s="44"/>
    </row>
    <row r="35" spans="2:9" hidden="1" x14ac:dyDescent="0.3">
      <c r="B35" s="528"/>
      <c r="C35" s="528"/>
      <c r="D35" s="528"/>
      <c r="E35" s="528"/>
      <c r="F35" s="528"/>
      <c r="G35" s="528"/>
      <c r="H35" s="44"/>
      <c r="I35" s="44"/>
    </row>
    <row r="36" spans="2:9" hidden="1" x14ac:dyDescent="0.3">
      <c r="B36" s="530"/>
      <c r="C36" s="530"/>
      <c r="D36" s="530"/>
      <c r="E36" s="530"/>
      <c r="F36" s="530"/>
      <c r="G36" s="530"/>
      <c r="H36" s="44"/>
      <c r="I36" s="44"/>
    </row>
    <row r="37" spans="2:9" hidden="1" x14ac:dyDescent="0.3">
      <c r="B37" s="532"/>
      <c r="C37" s="532"/>
      <c r="D37" s="532"/>
      <c r="E37" s="532"/>
      <c r="F37" s="532"/>
      <c r="G37" s="532"/>
      <c r="H37" s="44"/>
      <c r="I37" s="44"/>
    </row>
    <row r="38" spans="2:9" hidden="1" x14ac:dyDescent="0.3">
      <c r="B38" s="649"/>
      <c r="C38" s="649"/>
      <c r="D38" s="649"/>
      <c r="E38" s="649"/>
      <c r="F38" s="649"/>
      <c r="G38" s="649"/>
    </row>
    <row r="39" spans="2:9" hidden="1" x14ac:dyDescent="0.3">
      <c r="B39" s="651"/>
      <c r="C39" s="651"/>
      <c r="D39" s="651"/>
      <c r="E39" s="651"/>
      <c r="F39" s="651"/>
      <c r="G39" s="651"/>
      <c r="H39" s="44"/>
      <c r="I39" s="44"/>
    </row>
    <row r="40" spans="2:9" hidden="1" x14ac:dyDescent="0.3">
      <c r="B40" s="653"/>
      <c r="C40" s="653"/>
      <c r="D40" s="653"/>
      <c r="E40" s="653"/>
      <c r="F40" s="653"/>
      <c r="G40" s="653"/>
      <c r="H40" s="44"/>
      <c r="I40" s="44"/>
    </row>
    <row r="41" spans="2:9" hidden="1" x14ac:dyDescent="0.3">
      <c r="B41" s="655"/>
      <c r="C41" s="655"/>
      <c r="D41" s="655"/>
      <c r="E41" s="655"/>
      <c r="F41" s="655"/>
      <c r="G41" s="655"/>
      <c r="H41" s="44"/>
      <c r="I41" s="44"/>
    </row>
    <row r="42" spans="2:9" hidden="1" x14ac:dyDescent="0.3">
      <c r="B42" s="657"/>
      <c r="C42" s="657"/>
      <c r="D42" s="657"/>
      <c r="E42" s="657"/>
      <c r="F42" s="657"/>
      <c r="G42" s="657"/>
      <c r="H42" s="44"/>
      <c r="I42" s="44"/>
    </row>
    <row r="43" spans="2:9" hidden="1" x14ac:dyDescent="0.3">
      <c r="B43" s="659"/>
      <c r="C43" s="659"/>
      <c r="D43" s="659"/>
      <c r="E43" s="659"/>
      <c r="F43" s="659"/>
      <c r="G43" s="659"/>
      <c r="H43" s="44"/>
      <c r="I43" s="44"/>
    </row>
    <row r="44" spans="2:9" hidden="1" x14ac:dyDescent="0.3">
      <c r="B44" s="661"/>
      <c r="C44" s="661"/>
      <c r="D44" s="661"/>
      <c r="E44" s="661"/>
      <c r="F44" s="661"/>
      <c r="G44" s="661"/>
      <c r="H44" s="44"/>
      <c r="I44" s="44"/>
    </row>
    <row r="45" spans="2:9" hidden="1" x14ac:dyDescent="0.3">
      <c r="B45" s="663"/>
      <c r="C45" s="663"/>
      <c r="D45" s="663"/>
      <c r="E45" s="663"/>
      <c r="F45" s="663"/>
      <c r="G45" s="663"/>
      <c r="H45" s="44"/>
      <c r="I45" s="44"/>
    </row>
    <row r="46" spans="2:9" hidden="1" x14ac:dyDescent="0.3">
      <c r="B46" s="665"/>
      <c r="C46" s="665"/>
      <c r="D46" s="665"/>
      <c r="E46" s="665"/>
      <c r="F46" s="665"/>
      <c r="G46" s="665"/>
      <c r="H46" s="44"/>
      <c r="I46" s="44"/>
    </row>
    <row r="47" spans="2:9" hidden="1" x14ac:dyDescent="0.3">
      <c r="B47" s="667"/>
      <c r="C47" s="667"/>
      <c r="D47" s="667"/>
      <c r="E47" s="667"/>
      <c r="F47" s="667"/>
      <c r="G47" s="667"/>
      <c r="H47" s="44"/>
      <c r="I47" s="44"/>
    </row>
    <row r="48" spans="2:9" hidden="1" x14ac:dyDescent="0.3">
      <c r="B48" s="669"/>
      <c r="C48" s="669"/>
      <c r="D48" s="669"/>
      <c r="E48" s="669"/>
      <c r="F48" s="669"/>
      <c r="G48" s="669"/>
      <c r="H48" s="44"/>
      <c r="I48" s="44"/>
    </row>
    <row r="49" spans="2:9" hidden="1" x14ac:dyDescent="0.3">
      <c r="B49" s="671"/>
      <c r="C49" s="671"/>
      <c r="D49" s="671"/>
      <c r="E49" s="671"/>
      <c r="F49" s="671"/>
      <c r="G49" s="671"/>
      <c r="H49" s="44"/>
      <c r="I49" s="44"/>
    </row>
    <row r="50" spans="2:9" hidden="1" x14ac:dyDescent="0.3">
      <c r="B50" s="673"/>
      <c r="C50" s="673"/>
      <c r="D50" s="673"/>
      <c r="E50" s="673"/>
      <c r="F50" s="673"/>
      <c r="G50" s="673"/>
      <c r="H50" s="44"/>
      <c r="I50" s="44"/>
    </row>
    <row r="51" spans="2:9" hidden="1" x14ac:dyDescent="0.3">
      <c r="B51" s="675"/>
      <c r="C51" s="675"/>
      <c r="D51" s="675"/>
      <c r="E51" s="675"/>
      <c r="F51" s="675"/>
      <c r="G51" s="675"/>
      <c r="H51" s="44"/>
      <c r="I51" s="44"/>
    </row>
    <row r="52" spans="2:9" hidden="1" x14ac:dyDescent="0.3">
      <c r="B52" s="677"/>
      <c r="C52" s="677"/>
      <c r="D52" s="677"/>
      <c r="E52" s="677"/>
      <c r="F52" s="677"/>
      <c r="G52" s="677"/>
      <c r="H52" s="44"/>
      <c r="I52" s="44"/>
    </row>
    <row r="53" spans="2:9" hidden="1" x14ac:dyDescent="0.3">
      <c r="B53" s="679"/>
      <c r="C53" s="679"/>
      <c r="D53" s="679"/>
      <c r="E53" s="679"/>
      <c r="F53" s="679"/>
      <c r="G53" s="679"/>
    </row>
    <row r="54" spans="2:9" hidden="1" x14ac:dyDescent="0.3">
      <c r="B54" s="683"/>
      <c r="C54" s="683"/>
      <c r="D54" s="683"/>
      <c r="E54" s="683"/>
      <c r="F54" s="683"/>
      <c r="G54" s="683"/>
      <c r="H54" s="44"/>
      <c r="I54" s="44"/>
    </row>
    <row r="55" spans="2:9" hidden="1" x14ac:dyDescent="0.3">
      <c r="B55" s="684"/>
      <c r="C55" s="684"/>
      <c r="D55" s="684"/>
      <c r="E55" s="684"/>
      <c r="F55" s="684"/>
      <c r="G55" s="684"/>
      <c r="H55" s="44"/>
      <c r="I55" s="44"/>
    </row>
    <row r="56" spans="2:9" hidden="1" x14ac:dyDescent="0.3">
      <c r="B56" s="686"/>
      <c r="C56" s="686"/>
      <c r="D56" s="686"/>
      <c r="E56" s="686"/>
      <c r="F56" s="686"/>
      <c r="G56" s="686"/>
      <c r="H56" s="44"/>
      <c r="I56" s="44"/>
    </row>
    <row r="57" spans="2:9" hidden="1" x14ac:dyDescent="0.3">
      <c r="B57" s="688"/>
      <c r="C57" s="688"/>
      <c r="D57" s="688"/>
      <c r="E57" s="688"/>
      <c r="F57" s="688"/>
      <c r="G57" s="688"/>
      <c r="H57" s="44"/>
      <c r="I57" s="44"/>
    </row>
    <row r="58" spans="2:9" hidden="1" x14ac:dyDescent="0.3">
      <c r="B58" s="690"/>
      <c r="C58" s="690"/>
      <c r="D58" s="690"/>
      <c r="E58" s="690"/>
      <c r="F58" s="690"/>
      <c r="G58" s="690"/>
      <c r="H58" s="44"/>
      <c r="I58" s="44"/>
    </row>
    <row r="59" spans="2:9" hidden="1" x14ac:dyDescent="0.3">
      <c r="B59" s="692"/>
      <c r="C59" s="692"/>
      <c r="D59" s="692"/>
      <c r="E59" s="692"/>
      <c r="F59" s="692"/>
      <c r="G59" s="692"/>
      <c r="H59" s="44"/>
      <c r="I59" s="44"/>
    </row>
    <row r="60" spans="2:9" hidden="1" x14ac:dyDescent="0.3">
      <c r="B60" s="694"/>
      <c r="C60" s="694"/>
      <c r="D60" s="694"/>
      <c r="E60" s="694"/>
      <c r="F60" s="694"/>
      <c r="G60" s="694"/>
      <c r="H60" s="44"/>
      <c r="I60" s="44"/>
    </row>
    <row r="61" spans="2:9" hidden="1" x14ac:dyDescent="0.3">
      <c r="B61" s="696"/>
      <c r="C61" s="696"/>
      <c r="D61" s="696"/>
      <c r="E61" s="696"/>
      <c r="F61" s="696"/>
      <c r="G61" s="696"/>
      <c r="H61" s="44"/>
      <c r="I61" s="44"/>
    </row>
    <row r="62" spans="2:9" hidden="1" x14ac:dyDescent="0.3">
      <c r="B62" s="698"/>
      <c r="C62" s="698"/>
      <c r="D62" s="698"/>
      <c r="E62" s="698"/>
      <c r="F62" s="698"/>
      <c r="G62" s="698"/>
      <c r="H62" s="44"/>
      <c r="I62" s="44"/>
    </row>
    <row r="63" spans="2:9" hidden="1" x14ac:dyDescent="0.3">
      <c r="B63" s="700"/>
      <c r="C63" s="700"/>
      <c r="D63" s="700"/>
      <c r="E63" s="700"/>
      <c r="F63" s="700"/>
      <c r="G63" s="700"/>
      <c r="H63" s="44"/>
      <c r="I63" s="44"/>
    </row>
    <row r="64" spans="2:9" hidden="1" x14ac:dyDescent="0.3">
      <c r="B64" s="702"/>
      <c r="C64" s="702"/>
      <c r="D64" s="702"/>
      <c r="E64" s="702"/>
      <c r="F64" s="702"/>
      <c r="G64" s="702"/>
      <c r="H64" s="44"/>
      <c r="I64" s="44"/>
    </row>
    <row r="65" spans="1:9" hidden="1" x14ac:dyDescent="0.3">
      <c r="B65" s="704"/>
      <c r="C65" s="704"/>
      <c r="D65" s="704"/>
      <c r="E65" s="704"/>
      <c r="F65" s="704"/>
      <c r="G65" s="704"/>
      <c r="H65" s="44"/>
      <c r="I65" s="44"/>
    </row>
    <row r="66" spans="1:9" hidden="1" x14ac:dyDescent="0.3">
      <c r="B66" s="706"/>
      <c r="C66" s="706"/>
      <c r="D66" s="706"/>
      <c r="E66" s="706"/>
      <c r="F66" s="706"/>
      <c r="G66" s="706"/>
      <c r="H66" s="44"/>
      <c r="I66" s="44"/>
    </row>
    <row r="67" spans="1:9" hidden="1" x14ac:dyDescent="0.3">
      <c r="B67" s="708"/>
      <c r="C67" s="708"/>
      <c r="D67" s="708"/>
      <c r="E67" s="708"/>
      <c r="F67" s="708"/>
      <c r="G67" s="708"/>
      <c r="H67" s="44"/>
      <c r="I67" s="44"/>
    </row>
    <row r="68" spans="1:9" hidden="1" x14ac:dyDescent="0.3">
      <c r="B68" s="710"/>
      <c r="C68" s="710"/>
      <c r="D68" s="710"/>
      <c r="E68" s="710"/>
      <c r="F68" s="710"/>
      <c r="G68" s="710"/>
      <c r="H68" s="44"/>
      <c r="I68" s="44"/>
    </row>
    <row r="69" spans="1:9" hidden="1" x14ac:dyDescent="0.3">
      <c r="B69" s="712"/>
      <c r="C69" s="712"/>
      <c r="D69" s="712"/>
      <c r="E69" s="712"/>
      <c r="F69" s="712"/>
      <c r="G69" s="712"/>
      <c r="H69" s="44"/>
      <c r="I69" s="44"/>
    </row>
    <row r="70" spans="1:9" hidden="1" x14ac:dyDescent="0.3">
      <c r="B70" s="714"/>
      <c r="C70" s="714"/>
      <c r="D70" s="714"/>
      <c r="E70" s="714"/>
      <c r="F70" s="714"/>
      <c r="G70" s="714"/>
      <c r="H70" s="44"/>
      <c r="I70" s="44"/>
    </row>
    <row r="71" spans="1:9" hidden="1" x14ac:dyDescent="0.3">
      <c r="B71" s="716"/>
      <c r="C71" s="716"/>
      <c r="D71" s="716"/>
      <c r="E71" s="716"/>
      <c r="F71" s="716"/>
      <c r="G71" s="716"/>
      <c r="H71" s="44"/>
      <c r="I71" s="44"/>
    </row>
    <row r="72" spans="1:9" x14ac:dyDescent="0.3">
      <c r="A72" t="s">
        <v>935</v>
      </c>
      <c r="B72" s="718">
        <v>67000</v>
      </c>
      <c r="C72" s="718">
        <v>66820</v>
      </c>
      <c r="D72" s="718">
        <v>137</v>
      </c>
      <c r="E72" s="718">
        <v>66820</v>
      </c>
      <c r="F72" s="718">
        <v>66600</v>
      </c>
      <c r="G72" s="718">
        <v>124</v>
      </c>
      <c r="H72" s="44">
        <v>2.6938042502244741E-3</v>
      </c>
      <c r="I72" s="44"/>
    </row>
    <row r="73" spans="1:9" x14ac:dyDescent="0.3">
      <c r="A73" t="s">
        <v>936</v>
      </c>
      <c r="B73" s="720">
        <v>66780</v>
      </c>
      <c r="C73" s="720">
        <v>67000</v>
      </c>
      <c r="D73" s="720">
        <v>114</v>
      </c>
      <c r="E73" s="720">
        <v>66580</v>
      </c>
      <c r="F73" s="720">
        <v>67380</v>
      </c>
      <c r="G73" s="720">
        <v>147</v>
      </c>
      <c r="H73" s="44">
        <v>3.003905076599533E-3</v>
      </c>
      <c r="I73" s="44">
        <v>0.18548387096774199</v>
      </c>
    </row>
    <row r="74" spans="1:9" x14ac:dyDescent="0.3">
      <c r="A74" t="s">
        <v>937</v>
      </c>
      <c r="B74" s="722">
        <v>67620</v>
      </c>
      <c r="C74" s="722">
        <v>66780</v>
      </c>
      <c r="D74" s="722">
        <v>353</v>
      </c>
      <c r="E74" s="722">
        <v>66600</v>
      </c>
      <c r="F74" s="722">
        <v>67000</v>
      </c>
      <c r="G74" s="722">
        <v>350</v>
      </c>
      <c r="H74" s="44">
        <v>1.5315315315315379E-2</v>
      </c>
      <c r="I74" s="44">
        <v>1.3809523809523809</v>
      </c>
    </row>
    <row r="75" spans="1:9" x14ac:dyDescent="0.3">
      <c r="A75" t="s">
        <v>938</v>
      </c>
      <c r="B75" s="724">
        <v>68580</v>
      </c>
      <c r="C75" s="724">
        <v>67620</v>
      </c>
      <c r="D75" s="724">
        <v>685</v>
      </c>
      <c r="E75" s="724">
        <v>67380</v>
      </c>
      <c r="F75" s="724">
        <v>68440</v>
      </c>
      <c r="G75" s="724">
        <v>690</v>
      </c>
      <c r="H75" s="44">
        <v>1.7809439002671509E-2</v>
      </c>
      <c r="I75" s="44">
        <v>0.97142857142857153</v>
      </c>
    </row>
    <row r="76" spans="1:9" x14ac:dyDescent="0.3">
      <c r="A76" t="s">
        <v>939</v>
      </c>
      <c r="B76" s="726">
        <v>69820</v>
      </c>
      <c r="C76" s="726">
        <v>68580</v>
      </c>
      <c r="D76" s="726">
        <v>803</v>
      </c>
      <c r="E76" s="726">
        <v>68300</v>
      </c>
      <c r="F76" s="726">
        <v>68980</v>
      </c>
      <c r="G76" s="726">
        <v>884</v>
      </c>
      <c r="H76" s="44">
        <v>2.225475841874092E-2</v>
      </c>
      <c r="I76" s="44">
        <v>0.28115942028985508</v>
      </c>
    </row>
    <row r="77" spans="1:9" x14ac:dyDescent="0.3">
      <c r="A77" t="s">
        <v>940</v>
      </c>
      <c r="B77" s="728">
        <v>70880</v>
      </c>
      <c r="C77" s="728">
        <v>69820</v>
      </c>
      <c r="D77" s="728">
        <v>1930</v>
      </c>
      <c r="E77" s="728">
        <v>69640</v>
      </c>
      <c r="F77" s="728">
        <v>70300</v>
      </c>
      <c r="G77" s="728">
        <v>1716</v>
      </c>
      <c r="H77" s="44">
        <v>1.7805858701895438E-2</v>
      </c>
      <c r="I77" s="44">
        <v>0.94117647058823528</v>
      </c>
    </row>
    <row r="78" spans="1:9" x14ac:dyDescent="0.3">
      <c r="A78" t="s">
        <v>941</v>
      </c>
      <c r="B78" s="730">
        <v>68500</v>
      </c>
      <c r="C78" s="730">
        <v>70880</v>
      </c>
      <c r="D78" s="730">
        <v>2075</v>
      </c>
      <c r="E78" s="730">
        <v>70520</v>
      </c>
      <c r="F78" s="730">
        <v>71000</v>
      </c>
      <c r="G78" s="730">
        <v>2592</v>
      </c>
      <c r="H78" s="44">
        <v>-2.8644356211003918E-2</v>
      </c>
      <c r="I78" s="44">
        <v>0.51048951048951041</v>
      </c>
    </row>
    <row r="79" spans="1:9" x14ac:dyDescent="0.3">
      <c r="A79" t="s">
        <v>942</v>
      </c>
      <c r="B79" s="732">
        <v>73220</v>
      </c>
      <c r="C79" s="732">
        <v>68500</v>
      </c>
      <c r="D79" s="732">
        <v>2993</v>
      </c>
      <c r="E79" s="732">
        <v>70300</v>
      </c>
      <c r="F79" s="732">
        <v>68820</v>
      </c>
      <c r="G79" s="732">
        <v>3784</v>
      </c>
      <c r="H79" s="44">
        <v>4.1536273115220457E-2</v>
      </c>
      <c r="I79" s="44">
        <v>0.45987654320987659</v>
      </c>
    </row>
    <row r="80" spans="1:9" x14ac:dyDescent="0.3">
      <c r="A80" t="s">
        <v>943</v>
      </c>
      <c r="B80" s="734">
        <v>75680</v>
      </c>
      <c r="C80" s="734">
        <v>73220</v>
      </c>
      <c r="D80" s="734">
        <v>2646</v>
      </c>
      <c r="E80" s="734">
        <v>72640</v>
      </c>
      <c r="F80" s="734">
        <v>73600</v>
      </c>
      <c r="G80" s="734">
        <v>4083</v>
      </c>
      <c r="H80" s="44">
        <v>4.1850220264317173E-2</v>
      </c>
      <c r="I80" s="44">
        <v>7.901691331923888E-2</v>
      </c>
    </row>
    <row r="81" spans="1:9" x14ac:dyDescent="0.3">
      <c r="A81" t="s">
        <v>944</v>
      </c>
      <c r="B81" s="736">
        <v>69180</v>
      </c>
      <c r="C81" s="736">
        <v>75680</v>
      </c>
      <c r="D81" s="736">
        <v>2612</v>
      </c>
      <c r="E81" s="736">
        <v>74840</v>
      </c>
      <c r="F81" s="736">
        <v>73380</v>
      </c>
      <c r="G81" s="736">
        <v>4363</v>
      </c>
      <c r="H81" s="44">
        <v>-7.5628006413682503E-2</v>
      </c>
      <c r="I81" s="44">
        <v>6.8577026696056809E-2</v>
      </c>
    </row>
    <row r="82" spans="1:9" x14ac:dyDescent="0.3">
      <c r="A82" t="s">
        <v>945</v>
      </c>
      <c r="B82" s="738">
        <v>70300</v>
      </c>
      <c r="C82" s="738">
        <v>69180</v>
      </c>
      <c r="D82" s="738">
        <v>1298</v>
      </c>
      <c r="E82" s="738">
        <v>71240</v>
      </c>
      <c r="F82" s="738">
        <v>68900</v>
      </c>
      <c r="G82" s="738">
        <v>4484</v>
      </c>
      <c r="H82" s="44">
        <v>-1.3194834362717621E-2</v>
      </c>
      <c r="I82" s="44">
        <v>2.7733211093284419E-2</v>
      </c>
    </row>
    <row r="83" spans="1:9" x14ac:dyDescent="0.3">
      <c r="A83" t="s">
        <v>946</v>
      </c>
      <c r="B83" s="740">
        <v>70840</v>
      </c>
      <c r="C83" s="740">
        <v>70300</v>
      </c>
      <c r="D83" s="740">
        <v>1893</v>
      </c>
      <c r="E83" s="740">
        <v>69480</v>
      </c>
      <c r="F83" s="740">
        <v>72300</v>
      </c>
      <c r="G83" s="740">
        <v>4572</v>
      </c>
      <c r="H83" s="44">
        <v>1.9573978123200941E-2</v>
      </c>
      <c r="I83" s="44">
        <v>1.962533452274751E-2</v>
      </c>
    </row>
    <row r="84" spans="1:9" x14ac:dyDescent="0.3">
      <c r="A84" t="s">
        <v>947</v>
      </c>
      <c r="B84" s="742">
        <v>69620</v>
      </c>
      <c r="C84" s="742">
        <v>70840</v>
      </c>
      <c r="D84" s="742">
        <v>1013</v>
      </c>
      <c r="E84" s="742">
        <v>71200</v>
      </c>
      <c r="F84" s="742">
        <v>69800</v>
      </c>
      <c r="G84" s="742">
        <v>4781</v>
      </c>
      <c r="H84" s="44">
        <v>-2.2191011235955019E-2</v>
      </c>
      <c r="I84" s="44">
        <v>4.5713035870516228E-2</v>
      </c>
    </row>
    <row r="85" spans="1:9" x14ac:dyDescent="0.3">
      <c r="A85" t="s">
        <v>948</v>
      </c>
      <c r="B85" s="745">
        <v>69880</v>
      </c>
      <c r="C85" s="745">
        <v>69620</v>
      </c>
      <c r="D85" s="745">
        <v>742</v>
      </c>
      <c r="E85" s="745">
        <v>69220</v>
      </c>
      <c r="F85" s="745">
        <v>70260</v>
      </c>
      <c r="G85" s="745">
        <v>4798</v>
      </c>
      <c r="H85" s="44">
        <v>9.5348165270152663E-3</v>
      </c>
      <c r="I85" s="44">
        <v>3.5557414766784761E-3</v>
      </c>
    </row>
    <row r="86" spans="1:9" x14ac:dyDescent="0.3">
      <c r="A86" t="s">
        <v>949</v>
      </c>
      <c r="B86" s="747">
        <v>70080</v>
      </c>
      <c r="C86" s="747">
        <v>69880</v>
      </c>
      <c r="D86" s="747">
        <v>727</v>
      </c>
      <c r="E86" s="747">
        <v>70160</v>
      </c>
      <c r="F86" s="747">
        <v>70060</v>
      </c>
      <c r="G86" s="747">
        <v>4842</v>
      </c>
      <c r="H86" s="44">
        <v>-1.1402508551880961E-3</v>
      </c>
      <c r="I86" s="44">
        <v>9.1704877032097176E-3</v>
      </c>
    </row>
    <row r="87" spans="1:9" x14ac:dyDescent="0.3">
      <c r="A87" t="s">
        <v>950</v>
      </c>
      <c r="B87" s="749">
        <v>69480</v>
      </c>
      <c r="C87" s="749">
        <v>70080</v>
      </c>
      <c r="D87" s="749">
        <v>768</v>
      </c>
      <c r="E87" s="749">
        <v>70220</v>
      </c>
      <c r="F87" s="749">
        <v>70060</v>
      </c>
      <c r="G87" s="749">
        <v>5147</v>
      </c>
      <c r="H87" s="44">
        <v>-1.0538308174309339E-2</v>
      </c>
      <c r="I87" s="44">
        <v>6.299049979347382E-2</v>
      </c>
    </row>
    <row r="88" spans="1:9" x14ac:dyDescent="0.3">
      <c r="A88" t="s">
        <v>951</v>
      </c>
      <c r="B88" s="751">
        <v>70440</v>
      </c>
      <c r="C88" s="751">
        <v>69480</v>
      </c>
      <c r="D88" s="751">
        <v>1562</v>
      </c>
      <c r="E88" s="751">
        <v>69780</v>
      </c>
      <c r="F88" s="751">
        <v>69560</v>
      </c>
      <c r="G88" s="751">
        <v>5474</v>
      </c>
      <c r="H88" s="44">
        <v>9.4582975064487762E-3</v>
      </c>
      <c r="I88" s="44">
        <v>6.3532154653195949E-2</v>
      </c>
    </row>
    <row r="89" spans="1:9" x14ac:dyDescent="0.3">
      <c r="A89" t="s">
        <v>952</v>
      </c>
      <c r="B89" s="753">
        <v>72740</v>
      </c>
      <c r="C89" s="753">
        <v>70440</v>
      </c>
      <c r="D89" s="753">
        <v>1214</v>
      </c>
      <c r="E89" s="753">
        <v>69700</v>
      </c>
      <c r="F89" s="753">
        <v>70680</v>
      </c>
      <c r="G89" s="753">
        <v>5482</v>
      </c>
      <c r="H89" s="44">
        <v>4.3615494978479268E-2</v>
      </c>
      <c r="I89" s="44">
        <v>1.46145414687604E-3</v>
      </c>
    </row>
    <row r="90" spans="1:9" x14ac:dyDescent="0.3">
      <c r="A90" t="s">
        <v>953</v>
      </c>
      <c r="B90" s="755">
        <v>76220</v>
      </c>
      <c r="C90" s="755">
        <v>72740</v>
      </c>
      <c r="D90" s="755">
        <v>2005</v>
      </c>
      <c r="E90" s="755">
        <v>71840</v>
      </c>
      <c r="F90" s="755">
        <v>73140</v>
      </c>
      <c r="G90" s="755">
        <v>5883</v>
      </c>
      <c r="H90" s="44">
        <v>6.0968819599109159E-2</v>
      </c>
      <c r="I90" s="44">
        <v>7.314848595403145E-2</v>
      </c>
    </row>
    <row r="91" spans="1:9" x14ac:dyDescent="0.3">
      <c r="A91" t="s">
        <v>954</v>
      </c>
      <c r="B91" s="757">
        <v>80600</v>
      </c>
      <c r="C91" s="757">
        <v>76220</v>
      </c>
      <c r="D91" s="757">
        <v>2628</v>
      </c>
      <c r="E91" s="757">
        <v>74640</v>
      </c>
      <c r="F91" s="757">
        <v>80400</v>
      </c>
      <c r="G91" s="757">
        <v>7605</v>
      </c>
      <c r="H91" s="44">
        <v>7.9849946409431993E-2</v>
      </c>
      <c r="I91" s="44">
        <v>0.29270780214176439</v>
      </c>
    </row>
    <row r="92" spans="1:9" x14ac:dyDescent="0.3">
      <c r="A92" t="s">
        <v>955</v>
      </c>
      <c r="B92" s="759">
        <v>78220</v>
      </c>
      <c r="C92" s="759">
        <v>80600</v>
      </c>
      <c r="D92" s="759">
        <v>16270</v>
      </c>
      <c r="E92" s="759">
        <v>80520</v>
      </c>
      <c r="F92" s="759">
        <v>83160</v>
      </c>
      <c r="G92" s="759">
        <v>11553</v>
      </c>
      <c r="H92" s="44">
        <v>-2.8564331843020319E-2</v>
      </c>
      <c r="I92" s="44">
        <v>0.51913214990138057</v>
      </c>
    </row>
    <row r="93" spans="1:9" x14ac:dyDescent="0.3">
      <c r="A93" t="s">
        <v>956</v>
      </c>
      <c r="B93" s="761">
        <v>81640</v>
      </c>
      <c r="C93" s="761">
        <v>78220</v>
      </c>
      <c r="D93" s="761">
        <v>10957</v>
      </c>
      <c r="E93" s="761">
        <v>81580</v>
      </c>
      <c r="F93" s="761">
        <v>78500</v>
      </c>
      <c r="G93" s="761">
        <v>13025</v>
      </c>
      <c r="H93" s="44">
        <v>7.3547438097576467E-4</v>
      </c>
      <c r="I93" s="44">
        <v>0.1274127932138838</v>
      </c>
    </row>
    <row r="94" spans="1:9" x14ac:dyDescent="0.3">
      <c r="A94" t="s">
        <v>957</v>
      </c>
      <c r="B94" s="763">
        <v>82780</v>
      </c>
      <c r="C94" s="763">
        <v>81640</v>
      </c>
      <c r="D94" s="763">
        <v>7350</v>
      </c>
      <c r="E94" s="763">
        <v>81240</v>
      </c>
      <c r="F94" s="763">
        <v>80800</v>
      </c>
      <c r="G94" s="763">
        <v>13457</v>
      </c>
      <c r="H94" s="44">
        <v>1.895617922205806E-2</v>
      </c>
      <c r="I94" s="44">
        <v>3.3166986564299387E-2</v>
      </c>
    </row>
    <row r="95" spans="1:9" x14ac:dyDescent="0.3">
      <c r="A95" t="s">
        <v>958</v>
      </c>
      <c r="B95" s="766">
        <v>86640</v>
      </c>
      <c r="C95" s="766">
        <v>83840</v>
      </c>
      <c r="D95" s="766">
        <v>5384</v>
      </c>
      <c r="E95" s="766">
        <v>82740</v>
      </c>
      <c r="F95" s="766">
        <v>85800</v>
      </c>
      <c r="G95" s="766">
        <v>14193</v>
      </c>
      <c r="H95" s="44">
        <v>4.7135605511239957E-2</v>
      </c>
      <c r="I95" s="44">
        <v>5.4692724975849087E-2</v>
      </c>
    </row>
    <row r="96" spans="1:9" x14ac:dyDescent="0.3">
      <c r="A96" t="s">
        <v>959</v>
      </c>
      <c r="B96" s="768">
        <v>85000</v>
      </c>
      <c r="C96" s="768">
        <v>86640</v>
      </c>
      <c r="D96" s="768">
        <v>2748</v>
      </c>
      <c r="E96" s="768">
        <v>86620</v>
      </c>
      <c r="F96" s="768">
        <v>87040</v>
      </c>
      <c r="G96" s="768">
        <v>14494</v>
      </c>
      <c r="H96" s="44">
        <v>-1.870237820364817E-2</v>
      </c>
      <c r="I96" s="44">
        <v>2.1207637567815189E-2</v>
      </c>
    </row>
    <row r="97" spans="1:9" x14ac:dyDescent="0.3">
      <c r="A97" t="s">
        <v>960</v>
      </c>
      <c r="B97" s="770">
        <v>78820</v>
      </c>
      <c r="C97" s="770">
        <v>85000</v>
      </c>
      <c r="D97" s="770">
        <v>8107</v>
      </c>
      <c r="E97" s="770">
        <v>85660</v>
      </c>
      <c r="F97" s="770">
        <v>83700</v>
      </c>
      <c r="G97" s="770">
        <v>16029</v>
      </c>
      <c r="H97" s="44">
        <v>-7.9850572028951627E-2</v>
      </c>
      <c r="I97" s="44">
        <v>0.10590589209328009</v>
      </c>
    </row>
    <row r="98" spans="1:9" x14ac:dyDescent="0.3">
      <c r="A98" t="s">
        <v>961</v>
      </c>
      <c r="B98" s="772">
        <v>80020</v>
      </c>
      <c r="C98" s="772">
        <v>78820</v>
      </c>
      <c r="D98" s="772">
        <v>5816</v>
      </c>
      <c r="E98" s="772">
        <v>79980</v>
      </c>
      <c r="F98" s="772">
        <v>80000</v>
      </c>
      <c r="G98" s="772">
        <v>16038</v>
      </c>
      <c r="H98" s="44">
        <v>5.0012503125773655E-4</v>
      </c>
      <c r="I98" s="44">
        <v>5.6148231330710452E-4</v>
      </c>
    </row>
    <row r="99" spans="1:9" x14ac:dyDescent="0.3">
      <c r="A99" t="s">
        <v>962</v>
      </c>
      <c r="B99" s="774">
        <v>77200</v>
      </c>
      <c r="C99" s="774">
        <v>80020</v>
      </c>
      <c r="D99" s="774">
        <v>4899</v>
      </c>
      <c r="E99" s="774">
        <v>80020</v>
      </c>
      <c r="F99" s="774">
        <v>80100</v>
      </c>
      <c r="G99" s="774">
        <v>16505</v>
      </c>
      <c r="H99" s="44">
        <v>-3.5241189702574387E-2</v>
      </c>
      <c r="I99" s="44">
        <v>2.9118343933158819E-2</v>
      </c>
    </row>
    <row r="100" spans="1:9" x14ac:dyDescent="0.3">
      <c r="A100" t="s">
        <v>963</v>
      </c>
      <c r="B100" s="776">
        <v>77460</v>
      </c>
      <c r="C100" s="776">
        <v>77200</v>
      </c>
      <c r="D100" s="776">
        <v>3080</v>
      </c>
      <c r="E100" s="776">
        <v>77580</v>
      </c>
      <c r="F100" s="776">
        <v>78300</v>
      </c>
      <c r="G100" s="776">
        <v>16676</v>
      </c>
      <c r="H100" s="44">
        <v>-1.546790409899468E-3</v>
      </c>
      <c r="I100" s="44">
        <v>1.036049681914575E-2</v>
      </c>
    </row>
    <row r="101" spans="1:9" x14ac:dyDescent="0.3">
      <c r="A101" t="s">
        <v>964</v>
      </c>
      <c r="B101" s="778">
        <v>77180</v>
      </c>
      <c r="C101" s="778">
        <v>77460</v>
      </c>
      <c r="D101" s="778">
        <v>2310</v>
      </c>
      <c r="E101" s="778">
        <v>77680</v>
      </c>
      <c r="F101" s="778">
        <v>77400</v>
      </c>
      <c r="G101" s="778">
        <v>16836</v>
      </c>
      <c r="H101" s="44">
        <v>-6.4366632337795604E-3</v>
      </c>
      <c r="I101" s="44">
        <v>9.594627008874923E-3</v>
      </c>
    </row>
    <row r="102" spans="1:9" x14ac:dyDescent="0.3">
      <c r="A102" t="s">
        <v>965</v>
      </c>
      <c r="B102" s="781">
        <v>76860</v>
      </c>
      <c r="C102" s="781">
        <v>77180</v>
      </c>
      <c r="D102" s="781">
        <v>2933</v>
      </c>
      <c r="E102" s="781">
        <v>77160</v>
      </c>
      <c r="F102" s="781">
        <v>77440</v>
      </c>
      <c r="G102" s="781">
        <v>16899</v>
      </c>
      <c r="H102" s="44">
        <v>-3.888024883359265E-3</v>
      </c>
      <c r="I102" s="44">
        <v>3.7419814682821961E-3</v>
      </c>
    </row>
    <row r="103" spans="1:9" x14ac:dyDescent="0.3">
      <c r="A103" t="s">
        <v>966</v>
      </c>
      <c r="B103" s="783">
        <v>75960</v>
      </c>
      <c r="C103" s="783">
        <v>76860</v>
      </c>
      <c r="D103" s="783">
        <v>5518</v>
      </c>
      <c r="E103" s="783">
        <v>77780</v>
      </c>
      <c r="F103" s="783">
        <v>77000</v>
      </c>
      <c r="G103" s="783">
        <v>17477</v>
      </c>
      <c r="H103" s="44">
        <v>-2.3399331447672918E-2</v>
      </c>
      <c r="I103" s="44">
        <v>3.4203207290372177E-2</v>
      </c>
    </row>
    <row r="104" spans="1:9" x14ac:dyDescent="0.3">
      <c r="A104" t="s">
        <v>967</v>
      </c>
      <c r="B104" s="785">
        <v>75400</v>
      </c>
      <c r="C104" s="785">
        <v>75960</v>
      </c>
      <c r="D104" s="785">
        <v>1740</v>
      </c>
      <c r="E104" s="785">
        <v>75020</v>
      </c>
      <c r="F104" s="785">
        <v>75680</v>
      </c>
      <c r="G104" s="785">
        <v>17576</v>
      </c>
      <c r="H104" s="44">
        <v>5.0653159157558747E-3</v>
      </c>
      <c r="I104" s="44">
        <v>5.6645877438918912E-3</v>
      </c>
    </row>
    <row r="105" spans="1:9" x14ac:dyDescent="0.3">
      <c r="A105" t="s">
        <v>968</v>
      </c>
      <c r="B105" s="787">
        <v>74400</v>
      </c>
      <c r="C105" s="787">
        <v>75400</v>
      </c>
      <c r="D105" s="787">
        <v>2820</v>
      </c>
      <c r="E105" s="787">
        <v>75740</v>
      </c>
      <c r="F105" s="787">
        <v>74520</v>
      </c>
      <c r="G105" s="787">
        <v>17726</v>
      </c>
      <c r="H105" s="44">
        <v>-1.769210456825987E-2</v>
      </c>
      <c r="I105" s="44">
        <v>8.534365043240788E-3</v>
      </c>
    </row>
    <row r="106" spans="1:9" x14ac:dyDescent="0.3">
      <c r="A106" t="s">
        <v>969</v>
      </c>
      <c r="B106" s="789">
        <v>72060</v>
      </c>
      <c r="C106" s="789">
        <v>74400</v>
      </c>
      <c r="D106" s="789">
        <v>3758</v>
      </c>
      <c r="E106" s="789">
        <v>74600</v>
      </c>
      <c r="F106" s="789">
        <v>74400</v>
      </c>
      <c r="G106" s="789">
        <v>18120</v>
      </c>
      <c r="H106" s="44">
        <v>-3.4048257372654163E-2</v>
      </c>
      <c r="I106" s="44">
        <v>2.2227236827259359E-2</v>
      </c>
    </row>
    <row r="107" spans="1:9" x14ac:dyDescent="0.3">
      <c r="A107" t="s">
        <v>970</v>
      </c>
      <c r="B107" s="791">
        <v>71660</v>
      </c>
      <c r="C107" s="791">
        <v>72060</v>
      </c>
      <c r="D107" s="791">
        <v>3125</v>
      </c>
      <c r="E107" s="791">
        <v>73260</v>
      </c>
      <c r="F107" s="791">
        <v>72040</v>
      </c>
      <c r="G107" s="791">
        <v>18015</v>
      </c>
      <c r="H107" s="44">
        <v>-2.1840021840021869E-2</v>
      </c>
      <c r="I107" s="44">
        <v>-5.7947019867549132E-3</v>
      </c>
    </row>
    <row r="108" spans="1:9" x14ac:dyDescent="0.3">
      <c r="A108" t="s">
        <v>971</v>
      </c>
      <c r="B108" s="793">
        <v>73080</v>
      </c>
      <c r="C108" s="793">
        <v>71660</v>
      </c>
      <c r="D108" s="793">
        <v>5290</v>
      </c>
      <c r="E108" s="793">
        <v>72260</v>
      </c>
      <c r="F108" s="793">
        <v>71500</v>
      </c>
      <c r="G108" s="793">
        <v>18463</v>
      </c>
      <c r="H108" s="44">
        <v>1.1347910323830529E-2</v>
      </c>
      <c r="I108" s="44">
        <v>2.4868165417707418E-2</v>
      </c>
    </row>
    <row r="109" spans="1:9" x14ac:dyDescent="0.3">
      <c r="A109" t="s">
        <v>972</v>
      </c>
      <c r="B109" s="795">
        <v>74000</v>
      </c>
      <c r="C109" s="795">
        <v>73080</v>
      </c>
      <c r="D109" s="795">
        <v>3989</v>
      </c>
      <c r="E109" s="795">
        <v>72940</v>
      </c>
      <c r="F109" s="795">
        <v>73080</v>
      </c>
      <c r="G109" s="795">
        <v>18698</v>
      </c>
      <c r="H109" s="44">
        <v>1.453249245955579E-2</v>
      </c>
      <c r="I109" s="44">
        <v>1.2728159020744201E-2</v>
      </c>
    </row>
    <row r="110" spans="1:9" x14ac:dyDescent="0.3">
      <c r="A110" t="s">
        <v>973</v>
      </c>
      <c r="B110" s="797">
        <v>74620</v>
      </c>
      <c r="C110" s="797">
        <v>74000</v>
      </c>
      <c r="D110" s="797">
        <v>4232</v>
      </c>
      <c r="E110" s="797">
        <v>73660</v>
      </c>
      <c r="F110" s="797">
        <v>74700</v>
      </c>
      <c r="G110" s="797">
        <v>19200</v>
      </c>
      <c r="H110" s="44">
        <v>1.30328536519142E-2</v>
      </c>
      <c r="I110" s="44">
        <v>2.6847791207615709E-2</v>
      </c>
    </row>
    <row r="111" spans="1:9" x14ac:dyDescent="0.3">
      <c r="A111" t="s">
        <v>974</v>
      </c>
      <c r="B111" s="799">
        <v>73120</v>
      </c>
      <c r="C111" s="799">
        <v>74620</v>
      </c>
      <c r="D111" s="799">
        <v>3526</v>
      </c>
      <c r="E111" s="799">
        <v>74640</v>
      </c>
      <c r="F111" s="799">
        <v>74600</v>
      </c>
      <c r="G111" s="799">
        <v>19466</v>
      </c>
      <c r="H111" s="44">
        <v>-2.0364415862808131E-2</v>
      </c>
      <c r="I111" s="44">
        <v>1.3854166666666719E-2</v>
      </c>
    </row>
    <row r="112" spans="1:9" x14ac:dyDescent="0.3">
      <c r="A112" t="s">
        <v>975</v>
      </c>
      <c r="B112" s="801">
        <v>71160</v>
      </c>
      <c r="C112" s="801">
        <v>73120</v>
      </c>
      <c r="D112" s="801">
        <v>7305</v>
      </c>
      <c r="E112" s="801">
        <v>74520</v>
      </c>
      <c r="F112" s="801">
        <v>71220</v>
      </c>
      <c r="G112" s="801">
        <v>20019</v>
      </c>
      <c r="H112" s="44">
        <v>-4.5088566827697241E-2</v>
      </c>
      <c r="I112" s="44">
        <v>2.8408507140655459E-2</v>
      </c>
    </row>
    <row r="113" spans="1:9" x14ac:dyDescent="0.3">
      <c r="A113" t="s">
        <v>976</v>
      </c>
      <c r="B113" s="804">
        <v>71400</v>
      </c>
      <c r="C113" s="804">
        <v>71160</v>
      </c>
      <c r="D113" s="804">
        <v>2038</v>
      </c>
      <c r="E113" s="804">
        <v>70500</v>
      </c>
      <c r="F113" s="804">
        <v>71300</v>
      </c>
      <c r="G113" s="804">
        <v>20190</v>
      </c>
      <c r="H113" s="44">
        <v>1.276595744680842E-2</v>
      </c>
      <c r="I113" s="44">
        <v>8.5418852090513031E-3</v>
      </c>
    </row>
    <row r="114" spans="1:9" x14ac:dyDescent="0.3">
      <c r="A114" t="s">
        <v>977</v>
      </c>
      <c r="B114" s="806">
        <v>71460</v>
      </c>
      <c r="C114" s="806">
        <v>71400</v>
      </c>
      <c r="D114" s="806">
        <v>2162</v>
      </c>
      <c r="E114" s="806">
        <v>71100</v>
      </c>
      <c r="F114" s="806">
        <v>71200</v>
      </c>
      <c r="G114" s="806">
        <v>20274</v>
      </c>
      <c r="H114" s="44">
        <v>5.0632911392405333E-3</v>
      </c>
      <c r="I114" s="44">
        <v>4.1604754829123181E-3</v>
      </c>
    </row>
    <row r="115" spans="1:9" x14ac:dyDescent="0.3">
      <c r="A115" t="s">
        <v>978</v>
      </c>
      <c r="B115" s="808">
        <v>72840</v>
      </c>
      <c r="C115" s="808">
        <v>71460</v>
      </c>
      <c r="D115" s="808">
        <v>2826</v>
      </c>
      <c r="E115" s="808">
        <v>71420</v>
      </c>
      <c r="F115" s="808">
        <v>71600</v>
      </c>
      <c r="G115" s="808">
        <v>20289</v>
      </c>
      <c r="H115" s="44">
        <v>1.988238588630642E-2</v>
      </c>
      <c r="I115" s="44">
        <v>7.3986386504887314E-4</v>
      </c>
    </row>
    <row r="116" spans="1:9" x14ac:dyDescent="0.3">
      <c r="A116" t="s">
        <v>979</v>
      </c>
      <c r="B116" s="810">
        <v>73680</v>
      </c>
      <c r="C116" s="810">
        <v>72840</v>
      </c>
      <c r="D116" s="810">
        <v>3572</v>
      </c>
      <c r="E116" s="810">
        <v>72520</v>
      </c>
      <c r="F116" s="810">
        <v>74000</v>
      </c>
      <c r="G116" s="810">
        <v>20482</v>
      </c>
      <c r="H116" s="44">
        <v>1.5995587424158849E-2</v>
      </c>
      <c r="I116" s="44">
        <v>9.5125437429148807E-3</v>
      </c>
    </row>
    <row r="117" spans="1:9" x14ac:dyDescent="0.3">
      <c r="A117" t="s">
        <v>980</v>
      </c>
      <c r="B117" s="812">
        <v>74080</v>
      </c>
      <c r="C117" s="812">
        <v>73680</v>
      </c>
      <c r="D117" s="812">
        <v>1940</v>
      </c>
      <c r="E117" s="812">
        <v>73980</v>
      </c>
      <c r="F117" s="812">
        <v>73580</v>
      </c>
      <c r="G117" s="812">
        <v>20662</v>
      </c>
      <c r="H117" s="44">
        <v>1.351716680183745E-3</v>
      </c>
      <c r="I117" s="44">
        <v>8.7882042769260593E-3</v>
      </c>
    </row>
    <row r="118" spans="1:9" x14ac:dyDescent="0.3">
      <c r="A118" t="s">
        <v>981</v>
      </c>
      <c r="B118" s="814">
        <v>73740</v>
      </c>
      <c r="C118" s="814">
        <v>73960</v>
      </c>
      <c r="D118" s="814">
        <v>1754</v>
      </c>
      <c r="E118" s="814">
        <v>73700</v>
      </c>
      <c r="F118" s="814">
        <v>74080</v>
      </c>
      <c r="G118" s="814">
        <v>21277</v>
      </c>
      <c r="H118" s="44">
        <v>5.4274084124839028E-4</v>
      </c>
      <c r="I118" s="44">
        <v>2.976478559674756E-2</v>
      </c>
    </row>
    <row r="119" spans="1:9" x14ac:dyDescent="0.3">
      <c r="A119" t="s">
        <v>982</v>
      </c>
      <c r="B119" s="816">
        <v>73440</v>
      </c>
      <c r="C119" s="816">
        <v>73740</v>
      </c>
      <c r="D119" s="816">
        <v>2037</v>
      </c>
      <c r="E119" s="816">
        <v>73980</v>
      </c>
      <c r="F119" s="816">
        <v>73460</v>
      </c>
      <c r="G119" s="816">
        <v>21220</v>
      </c>
      <c r="H119" s="44">
        <v>-7.2992700729926918E-3</v>
      </c>
      <c r="I119" s="44">
        <v>-2.6789490999671321E-3</v>
      </c>
    </row>
    <row r="120" spans="1:9" x14ac:dyDescent="0.3">
      <c r="A120" t="s">
        <v>983</v>
      </c>
      <c r="B120" s="818">
        <v>72720</v>
      </c>
      <c r="C120" s="818">
        <v>73440</v>
      </c>
      <c r="D120" s="818">
        <v>1960</v>
      </c>
      <c r="E120" s="818">
        <v>73440</v>
      </c>
      <c r="F120" s="818">
        <v>73600</v>
      </c>
      <c r="G120" s="818">
        <v>21242</v>
      </c>
      <c r="H120" s="44">
        <v>-9.8039215686274161E-3</v>
      </c>
      <c r="I120" s="44">
        <v>1.0367577756833499E-3</v>
      </c>
    </row>
    <row r="121" spans="1:9" x14ac:dyDescent="0.3">
      <c r="A121" t="s">
        <v>984</v>
      </c>
      <c r="B121" s="820">
        <v>73640</v>
      </c>
      <c r="C121" s="820">
        <v>72720</v>
      </c>
      <c r="D121" s="820">
        <v>1483</v>
      </c>
      <c r="E121" s="820">
        <v>73200</v>
      </c>
      <c r="F121" s="820">
        <v>73040</v>
      </c>
      <c r="G121" s="820">
        <v>21238</v>
      </c>
      <c r="H121" s="44">
        <v>6.0109289617487072E-3</v>
      </c>
      <c r="I121" s="44">
        <v>-1.8830618585818909E-4</v>
      </c>
    </row>
    <row r="122" spans="1:9" x14ac:dyDescent="0.3">
      <c r="A122" t="s">
        <v>985</v>
      </c>
      <c r="B122" s="822">
        <v>72740</v>
      </c>
      <c r="C122" s="822">
        <v>73640</v>
      </c>
      <c r="D122" s="822">
        <v>1724</v>
      </c>
      <c r="E122" s="822">
        <v>73360</v>
      </c>
      <c r="F122" s="822">
        <v>73400</v>
      </c>
      <c r="G122" s="822">
        <v>21268</v>
      </c>
      <c r="H122" s="44">
        <v>-8.4514721919302094E-3</v>
      </c>
      <c r="I122" s="44">
        <v>1.4125623881722229E-3</v>
      </c>
    </row>
    <row r="123" spans="1:9" x14ac:dyDescent="0.3">
      <c r="A123" t="s">
        <v>986</v>
      </c>
      <c r="B123" s="824">
        <v>73500</v>
      </c>
      <c r="C123" s="824">
        <v>72740</v>
      </c>
      <c r="D123" s="824">
        <v>2369</v>
      </c>
      <c r="E123" s="824">
        <v>73060</v>
      </c>
      <c r="F123" s="824">
        <v>72240</v>
      </c>
      <c r="G123" s="824">
        <v>21306</v>
      </c>
      <c r="H123" s="44">
        <v>6.0224473035861434E-3</v>
      </c>
      <c r="I123" s="44">
        <v>1.7867218356215631E-3</v>
      </c>
    </row>
    <row r="124" spans="1:9" x14ac:dyDescent="0.3">
      <c r="A124" t="s">
        <v>987</v>
      </c>
      <c r="B124" s="826">
        <v>72780</v>
      </c>
      <c r="C124" s="826">
        <v>73500</v>
      </c>
      <c r="D124" s="826">
        <v>1372</v>
      </c>
      <c r="E124" s="826">
        <v>73380</v>
      </c>
      <c r="F124" s="826">
        <v>74000</v>
      </c>
      <c r="G124" s="826">
        <v>21318</v>
      </c>
      <c r="H124" s="44">
        <v>-8.1766148814390593E-3</v>
      </c>
      <c r="I124" s="44">
        <v>5.6322162771049733E-4</v>
      </c>
    </row>
    <row r="125" spans="1:9" x14ac:dyDescent="0.3">
      <c r="A125" t="s">
        <v>988</v>
      </c>
      <c r="B125" s="831">
        <v>73540</v>
      </c>
      <c r="C125" s="831">
        <v>72780</v>
      </c>
      <c r="D125" s="831">
        <v>1918</v>
      </c>
      <c r="E125" s="831">
        <v>72960</v>
      </c>
      <c r="F125" s="831">
        <v>73100</v>
      </c>
      <c r="G125" s="831">
        <v>21519</v>
      </c>
      <c r="H125" s="44">
        <v>7.9495614035087758E-3</v>
      </c>
      <c r="I125" s="44">
        <v>9.4286518435124922E-3</v>
      </c>
    </row>
    <row r="126" spans="1:9" x14ac:dyDescent="0.3">
      <c r="A126" t="s">
        <v>989</v>
      </c>
      <c r="B126" s="833">
        <v>73260</v>
      </c>
      <c r="C126" s="833">
        <v>73540</v>
      </c>
      <c r="D126" s="833">
        <v>1721</v>
      </c>
      <c r="E126" s="833">
        <v>73600</v>
      </c>
      <c r="F126" s="833">
        <v>73280</v>
      </c>
      <c r="G126" s="833">
        <v>21829</v>
      </c>
      <c r="H126" s="44">
        <v>-4.6195652173912638E-3</v>
      </c>
      <c r="I126" s="44">
        <v>1.440587387889769E-2</v>
      </c>
    </row>
    <row r="127" spans="1:9" x14ac:dyDescent="0.3">
      <c r="A127" t="s">
        <v>990</v>
      </c>
      <c r="B127" s="835">
        <v>73020</v>
      </c>
      <c r="C127" s="835">
        <v>73260</v>
      </c>
      <c r="D127" s="835">
        <v>2271</v>
      </c>
      <c r="E127" s="835">
        <v>73480</v>
      </c>
      <c r="F127" s="835">
        <v>72800</v>
      </c>
      <c r="G127" s="835">
        <v>22212</v>
      </c>
      <c r="H127" s="44">
        <v>-6.2602068590092994E-3</v>
      </c>
      <c r="I127" s="44">
        <v>1.7545467039259629E-2</v>
      </c>
    </row>
    <row r="128" spans="1:9" x14ac:dyDescent="0.3">
      <c r="A128" t="s">
        <v>991</v>
      </c>
      <c r="B128" s="837">
        <v>73260</v>
      </c>
      <c r="C128" s="837">
        <v>73020</v>
      </c>
      <c r="D128" s="837">
        <v>2360</v>
      </c>
      <c r="E128" s="837">
        <v>72900</v>
      </c>
      <c r="F128" s="837">
        <v>72980</v>
      </c>
      <c r="G128" s="837">
        <v>22178</v>
      </c>
      <c r="H128" s="44">
        <v>4.9382716049382047E-3</v>
      </c>
      <c r="I128" s="44">
        <v>-1.530704123896998E-3</v>
      </c>
    </row>
    <row r="129" spans="1:9" x14ac:dyDescent="0.3">
      <c r="A129" t="s">
        <v>992</v>
      </c>
      <c r="B129" s="839">
        <v>73400</v>
      </c>
      <c r="C129" s="839">
        <v>73260</v>
      </c>
      <c r="D129" s="839">
        <v>1594</v>
      </c>
      <c r="E129" s="839">
        <v>73560</v>
      </c>
      <c r="F129" s="839">
        <v>73400</v>
      </c>
      <c r="G129" s="839">
        <v>22146</v>
      </c>
      <c r="H129" s="44">
        <v>-2.175095160413254E-3</v>
      </c>
      <c r="I129" s="44">
        <v>-1.44287131391474E-3</v>
      </c>
    </row>
    <row r="130" spans="1:9" x14ac:dyDescent="0.3">
      <c r="A130" t="s">
        <v>993</v>
      </c>
      <c r="B130" s="841">
        <v>74860</v>
      </c>
      <c r="C130" s="841">
        <v>73400</v>
      </c>
      <c r="D130" s="841">
        <v>2741</v>
      </c>
      <c r="E130" s="841">
        <v>73560</v>
      </c>
      <c r="F130" s="841">
        <v>73320</v>
      </c>
      <c r="G130" s="841">
        <v>22347</v>
      </c>
      <c r="H130" s="44">
        <v>1.7672648178357789E-2</v>
      </c>
      <c r="I130" s="44">
        <v>9.0761311297751224E-3</v>
      </c>
    </row>
    <row r="131" spans="1:9" x14ac:dyDescent="0.3">
      <c r="A131" t="s">
        <v>994</v>
      </c>
      <c r="B131" s="843">
        <v>75660</v>
      </c>
      <c r="C131" s="843">
        <v>74860</v>
      </c>
      <c r="D131" s="843">
        <v>2968</v>
      </c>
      <c r="E131" s="843">
        <v>74220</v>
      </c>
      <c r="F131" s="843">
        <v>75000</v>
      </c>
      <c r="G131" s="843">
        <v>22573</v>
      </c>
      <c r="H131" s="44">
        <v>1.9401778496362269E-2</v>
      </c>
      <c r="I131" s="44">
        <v>1.011321430169598E-2</v>
      </c>
    </row>
    <row r="132" spans="1:9" x14ac:dyDescent="0.3">
      <c r="A132" t="s">
        <v>995</v>
      </c>
      <c r="B132" s="845">
        <v>75780</v>
      </c>
      <c r="C132" s="845">
        <v>75660</v>
      </c>
      <c r="D132" s="845">
        <v>1999</v>
      </c>
      <c r="E132" s="845">
        <v>75580</v>
      </c>
      <c r="F132" s="845">
        <v>76360</v>
      </c>
      <c r="G132" s="845">
        <v>22823</v>
      </c>
      <c r="H132" s="44">
        <v>2.6462026991267429E-3</v>
      </c>
      <c r="I132" s="44">
        <v>1.1075178310370861E-2</v>
      </c>
    </row>
    <row r="133" spans="1:9" x14ac:dyDescent="0.3">
      <c r="A133" t="s">
        <v>996</v>
      </c>
      <c r="B133" s="847">
        <v>75820</v>
      </c>
      <c r="C133" s="847">
        <v>75780</v>
      </c>
      <c r="D133" s="847">
        <v>2214</v>
      </c>
      <c r="E133" s="847">
        <v>75980</v>
      </c>
      <c r="F133" s="847">
        <v>75700</v>
      </c>
      <c r="G133" s="847">
        <v>23381</v>
      </c>
      <c r="H133" s="44">
        <v>-2.1058173203474251E-3</v>
      </c>
      <c r="I133" s="44">
        <v>2.4449020724707449E-2</v>
      </c>
    </row>
    <row r="134" spans="1:9" x14ac:dyDescent="0.3">
      <c r="A134" t="s">
        <v>997</v>
      </c>
      <c r="B134" s="849">
        <v>76980</v>
      </c>
      <c r="C134" s="849">
        <v>75820</v>
      </c>
      <c r="D134" s="849">
        <v>3588</v>
      </c>
      <c r="E134" s="849">
        <v>75700</v>
      </c>
      <c r="F134" s="849">
        <v>76100</v>
      </c>
      <c r="G134" s="849">
        <v>23716</v>
      </c>
      <c r="H134" s="44">
        <v>1.6908850726552242E-2</v>
      </c>
      <c r="I134" s="44">
        <v>1.432787305932171E-2</v>
      </c>
    </row>
    <row r="135" spans="1:9" x14ac:dyDescent="0.3">
      <c r="A135" t="s">
        <v>998</v>
      </c>
      <c r="B135" s="851">
        <v>79200</v>
      </c>
      <c r="C135" s="851">
        <v>76980</v>
      </c>
      <c r="D135" s="851">
        <v>4098</v>
      </c>
      <c r="E135" s="851">
        <v>76560</v>
      </c>
      <c r="F135" s="851">
        <v>77300</v>
      </c>
      <c r="G135" s="851">
        <v>24371</v>
      </c>
      <c r="H135" s="44">
        <v>3.4482758620689717E-2</v>
      </c>
      <c r="I135" s="44">
        <v>2.761848541069312E-2</v>
      </c>
    </row>
    <row r="136" spans="1:9" x14ac:dyDescent="0.3">
      <c r="A136" t="s">
        <v>999</v>
      </c>
      <c r="B136" s="853">
        <v>79340</v>
      </c>
      <c r="C136" s="853">
        <v>79200</v>
      </c>
      <c r="D136" s="853">
        <v>6972</v>
      </c>
      <c r="E136" s="853">
        <v>78120</v>
      </c>
      <c r="F136" s="853">
        <v>79200</v>
      </c>
      <c r="G136" s="853">
        <v>25381</v>
      </c>
      <c r="H136" s="44">
        <v>1.561699948796713E-2</v>
      </c>
      <c r="I136" s="44">
        <v>4.1442698288949982E-2</v>
      </c>
    </row>
    <row r="137" spans="1:9" x14ac:dyDescent="0.3">
      <c r="A137" t="s">
        <v>1000</v>
      </c>
      <c r="B137" s="855">
        <v>81540</v>
      </c>
      <c r="C137" s="855">
        <v>79340</v>
      </c>
      <c r="D137" s="855">
        <v>5882</v>
      </c>
      <c r="E137" s="855">
        <v>79480</v>
      </c>
      <c r="F137" s="855">
        <v>79460</v>
      </c>
      <c r="G137" s="855">
        <v>26728</v>
      </c>
      <c r="H137" s="44">
        <v>2.5918470055359851E-2</v>
      </c>
      <c r="I137" s="44">
        <v>5.3071194988377091E-2</v>
      </c>
    </row>
    <row r="138" spans="1:9" x14ac:dyDescent="0.3">
      <c r="A138" t="s">
        <v>1001</v>
      </c>
      <c r="B138" s="857">
        <v>81220</v>
      </c>
      <c r="C138" s="857">
        <v>81540</v>
      </c>
      <c r="D138" s="857">
        <v>8923</v>
      </c>
      <c r="E138" s="857">
        <v>80760</v>
      </c>
      <c r="F138" s="857">
        <v>81160</v>
      </c>
      <c r="G138" s="857">
        <v>28721</v>
      </c>
      <c r="H138" s="44">
        <v>5.6958890539871021E-3</v>
      </c>
      <c r="I138" s="44">
        <v>7.4565998204130457E-2</v>
      </c>
    </row>
    <row r="139" spans="1:9" x14ac:dyDescent="0.3">
      <c r="A139" t="s">
        <v>1002</v>
      </c>
      <c r="B139" s="859">
        <v>82460</v>
      </c>
      <c r="C139" s="859">
        <v>81220</v>
      </c>
      <c r="D139" s="859">
        <v>5615</v>
      </c>
      <c r="E139" s="859">
        <v>81700</v>
      </c>
      <c r="F139" s="859">
        <v>81600</v>
      </c>
      <c r="G139" s="859">
        <v>29398</v>
      </c>
      <c r="H139" s="44">
        <v>9.302325581395321E-3</v>
      </c>
      <c r="I139" s="44">
        <v>2.357160266007452E-2</v>
      </c>
    </row>
    <row r="140" spans="1:9" x14ac:dyDescent="0.3">
      <c r="A140" t="s">
        <v>1003</v>
      </c>
      <c r="B140" s="861">
        <v>83200</v>
      </c>
      <c r="C140" s="861">
        <v>82460</v>
      </c>
      <c r="D140" s="861">
        <v>6673</v>
      </c>
      <c r="E140" s="861">
        <v>81940</v>
      </c>
      <c r="F140" s="861">
        <v>82600</v>
      </c>
      <c r="G140" s="861">
        <v>29930</v>
      </c>
      <c r="H140" s="44">
        <v>1.5377105198925991E-2</v>
      </c>
      <c r="I140" s="44">
        <v>1.809646914756113E-2</v>
      </c>
    </row>
    <row r="141" spans="1:9" x14ac:dyDescent="0.3">
      <c r="A141" t="s">
        <v>1004</v>
      </c>
      <c r="B141" s="863">
        <v>82020</v>
      </c>
      <c r="C141" s="863">
        <v>80480</v>
      </c>
      <c r="D141" s="863">
        <v>6412</v>
      </c>
      <c r="E141" s="863">
        <v>81960</v>
      </c>
      <c r="F141" s="863">
        <v>81200</v>
      </c>
      <c r="G141" s="863">
        <v>30204</v>
      </c>
      <c r="H141" s="44">
        <v>7.3206442166906527E-4</v>
      </c>
      <c r="I141" s="44">
        <v>9.1546942866689296E-3</v>
      </c>
    </row>
    <row r="142" spans="1:9" x14ac:dyDescent="0.3">
      <c r="A142" t="s">
        <v>1005</v>
      </c>
      <c r="B142" s="865">
        <v>79100</v>
      </c>
      <c r="C142" s="865">
        <v>82020</v>
      </c>
      <c r="D142" s="865">
        <v>11568</v>
      </c>
      <c r="E142" s="865">
        <v>81880</v>
      </c>
      <c r="F142" s="865">
        <v>82680</v>
      </c>
      <c r="G142" s="865">
        <v>32343</v>
      </c>
      <c r="H142" s="44">
        <v>-3.3952125061064931E-2</v>
      </c>
      <c r="I142" s="44">
        <v>7.081843464441806E-2</v>
      </c>
    </row>
    <row r="143" spans="1:9" x14ac:dyDescent="0.3">
      <c r="A143" t="s">
        <v>1006</v>
      </c>
      <c r="B143" s="867">
        <v>80440</v>
      </c>
      <c r="C143" s="867">
        <v>79160</v>
      </c>
      <c r="D143" s="867">
        <v>4695</v>
      </c>
      <c r="E143" s="867">
        <v>79480</v>
      </c>
      <c r="F143" s="867">
        <v>79500</v>
      </c>
      <c r="G143" s="867">
        <v>33962</v>
      </c>
      <c r="H143" s="44">
        <v>1.2078510317060861E-2</v>
      </c>
      <c r="I143" s="44">
        <v>5.0057199393995562E-2</v>
      </c>
    </row>
    <row r="144" spans="1:9" x14ac:dyDescent="0.3">
      <c r="A144" t="s">
        <v>1007</v>
      </c>
      <c r="B144" s="870">
        <v>82560</v>
      </c>
      <c r="C144" s="870">
        <v>80440</v>
      </c>
      <c r="D144" s="870">
        <v>7607</v>
      </c>
      <c r="E144" s="870">
        <v>79860</v>
      </c>
      <c r="F144" s="870">
        <v>80200</v>
      </c>
      <c r="G144" s="870">
        <v>34895</v>
      </c>
      <c r="H144" s="44">
        <v>3.3809166040571048E-2</v>
      </c>
      <c r="I144" s="44">
        <v>2.7471880336846999E-2</v>
      </c>
    </row>
    <row r="145" spans="1:9" x14ac:dyDescent="0.3">
      <c r="A145" t="s">
        <v>1008</v>
      </c>
      <c r="B145" s="871">
        <v>87080</v>
      </c>
      <c r="C145" s="871">
        <v>82560</v>
      </c>
      <c r="D145" s="871">
        <v>14744</v>
      </c>
      <c r="E145" s="871">
        <v>81340</v>
      </c>
      <c r="F145" s="871">
        <v>82940</v>
      </c>
      <c r="G145" s="871">
        <v>34993</v>
      </c>
      <c r="H145" s="44">
        <v>7.0567986230636759E-2</v>
      </c>
      <c r="I145" s="44">
        <v>2.8084252758275858E-3</v>
      </c>
    </row>
    <row r="146" spans="1:9" x14ac:dyDescent="0.3">
      <c r="A146" t="s">
        <v>1009</v>
      </c>
      <c r="B146" s="873">
        <v>86500</v>
      </c>
      <c r="C146" s="873">
        <v>87080</v>
      </c>
      <c r="D146" s="873">
        <v>7875</v>
      </c>
      <c r="E146" s="873">
        <v>85640</v>
      </c>
      <c r="F146" s="873">
        <v>86500</v>
      </c>
      <c r="G146" s="873">
        <v>34981</v>
      </c>
      <c r="H146" s="44">
        <v>1.004203643157409E-2</v>
      </c>
      <c r="I146" s="44">
        <v>-3.4292572800276311E-4</v>
      </c>
    </row>
    <row r="147" spans="1:9" x14ac:dyDescent="0.3">
      <c r="A147" t="s">
        <v>1010</v>
      </c>
      <c r="B147" s="875">
        <v>86660</v>
      </c>
      <c r="C147" s="875">
        <v>86500</v>
      </c>
      <c r="D147" s="875">
        <v>12006</v>
      </c>
      <c r="E147" s="875">
        <v>86760</v>
      </c>
      <c r="F147" s="875">
        <v>86840</v>
      </c>
      <c r="G147" s="875">
        <v>35887</v>
      </c>
      <c r="H147" s="44">
        <v>-1.152604887044717E-3</v>
      </c>
      <c r="I147" s="44">
        <v>2.5899774163117058E-2</v>
      </c>
    </row>
    <row r="148" spans="1:9" x14ac:dyDescent="0.3">
      <c r="A148" t="s">
        <v>1011</v>
      </c>
      <c r="B148" s="877">
        <v>87920</v>
      </c>
      <c r="C148" s="877">
        <v>86660</v>
      </c>
      <c r="D148" s="877">
        <v>10666</v>
      </c>
      <c r="E148" s="877">
        <v>86620</v>
      </c>
      <c r="F148" s="877">
        <v>86540</v>
      </c>
      <c r="G148" s="877">
        <v>36373</v>
      </c>
      <c r="H148" s="44">
        <v>1.5008081274532349E-2</v>
      </c>
      <c r="I148" s="44">
        <v>1.3542508429236211E-2</v>
      </c>
    </row>
    <row r="149" spans="1:9" x14ac:dyDescent="0.3">
      <c r="A149" t="s">
        <v>1012</v>
      </c>
      <c r="B149" s="879">
        <v>87740</v>
      </c>
      <c r="C149" s="879">
        <v>87920</v>
      </c>
      <c r="D149" s="879">
        <v>5562</v>
      </c>
      <c r="E149" s="879">
        <v>88260</v>
      </c>
      <c r="F149" s="879">
        <v>88880</v>
      </c>
      <c r="G149" s="879">
        <v>36792</v>
      </c>
      <c r="H149" s="44">
        <v>-5.8916836619079538E-3</v>
      </c>
      <c r="I149" s="44">
        <v>1.1519533720067089E-2</v>
      </c>
    </row>
    <row r="150" spans="1:9" x14ac:dyDescent="0.3">
      <c r="A150" t="s">
        <v>1013</v>
      </c>
      <c r="B150" s="881">
        <v>95500</v>
      </c>
      <c r="C150" s="881">
        <v>87740</v>
      </c>
      <c r="D150" s="881">
        <v>18208</v>
      </c>
      <c r="E150" s="881">
        <v>87620</v>
      </c>
      <c r="F150" s="881">
        <v>87780</v>
      </c>
      <c r="G150" s="881">
        <v>37317</v>
      </c>
      <c r="H150" s="44">
        <v>8.993380506733617E-2</v>
      </c>
      <c r="I150" s="44">
        <v>1.426940639269403E-2</v>
      </c>
    </row>
    <row r="151" spans="1:9" x14ac:dyDescent="0.3">
      <c r="A151" t="s">
        <v>1014</v>
      </c>
      <c r="B151" s="884">
        <v>94040</v>
      </c>
      <c r="C151" s="884">
        <v>95500</v>
      </c>
      <c r="D151" s="884">
        <v>18320</v>
      </c>
      <c r="E151" s="884">
        <v>93200</v>
      </c>
      <c r="F151" s="884">
        <v>95500</v>
      </c>
      <c r="G151" s="884">
        <v>37814</v>
      </c>
      <c r="H151" s="44">
        <v>9.012875536480669E-3</v>
      </c>
      <c r="I151" s="44">
        <v>1.331832676796108E-2</v>
      </c>
    </row>
    <row r="152" spans="1:9" x14ac:dyDescent="0.3">
      <c r="A152" t="s">
        <v>1015</v>
      </c>
      <c r="B152" s="888">
        <v>100260</v>
      </c>
      <c r="C152" s="888">
        <v>94040</v>
      </c>
      <c r="D152" s="888">
        <v>21905</v>
      </c>
      <c r="E152" s="888">
        <v>95060</v>
      </c>
      <c r="F152" s="888">
        <v>94160</v>
      </c>
      <c r="G152" s="888">
        <v>38859</v>
      </c>
      <c r="H152" s="44">
        <v>5.4702293288449333E-2</v>
      </c>
      <c r="I152" s="44">
        <v>2.7635267361294739E-2</v>
      </c>
    </row>
    <row r="153" spans="1:9" x14ac:dyDescent="0.3">
      <c r="A153" t="s">
        <v>1016</v>
      </c>
      <c r="B153" s="891">
        <v>99760</v>
      </c>
      <c r="C153" s="891">
        <v>100260</v>
      </c>
      <c r="D153" s="891">
        <v>26837</v>
      </c>
      <c r="E153" s="891">
        <v>98360</v>
      </c>
      <c r="F153" s="891">
        <v>101760</v>
      </c>
      <c r="G153" s="891">
        <v>38884</v>
      </c>
      <c r="H153" s="44">
        <v>1.423342822285489E-2</v>
      </c>
      <c r="I153" s="44">
        <v>6.4335160451900464E-4</v>
      </c>
    </row>
    <row r="154" spans="1:9" x14ac:dyDescent="0.3">
      <c r="A154" t="s">
        <v>1017</v>
      </c>
      <c r="B154" s="892">
        <v>91740</v>
      </c>
      <c r="C154" s="892">
        <v>99760</v>
      </c>
      <c r="D154" s="892">
        <v>39132</v>
      </c>
      <c r="E154" s="892">
        <v>100800</v>
      </c>
      <c r="F154" s="892">
        <v>98000</v>
      </c>
      <c r="G154" s="892">
        <v>36358</v>
      </c>
      <c r="H154" s="44">
        <v>-8.9880952380952395E-2</v>
      </c>
      <c r="I154" s="44">
        <v>-6.4962452422590244E-2</v>
      </c>
    </row>
    <row r="155" spans="1:9" x14ac:dyDescent="0.3">
      <c r="A155" t="s">
        <v>1018</v>
      </c>
      <c r="B155" s="894">
        <v>91680</v>
      </c>
      <c r="C155" s="894">
        <v>91740</v>
      </c>
      <c r="D155" s="894">
        <v>21627</v>
      </c>
      <c r="E155" s="894">
        <v>93800</v>
      </c>
      <c r="F155" s="894">
        <v>90120</v>
      </c>
      <c r="G155" s="894">
        <v>36401</v>
      </c>
      <c r="H155" s="44">
        <v>-2.2601279317697179E-2</v>
      </c>
      <c r="I155" s="44">
        <v>1.1826833159138679E-3</v>
      </c>
    </row>
    <row r="156" spans="1:9" x14ac:dyDescent="0.3">
      <c r="A156" t="s">
        <v>1019</v>
      </c>
      <c r="B156" s="896">
        <v>97180</v>
      </c>
      <c r="C156" s="896">
        <v>91680</v>
      </c>
      <c r="D156" s="896">
        <v>29339</v>
      </c>
      <c r="E156" s="896">
        <v>92380</v>
      </c>
      <c r="F156" s="896">
        <v>92380</v>
      </c>
      <c r="G156" s="896">
        <v>37808</v>
      </c>
      <c r="H156" s="44">
        <v>5.1959298549469679E-2</v>
      </c>
      <c r="I156" s="44">
        <v>3.8652784264168627E-2</v>
      </c>
    </row>
    <row r="157" spans="1:9" x14ac:dyDescent="0.3">
      <c r="A157" t="s">
        <v>1020</v>
      </c>
      <c r="B157" s="898">
        <v>96200</v>
      </c>
      <c r="C157" s="898">
        <v>97180</v>
      </c>
      <c r="D157" s="898">
        <v>39257</v>
      </c>
      <c r="E157" s="898">
        <v>94740</v>
      </c>
      <c r="F157" s="898">
        <v>98200</v>
      </c>
      <c r="G157" s="898">
        <v>40740</v>
      </c>
      <c r="H157" s="44">
        <v>1.5410597424530209E-2</v>
      </c>
      <c r="I157" s="44">
        <v>7.7549724925941588E-2</v>
      </c>
    </row>
    <row r="158" spans="1:9" x14ac:dyDescent="0.3">
      <c r="A158" t="s">
        <v>1021</v>
      </c>
      <c r="B158" s="900">
        <v>95700</v>
      </c>
      <c r="C158" s="900">
        <v>96200</v>
      </c>
      <c r="D158" s="900">
        <v>39205</v>
      </c>
      <c r="E158" s="900">
        <v>97480</v>
      </c>
      <c r="F158" s="900">
        <v>96120</v>
      </c>
      <c r="G158" s="900">
        <v>41189</v>
      </c>
      <c r="H158" s="44">
        <v>-1.8260155929421429E-2</v>
      </c>
      <c r="I158" s="44">
        <v>1.102110947471768E-2</v>
      </c>
    </row>
    <row r="159" spans="1:9" x14ac:dyDescent="0.3">
      <c r="A159" t="s">
        <v>1022</v>
      </c>
      <c r="B159" s="902">
        <v>96000</v>
      </c>
      <c r="C159" s="902">
        <v>95700</v>
      </c>
      <c r="D159" s="902">
        <v>35790</v>
      </c>
      <c r="E159" s="902">
        <v>96860</v>
      </c>
      <c r="F159" s="902">
        <v>94380</v>
      </c>
      <c r="G159" s="902">
        <v>42247</v>
      </c>
      <c r="H159" s="44">
        <v>-8.8787941358662303E-3</v>
      </c>
      <c r="I159" s="44">
        <v>2.5686469688509069E-2</v>
      </c>
    </row>
    <row r="160" spans="1:9" x14ac:dyDescent="0.3">
      <c r="A160" t="s">
        <v>1023</v>
      </c>
      <c r="B160" s="904">
        <v>96660</v>
      </c>
      <c r="C160" s="904">
        <v>96000</v>
      </c>
      <c r="D160" s="904">
        <v>33212</v>
      </c>
      <c r="E160" s="904">
        <v>96140</v>
      </c>
      <c r="F160" s="904">
        <v>96940</v>
      </c>
      <c r="G160" s="904">
        <v>43901</v>
      </c>
      <c r="H160" s="44">
        <v>5.4087788641563614E-3</v>
      </c>
      <c r="I160" s="44">
        <v>3.9150708926077638E-2</v>
      </c>
    </row>
    <row r="161" spans="1:9" x14ac:dyDescent="0.3">
      <c r="A161" t="s">
        <v>1024</v>
      </c>
      <c r="B161" s="906">
        <v>96180</v>
      </c>
      <c r="C161" s="906">
        <v>96660</v>
      </c>
      <c r="D161" s="906">
        <v>22950</v>
      </c>
      <c r="E161" s="906">
        <v>96880</v>
      </c>
      <c r="F161" s="906">
        <v>96300</v>
      </c>
      <c r="G161" s="906">
        <v>44734</v>
      </c>
      <c r="H161" s="44">
        <v>-7.225433526011571E-3</v>
      </c>
      <c r="I161" s="44">
        <v>1.8974510831188281E-2</v>
      </c>
    </row>
    <row r="162" spans="1:9" x14ac:dyDescent="0.3">
      <c r="A162" t="s">
        <v>1025</v>
      </c>
      <c r="B162" s="908">
        <v>93340</v>
      </c>
      <c r="C162" s="908">
        <v>96180</v>
      </c>
      <c r="D162" s="908">
        <v>33563</v>
      </c>
      <c r="E162" s="908">
        <v>96060</v>
      </c>
      <c r="F162" s="908">
        <v>95840</v>
      </c>
      <c r="G162" s="908">
        <v>45009</v>
      </c>
      <c r="H162" s="44">
        <v>-2.831563606079535E-2</v>
      </c>
      <c r="I162" s="44">
        <v>6.1474493673716601E-3</v>
      </c>
    </row>
    <row r="163" spans="1:9" x14ac:dyDescent="0.3">
      <c r="A163" t="s">
        <v>1026</v>
      </c>
      <c r="B163" s="910">
        <v>93300</v>
      </c>
      <c r="C163" s="910">
        <v>93340</v>
      </c>
      <c r="D163" s="910">
        <v>39733</v>
      </c>
      <c r="E163" s="910">
        <v>94580</v>
      </c>
      <c r="F163" s="910">
        <v>93700</v>
      </c>
      <c r="G163" s="910">
        <v>43686</v>
      </c>
      <c r="H163" s="44">
        <v>-1.3533516599703921E-2</v>
      </c>
      <c r="I163" s="44">
        <v>-2.9394121175764901E-2</v>
      </c>
    </row>
    <row r="164" spans="1:9" x14ac:dyDescent="0.3">
      <c r="A164" t="s">
        <v>1027</v>
      </c>
      <c r="B164" s="912">
        <v>91780</v>
      </c>
      <c r="C164" s="912">
        <v>93300</v>
      </c>
      <c r="D164" s="912">
        <v>26096</v>
      </c>
      <c r="E164" s="912">
        <v>93060</v>
      </c>
      <c r="F164" s="912">
        <v>93620</v>
      </c>
      <c r="G164" s="912">
        <v>43184</v>
      </c>
      <c r="H164" s="44">
        <v>-1.375456694605626E-2</v>
      </c>
      <c r="I164" s="44">
        <v>-1.149109554548366E-2</v>
      </c>
    </row>
    <row r="165" spans="1:9" x14ac:dyDescent="0.3">
      <c r="A165" t="s">
        <v>1028</v>
      </c>
      <c r="B165" s="914">
        <v>94480</v>
      </c>
      <c r="C165" s="914">
        <v>91780</v>
      </c>
      <c r="D165" s="914">
        <v>29179</v>
      </c>
      <c r="E165" s="914">
        <v>92780</v>
      </c>
      <c r="F165" s="914">
        <v>91520</v>
      </c>
      <c r="G165" s="914">
        <v>42605</v>
      </c>
      <c r="H165" s="44">
        <v>1.8322914421211371E-2</v>
      </c>
      <c r="I165" s="44">
        <v>-1.340774360874397E-2</v>
      </c>
    </row>
    <row r="166" spans="1:9" x14ac:dyDescent="0.3">
      <c r="A166" t="s">
        <v>1029</v>
      </c>
      <c r="B166" s="916">
        <v>92320</v>
      </c>
      <c r="C166" s="916">
        <v>94480</v>
      </c>
      <c r="D166" s="916">
        <v>33596</v>
      </c>
      <c r="E166" s="916">
        <v>93500</v>
      </c>
      <c r="F166" s="916">
        <v>93860</v>
      </c>
      <c r="G166" s="916">
        <v>44050</v>
      </c>
      <c r="H166" s="44">
        <v>-1.262032085561493E-2</v>
      </c>
      <c r="I166" s="44">
        <v>3.3916207017955717E-2</v>
      </c>
    </row>
    <row r="167" spans="1:9" x14ac:dyDescent="0.3">
      <c r="A167" t="s">
        <v>1030</v>
      </c>
      <c r="B167" s="918">
        <v>95480</v>
      </c>
      <c r="C167" s="918">
        <v>92320</v>
      </c>
      <c r="D167" s="918">
        <v>38986</v>
      </c>
      <c r="E167" s="918">
        <v>93100</v>
      </c>
      <c r="F167" s="918">
        <v>92860</v>
      </c>
      <c r="G167" s="918">
        <v>45181</v>
      </c>
      <c r="H167" s="44">
        <v>2.5563909774436011E-2</v>
      </c>
      <c r="I167" s="44">
        <v>2.5675368898978371E-2</v>
      </c>
    </row>
    <row r="168" spans="1:9" x14ac:dyDescent="0.3">
      <c r="A168" t="s">
        <v>1031</v>
      </c>
      <c r="B168" s="920">
        <v>98480</v>
      </c>
      <c r="C168" s="920">
        <v>95480</v>
      </c>
      <c r="D168" s="920">
        <v>43544</v>
      </c>
      <c r="E168" s="920">
        <v>94640</v>
      </c>
      <c r="F168" s="920">
        <v>95120</v>
      </c>
      <c r="G168" s="920">
        <v>45319</v>
      </c>
      <c r="H168" s="44">
        <v>4.0574809805578933E-2</v>
      </c>
      <c r="I168" s="44">
        <v>3.054381266461625E-3</v>
      </c>
    </row>
    <row r="169" spans="1:9" x14ac:dyDescent="0.3">
      <c r="A169" t="s">
        <v>1032</v>
      </c>
      <c r="B169" s="922">
        <v>97480</v>
      </c>
      <c r="C169" s="922">
        <v>98480</v>
      </c>
      <c r="D169" s="922">
        <v>43498</v>
      </c>
      <c r="E169" s="922">
        <v>97480</v>
      </c>
      <c r="F169" s="922">
        <v>98500</v>
      </c>
      <c r="G169" s="922">
        <v>45922</v>
      </c>
      <c r="H169" s="44">
        <v>0</v>
      </c>
      <c r="I169" s="44">
        <v>1.3305677530395689E-2</v>
      </c>
    </row>
    <row r="170" spans="1:9" x14ac:dyDescent="0.3">
      <c r="A170" t="s">
        <v>1033</v>
      </c>
      <c r="B170" s="924">
        <v>100840</v>
      </c>
      <c r="C170" s="924">
        <v>97480</v>
      </c>
      <c r="D170" s="924">
        <v>43812</v>
      </c>
      <c r="E170" s="924">
        <v>99220</v>
      </c>
      <c r="F170" s="924">
        <v>97600</v>
      </c>
      <c r="G170" s="924">
        <v>47232</v>
      </c>
      <c r="H170" s="44">
        <v>1.6327353356178301E-2</v>
      </c>
      <c r="I170" s="44">
        <v>2.8526632115325912E-2</v>
      </c>
    </row>
    <row r="171" spans="1:9" x14ac:dyDescent="0.3">
      <c r="A171" t="s">
        <v>1034</v>
      </c>
      <c r="B171" s="926">
        <v>100640</v>
      </c>
      <c r="C171" s="926">
        <v>100840</v>
      </c>
      <c r="D171" s="926">
        <v>57170</v>
      </c>
      <c r="E171" s="926">
        <v>99000</v>
      </c>
      <c r="F171" s="926">
        <v>101000</v>
      </c>
      <c r="G171" s="926">
        <v>49500</v>
      </c>
      <c r="H171" s="44">
        <v>1.6565656565656669E-2</v>
      </c>
      <c r="I171" s="44">
        <v>4.80182926829269E-2</v>
      </c>
    </row>
    <row r="172" spans="1:9" x14ac:dyDescent="0.3">
      <c r="A172" t="s">
        <v>1035</v>
      </c>
      <c r="B172" s="928">
        <v>108500</v>
      </c>
      <c r="C172" s="928">
        <v>100640</v>
      </c>
      <c r="D172" s="928">
        <v>99776</v>
      </c>
      <c r="E172" s="928">
        <v>100880</v>
      </c>
      <c r="F172" s="928">
        <v>101460</v>
      </c>
      <c r="G172" s="928">
        <v>52814</v>
      </c>
      <c r="H172" s="44">
        <v>7.553528945281518E-2</v>
      </c>
      <c r="I172" s="44">
        <v>6.694949494949487E-2</v>
      </c>
    </row>
    <row r="173" spans="1:9" x14ac:dyDescent="0.3">
      <c r="A173" t="s">
        <v>1036</v>
      </c>
      <c r="B173" s="930">
        <v>106360</v>
      </c>
      <c r="C173" s="930">
        <v>108500</v>
      </c>
      <c r="D173" s="930">
        <v>103958</v>
      </c>
      <c r="E173" s="930">
        <v>106840</v>
      </c>
      <c r="F173" s="930">
        <v>108000</v>
      </c>
      <c r="G173" s="930">
        <v>57206</v>
      </c>
      <c r="H173" s="44">
        <v>-4.4926993635342471E-3</v>
      </c>
      <c r="I173" s="44">
        <v>8.3159768243268761E-2</v>
      </c>
    </row>
    <row r="174" spans="1:9" x14ac:dyDescent="0.3">
      <c r="A174" t="s">
        <v>1037</v>
      </c>
      <c r="B174" s="932">
        <v>111480</v>
      </c>
      <c r="C174" s="932">
        <v>106360</v>
      </c>
      <c r="D174" s="932">
        <v>88401</v>
      </c>
      <c r="E174" s="932">
        <v>107420</v>
      </c>
      <c r="F174" s="932">
        <v>106600</v>
      </c>
      <c r="G174" s="932">
        <v>58293</v>
      </c>
      <c r="H174" s="44">
        <v>3.7795568795382588E-2</v>
      </c>
      <c r="I174" s="44">
        <v>1.900150333881068E-2</v>
      </c>
    </row>
    <row r="175" spans="1:9" x14ac:dyDescent="0.3">
      <c r="A175" t="s">
        <v>1038</v>
      </c>
      <c r="B175" s="934">
        <v>114900</v>
      </c>
      <c r="C175" s="934">
        <v>111480</v>
      </c>
      <c r="D175" s="934">
        <v>125512</v>
      </c>
      <c r="E175" s="934">
        <v>110040</v>
      </c>
      <c r="F175" s="934">
        <v>110500</v>
      </c>
      <c r="G175" s="934">
        <v>77427</v>
      </c>
      <c r="H175" s="44">
        <v>4.4165757906216019E-2</v>
      </c>
      <c r="I175" s="44">
        <v>0.32823838196696009</v>
      </c>
    </row>
    <row r="176" spans="1:9" x14ac:dyDescent="0.3">
      <c r="A176" t="s">
        <v>1039</v>
      </c>
      <c r="B176" s="936">
        <v>120680</v>
      </c>
      <c r="C176" s="936">
        <v>114900</v>
      </c>
      <c r="D176" s="936">
        <v>96318</v>
      </c>
      <c r="E176" s="936">
        <v>114380</v>
      </c>
      <c r="F176" s="936">
        <v>114980</v>
      </c>
      <c r="G176" s="936">
        <v>84402</v>
      </c>
      <c r="H176" s="44">
        <v>5.5079559363525148E-2</v>
      </c>
      <c r="I176" s="44">
        <v>9.0084854120655589E-2</v>
      </c>
    </row>
    <row r="177" spans="1:9" x14ac:dyDescent="0.3">
      <c r="A177" t="s">
        <v>1040</v>
      </c>
      <c r="B177" s="938">
        <v>125120</v>
      </c>
      <c r="C177" s="938">
        <v>120680</v>
      </c>
      <c r="D177" s="938">
        <v>155830</v>
      </c>
      <c r="E177" s="938">
        <v>118180</v>
      </c>
      <c r="F177" s="938">
        <v>122200</v>
      </c>
      <c r="G177" s="938">
        <v>92148</v>
      </c>
      <c r="H177" s="44">
        <v>5.8723980368928792E-2</v>
      </c>
      <c r="I177" s="44">
        <v>9.1775076419990054E-2</v>
      </c>
    </row>
    <row r="178" spans="1:9" x14ac:dyDescent="0.3">
      <c r="A178" t="s">
        <v>1041</v>
      </c>
      <c r="B178" s="940">
        <v>130320</v>
      </c>
      <c r="C178" s="940">
        <v>124200</v>
      </c>
      <c r="D178" s="940">
        <v>126167</v>
      </c>
      <c r="E178" s="940">
        <v>121560</v>
      </c>
      <c r="F178" s="940">
        <v>127000</v>
      </c>
      <c r="G178" s="940">
        <v>108589</v>
      </c>
      <c r="H178" s="44">
        <v>7.206317867719636E-2</v>
      </c>
      <c r="I178" s="44">
        <v>0.1784194990667187</v>
      </c>
    </row>
    <row r="179" spans="1:9" x14ac:dyDescent="0.3">
      <c r="A179" t="s">
        <v>1042</v>
      </c>
      <c r="B179" s="942">
        <v>119960</v>
      </c>
      <c r="C179" s="942">
        <v>130320</v>
      </c>
      <c r="D179" s="942">
        <v>192095</v>
      </c>
      <c r="E179" s="942">
        <v>129720</v>
      </c>
      <c r="F179" s="942">
        <v>129260</v>
      </c>
      <c r="G179" s="942">
        <v>99292</v>
      </c>
      <c r="H179" s="44">
        <v>-7.5238976256552625E-2</v>
      </c>
      <c r="I179" s="44">
        <v>-8.5616406818370239E-2</v>
      </c>
    </row>
    <row r="180" spans="1:9" x14ac:dyDescent="0.3">
      <c r="A180" t="s">
        <v>1043</v>
      </c>
      <c r="B180" s="944">
        <v>122080</v>
      </c>
      <c r="C180" s="944">
        <v>119960</v>
      </c>
      <c r="D180" s="944">
        <v>133268</v>
      </c>
      <c r="E180" s="944">
        <v>127720</v>
      </c>
      <c r="F180" s="944">
        <v>119200</v>
      </c>
      <c r="G180" s="944">
        <v>103587</v>
      </c>
      <c r="H180" s="44">
        <v>-4.4159098026933963E-2</v>
      </c>
      <c r="I180" s="44">
        <v>4.3256254280304551E-2</v>
      </c>
    </row>
    <row r="181" spans="1:9" x14ac:dyDescent="0.3">
      <c r="A181" t="s">
        <v>1044</v>
      </c>
      <c r="B181" s="946">
        <v>130860</v>
      </c>
      <c r="C181" s="946">
        <v>122460</v>
      </c>
      <c r="D181" s="946">
        <v>122447</v>
      </c>
      <c r="E181" s="946">
        <v>121500</v>
      </c>
      <c r="F181" s="946">
        <v>125800</v>
      </c>
      <c r="G181" s="946">
        <v>119371</v>
      </c>
      <c r="H181" s="44">
        <v>7.7037037037037015E-2</v>
      </c>
      <c r="I181" s="44">
        <v>0.15237433268653411</v>
      </c>
    </row>
    <row r="182" spans="1:9" x14ac:dyDescent="0.3">
      <c r="A182" t="s">
        <v>1045</v>
      </c>
      <c r="B182" s="949">
        <v>138620</v>
      </c>
      <c r="C182" s="949">
        <v>130860</v>
      </c>
      <c r="D182" s="949">
        <v>119724</v>
      </c>
      <c r="E182" s="949">
        <v>127180</v>
      </c>
      <c r="F182" s="949">
        <v>133200</v>
      </c>
      <c r="G182" s="949">
        <v>132281</v>
      </c>
      <c r="H182" s="44">
        <v>8.9951250196571797E-2</v>
      </c>
      <c r="I182" s="44">
        <v>0.1081502207403808</v>
      </c>
    </row>
    <row r="183" spans="1:9" x14ac:dyDescent="0.3">
      <c r="A183" t="s">
        <v>1046</v>
      </c>
      <c r="B183" s="951">
        <v>143100</v>
      </c>
      <c r="C183" s="951">
        <v>138620</v>
      </c>
      <c r="D183" s="951">
        <v>164025</v>
      </c>
      <c r="E183" s="951">
        <v>137060</v>
      </c>
      <c r="F183" s="951">
        <v>143000</v>
      </c>
      <c r="G183" s="951">
        <v>129126</v>
      </c>
      <c r="H183" s="44">
        <v>4.406829125930245E-2</v>
      </c>
      <c r="I183" s="44">
        <v>-2.3850741981085721E-2</v>
      </c>
    </row>
    <row r="184" spans="1:9" x14ac:dyDescent="0.3">
      <c r="A184" t="s">
        <v>1047</v>
      </c>
      <c r="B184" s="954">
        <v>145700</v>
      </c>
      <c r="C184" s="954">
        <v>143100</v>
      </c>
      <c r="D184" s="954">
        <v>268006</v>
      </c>
      <c r="E184" s="954">
        <v>142260</v>
      </c>
      <c r="F184" s="954">
        <v>141440</v>
      </c>
      <c r="G184" s="954">
        <v>141151</v>
      </c>
      <c r="H184" s="44">
        <v>2.418107690144811E-2</v>
      </c>
      <c r="I184" s="44">
        <v>9.3126093892786921E-2</v>
      </c>
    </row>
    <row r="185" spans="1:9" x14ac:dyDescent="0.3">
      <c r="A185" t="s">
        <v>1048</v>
      </c>
      <c r="B185" s="153">
        <v>144140</v>
      </c>
      <c r="C185" s="153">
        <v>145700</v>
      </c>
      <c r="D185" s="153">
        <v>219644</v>
      </c>
      <c r="E185" s="153">
        <v>144320</v>
      </c>
      <c r="F185" s="153">
        <v>144020</v>
      </c>
      <c r="G185" s="153">
        <v>144105</v>
      </c>
      <c r="H185" s="44">
        <v>-1.2472283813746989E-3</v>
      </c>
      <c r="I185" s="44">
        <v>2.0927942416277601E-2</v>
      </c>
    </row>
    <row r="186" spans="1:9" x14ac:dyDescent="0.3">
      <c r="A186" t="s">
        <v>1049</v>
      </c>
      <c r="B186" s="153">
        <v>157040</v>
      </c>
      <c r="C186" s="153">
        <v>144140</v>
      </c>
      <c r="D186" s="153">
        <v>23514</v>
      </c>
      <c r="E186" s="153">
        <v>144080</v>
      </c>
      <c r="F186" s="153">
        <v>157000</v>
      </c>
      <c r="G186" s="153">
        <v>145623</v>
      </c>
      <c r="H186" s="44">
        <v>8.9950027762354168E-2</v>
      </c>
      <c r="I186" s="44">
        <v>3.1682382696544893E-2</v>
      </c>
    </row>
    <row r="187" spans="1:9" x14ac:dyDescent="0.3">
      <c r="A187" t="s">
        <v>1050</v>
      </c>
      <c r="B187" s="153">
        <v>167600</v>
      </c>
      <c r="C187" s="153">
        <v>157040</v>
      </c>
      <c r="D187" s="153">
        <v>273521</v>
      </c>
      <c r="E187" s="153">
        <v>156220</v>
      </c>
      <c r="F187" s="153">
        <v>166100</v>
      </c>
      <c r="G187" s="153">
        <v>130039</v>
      </c>
      <c r="H187" s="44">
        <v>7.2845986429394438E-2</v>
      </c>
      <c r="I187" s="44">
        <v>-0.10701606202316941</v>
      </c>
    </row>
    <row r="188" spans="1:9" x14ac:dyDescent="0.3">
      <c r="A188" t="s">
        <v>1051</v>
      </c>
      <c r="B188" s="153">
        <v>162680</v>
      </c>
      <c r="C188" s="153">
        <v>167600</v>
      </c>
      <c r="D188" s="153">
        <v>261222</v>
      </c>
      <c r="E188" s="153">
        <v>168540</v>
      </c>
      <c r="F188" s="153">
        <v>170960</v>
      </c>
      <c r="G188" s="153">
        <v>131702</v>
      </c>
      <c r="H188" s="44">
        <v>-3.4769194256556328E-2</v>
      </c>
      <c r="I188" s="44">
        <v>1.278847115096249E-2</v>
      </c>
    </row>
    <row r="189" spans="1:9" x14ac:dyDescent="0.3">
      <c r="A189" t="s">
        <v>1054</v>
      </c>
      <c r="B189" s="153">
        <v>164400</v>
      </c>
      <c r="C189" s="153">
        <v>162680</v>
      </c>
      <c r="D189" s="153">
        <v>103578</v>
      </c>
      <c r="E189" s="153">
        <v>166440</v>
      </c>
      <c r="F189" s="153">
        <v>165000</v>
      </c>
      <c r="G189" s="153">
        <v>130744</v>
      </c>
      <c r="H189" s="44">
        <v>-1.225666906993517E-2</v>
      </c>
      <c r="I189" s="44">
        <v>-7.2739973576710906E-3</v>
      </c>
    </row>
    <row r="190" spans="1:9" x14ac:dyDescent="0.3">
      <c r="A190" t="s">
        <v>1053</v>
      </c>
      <c r="B190" s="153">
        <v>146940</v>
      </c>
      <c r="C190" s="153">
        <v>164400</v>
      </c>
      <c r="D190" s="153">
        <v>135025</v>
      </c>
      <c r="E190" s="153">
        <v>161460</v>
      </c>
      <c r="F190" s="153">
        <v>162680</v>
      </c>
      <c r="G190" s="153">
        <v>118444</v>
      </c>
      <c r="H190" s="44">
        <v>-8.9929394277220354E-2</v>
      </c>
      <c r="I190" s="44">
        <v>-9.4076974851618478E-2</v>
      </c>
    </row>
    <row r="191" spans="1:9" x14ac:dyDescent="0.3">
      <c r="A191" t="s">
        <v>1055</v>
      </c>
      <c r="B191" s="153">
        <v>147800</v>
      </c>
      <c r="C191" s="153">
        <v>146940</v>
      </c>
      <c r="D191" s="153">
        <v>60102</v>
      </c>
      <c r="E191" s="153">
        <v>154260</v>
      </c>
      <c r="F191" s="153">
        <v>147040</v>
      </c>
      <c r="G191" s="153">
        <v>119847</v>
      </c>
      <c r="H191" s="44">
        <v>-4.1877349928691847E-2</v>
      </c>
      <c r="I191" s="44">
        <v>1.184526020735532E-2</v>
      </c>
    </row>
    <row r="192" spans="1:9" x14ac:dyDescent="0.3">
      <c r="A192" t="s">
        <v>1056</v>
      </c>
      <c r="B192" s="153">
        <v>161360</v>
      </c>
      <c r="C192" s="153">
        <v>147800</v>
      </c>
      <c r="D192" s="153">
        <v>72870</v>
      </c>
      <c r="E192" s="153">
        <v>148040</v>
      </c>
      <c r="F192" s="153">
        <v>150000</v>
      </c>
      <c r="G192" s="153">
        <v>123437</v>
      </c>
      <c r="H192" s="44">
        <v>8.9975682248041089E-2</v>
      </c>
      <c r="I192" s="44">
        <v>2.9954859112034441E-2</v>
      </c>
    </row>
    <row r="193" spans="1:9" x14ac:dyDescent="0.3">
      <c r="A193" t="s">
        <v>1057</v>
      </c>
      <c r="B193" s="153">
        <v>167360</v>
      </c>
      <c r="C193" s="153">
        <v>161360</v>
      </c>
      <c r="D193" s="153">
        <v>51781</v>
      </c>
      <c r="E193" s="153">
        <v>156060</v>
      </c>
      <c r="F193" s="153">
        <v>161200</v>
      </c>
      <c r="G193" s="153">
        <v>127298</v>
      </c>
      <c r="H193" s="44">
        <v>7.2408048186594964E-2</v>
      </c>
      <c r="I193" s="44">
        <v>3.1279114041981033E-2</v>
      </c>
    </row>
    <row r="194" spans="1:9" x14ac:dyDescent="0.3">
      <c r="A194" t="s">
        <v>1058</v>
      </c>
      <c r="B194" s="153">
        <v>169780</v>
      </c>
      <c r="C194" s="153">
        <v>167360</v>
      </c>
      <c r="D194" s="153">
        <v>64637</v>
      </c>
      <c r="E194" s="153">
        <v>165200</v>
      </c>
      <c r="F194" s="153">
        <v>166580</v>
      </c>
      <c r="G194" s="153">
        <v>131350</v>
      </c>
      <c r="H194" s="44">
        <v>2.7723970944310009E-2</v>
      </c>
      <c r="I194" s="44">
        <v>3.1830822165312973E-2</v>
      </c>
    </row>
    <row r="195" spans="1:9" x14ac:dyDescent="0.3">
      <c r="A195" t="s">
        <v>1059</v>
      </c>
      <c r="B195" s="153">
        <v>182640</v>
      </c>
      <c r="C195" s="153">
        <v>169780</v>
      </c>
      <c r="D195" s="153">
        <v>45693</v>
      </c>
      <c r="E195" s="153">
        <v>169800</v>
      </c>
      <c r="F195" s="153">
        <v>175000</v>
      </c>
      <c r="G195" s="153">
        <v>134056</v>
      </c>
      <c r="H195" s="44">
        <v>7.5618374558303891E-2</v>
      </c>
      <c r="I195" s="44">
        <v>2.0601446516939511E-2</v>
      </c>
    </row>
    <row r="196" spans="1:9" x14ac:dyDescent="0.3">
      <c r="A196" t="s">
        <v>1060</v>
      </c>
      <c r="B196" s="153">
        <v>166660</v>
      </c>
      <c r="C196" s="153">
        <v>182640</v>
      </c>
      <c r="D196" s="153">
        <v>105103</v>
      </c>
      <c r="E196" s="153">
        <v>178140</v>
      </c>
      <c r="F196" s="153">
        <v>189800</v>
      </c>
      <c r="G196" s="153">
        <v>121610</v>
      </c>
      <c r="H196" s="44">
        <v>-6.44436959694622E-2</v>
      </c>
      <c r="I196" s="44">
        <v>-9.2841797457778874E-2</v>
      </c>
    </row>
    <row r="197" spans="1:9" x14ac:dyDescent="0.3">
      <c r="A197" t="s">
        <v>1061</v>
      </c>
      <c r="B197" s="153">
        <v>179980</v>
      </c>
      <c r="C197" s="153">
        <v>166660</v>
      </c>
      <c r="D197" s="153">
        <v>55497</v>
      </c>
      <c r="E197" s="153">
        <v>177820</v>
      </c>
      <c r="F197" s="153">
        <v>165700</v>
      </c>
      <c r="G197" s="153">
        <v>120428</v>
      </c>
      <c r="H197" s="44">
        <v>1.21471150601733E-2</v>
      </c>
      <c r="I197" s="44">
        <v>-9.7195954280075991E-3</v>
      </c>
    </row>
    <row r="198" spans="1:9" x14ac:dyDescent="0.3">
      <c r="A198" t="s">
        <v>1062</v>
      </c>
      <c r="B198" s="153">
        <v>166920</v>
      </c>
      <c r="C198" s="153">
        <v>179980</v>
      </c>
      <c r="D198" s="153">
        <v>76019</v>
      </c>
      <c r="E198" s="153">
        <v>173740</v>
      </c>
      <c r="F198" s="153">
        <v>182200</v>
      </c>
      <c r="G198" s="153">
        <v>111889</v>
      </c>
      <c r="H198" s="44">
        <v>-3.9254057787498582E-2</v>
      </c>
      <c r="I198" s="44">
        <v>-7.090543727372367E-2</v>
      </c>
    </row>
    <row r="199" spans="1:9" x14ac:dyDescent="0.3">
      <c r="A199" t="s">
        <v>1063</v>
      </c>
      <c r="B199" s="153">
        <v>165580</v>
      </c>
      <c r="C199" s="153">
        <v>166920</v>
      </c>
      <c r="D199" s="153">
        <v>71024</v>
      </c>
      <c r="E199" s="153">
        <v>171260</v>
      </c>
      <c r="F199" s="153">
        <v>169980</v>
      </c>
      <c r="G199" s="153">
        <v>109624</v>
      </c>
      <c r="H199" s="44">
        <v>-3.316594651407212E-2</v>
      </c>
      <c r="I199" s="44">
        <v>-2.02432768189903E-2</v>
      </c>
    </row>
    <row r="200" spans="1:9" x14ac:dyDescent="0.3">
      <c r="A200" t="s">
        <v>1064</v>
      </c>
      <c r="B200" s="153">
        <v>148860</v>
      </c>
      <c r="C200" s="153">
        <v>165580</v>
      </c>
      <c r="D200" s="153">
        <v>86752</v>
      </c>
      <c r="E200" s="153">
        <v>167240</v>
      </c>
      <c r="F200" s="153">
        <v>162100</v>
      </c>
      <c r="G200" s="153">
        <v>98098</v>
      </c>
      <c r="H200" s="44">
        <v>-0.10990193733556559</v>
      </c>
      <c r="I200" s="44">
        <v>-0.10514120995402471</v>
      </c>
    </row>
    <row r="201" spans="1:9" x14ac:dyDescent="0.3">
      <c r="A201" s="997" t="s">
        <v>1065</v>
      </c>
      <c r="B201" s="989">
        <v>133620</v>
      </c>
      <c r="C201" s="989">
        <v>133000</v>
      </c>
      <c r="D201" s="989">
        <v>67815</v>
      </c>
      <c r="E201" s="989">
        <v>136500</v>
      </c>
      <c r="F201" s="989">
        <v>128580</v>
      </c>
      <c r="G201" s="989">
        <v>82361</v>
      </c>
      <c r="H201" s="992">
        <v>-2.1098901098901109E-2</v>
      </c>
      <c r="I201" s="992">
        <v>0</v>
      </c>
    </row>
    <row r="202" spans="1:9" x14ac:dyDescent="0.3">
      <c r="A202" t="s">
        <v>1066</v>
      </c>
      <c r="B202" s="153">
        <v>137120</v>
      </c>
      <c r="C202" s="153">
        <v>133620</v>
      </c>
      <c r="D202" s="153">
        <v>34062</v>
      </c>
      <c r="E202" s="153">
        <v>132100</v>
      </c>
      <c r="F202" s="153">
        <v>137000</v>
      </c>
      <c r="G202" s="993">
        <v>84436</v>
      </c>
      <c r="H202" s="44">
        <v>3.8001514004541992E-2</v>
      </c>
      <c r="I202" s="44">
        <v>2.5193963162176258E-2</v>
      </c>
    </row>
    <row r="203" spans="1:9" x14ac:dyDescent="0.3">
      <c r="A203" t="s">
        <v>1071</v>
      </c>
      <c r="B203" s="153">
        <v>137520</v>
      </c>
      <c r="C203" s="153">
        <v>137120</v>
      </c>
      <c r="D203" s="153">
        <v>30388</v>
      </c>
      <c r="E203" s="153">
        <v>137360</v>
      </c>
      <c r="F203" s="153">
        <v>135340</v>
      </c>
      <c r="G203" s="153">
        <v>85138</v>
      </c>
      <c r="H203" s="44">
        <v>1.16482236458948E-3</v>
      </c>
      <c r="I203" s="44">
        <v>8.3139892936661131E-3</v>
      </c>
    </row>
    <row r="204" spans="1:9" x14ac:dyDescent="0.3">
      <c r="A204" t="s">
        <v>1072</v>
      </c>
      <c r="B204" s="153">
        <v>150700</v>
      </c>
      <c r="C204" s="153">
        <v>137520</v>
      </c>
      <c r="D204" s="153">
        <v>34805</v>
      </c>
      <c r="E204" s="153">
        <v>137780</v>
      </c>
      <c r="F204" s="153">
        <v>137300</v>
      </c>
      <c r="G204" s="153">
        <v>89788</v>
      </c>
      <c r="H204" s="44">
        <v>9.3772681085788845E-2</v>
      </c>
      <c r="I204" s="44">
        <v>5.4617209706594012E-2</v>
      </c>
    </row>
    <row r="205" spans="1:9" x14ac:dyDescent="0.3">
      <c r="A205" t="s">
        <v>1073</v>
      </c>
      <c r="B205" s="153">
        <v>149400</v>
      </c>
      <c r="C205" s="153">
        <v>150700</v>
      </c>
      <c r="D205" s="153">
        <v>34962</v>
      </c>
      <c r="E205" s="153">
        <v>144820</v>
      </c>
      <c r="F205" s="153">
        <v>151000</v>
      </c>
      <c r="G205" s="153">
        <v>90299</v>
      </c>
      <c r="H205" s="44">
        <v>3.1625466095843047E-2</v>
      </c>
      <c r="I205" s="44">
        <v>5.691183677106082E-3</v>
      </c>
    </row>
    <row r="206" spans="1:9" x14ac:dyDescent="0.3">
      <c r="A206" t="s">
        <v>1074</v>
      </c>
      <c r="B206" s="153">
        <v>153000</v>
      </c>
      <c r="C206" s="153">
        <v>149400</v>
      </c>
      <c r="D206" s="153">
        <v>29465</v>
      </c>
      <c r="E206" s="153">
        <v>149620</v>
      </c>
      <c r="F206" s="153">
        <v>144000</v>
      </c>
      <c r="G206" s="153">
        <v>90394</v>
      </c>
      <c r="H206" s="44">
        <v>2.2590562758989519E-2</v>
      </c>
      <c r="I206" s="44">
        <v>1.0520603771913E-3</v>
      </c>
    </row>
    <row r="207" spans="1:9" x14ac:dyDescent="0.3">
      <c r="A207" t="s">
        <v>1075</v>
      </c>
      <c r="B207" s="153">
        <v>164700</v>
      </c>
      <c r="C207" s="153">
        <v>153000</v>
      </c>
      <c r="D207" s="153">
        <v>30856</v>
      </c>
      <c r="E207" s="153">
        <v>148300</v>
      </c>
      <c r="F207" s="153">
        <v>159000</v>
      </c>
      <c r="G207" s="153">
        <v>95111</v>
      </c>
      <c r="H207" s="44">
        <v>0.1105866486850977</v>
      </c>
      <c r="I207" s="44">
        <v>5.2182666991172022E-2</v>
      </c>
    </row>
    <row r="208" spans="1:9" x14ac:dyDescent="0.3">
      <c r="A208" t="s">
        <v>1076</v>
      </c>
      <c r="B208" s="153">
        <v>167220</v>
      </c>
      <c r="C208" s="153">
        <v>164700</v>
      </c>
      <c r="D208" s="153">
        <v>41663</v>
      </c>
      <c r="E208" s="153">
        <v>161260</v>
      </c>
      <c r="F208" s="153">
        <v>165200</v>
      </c>
      <c r="G208" s="153">
        <v>103488</v>
      </c>
      <c r="H208" s="44">
        <v>3.6958948282276971E-2</v>
      </c>
      <c r="I208" s="44">
        <v>8.807603747200643E-2</v>
      </c>
    </row>
    <row r="209" spans="1:9" x14ac:dyDescent="0.3">
      <c r="A209" t="s">
        <v>1077</v>
      </c>
      <c r="B209" s="153">
        <v>174120</v>
      </c>
      <c r="C209" s="153">
        <v>167220</v>
      </c>
      <c r="D209" s="153">
        <v>62549</v>
      </c>
      <c r="E209" s="153">
        <v>168360</v>
      </c>
      <c r="F209" s="153">
        <v>180000</v>
      </c>
      <c r="G209" s="153">
        <v>105738</v>
      </c>
      <c r="H209" s="44">
        <v>3.4212401995723507E-2</v>
      </c>
      <c r="I209" s="44">
        <v>2.1741651205936959E-2</v>
      </c>
    </row>
    <row r="210" spans="1:9" x14ac:dyDescent="0.3">
      <c r="A210" t="s">
        <v>1078</v>
      </c>
      <c r="B210" s="153">
        <v>176600</v>
      </c>
      <c r="C210" s="153">
        <v>174120</v>
      </c>
      <c r="D210" s="153">
        <v>38065</v>
      </c>
      <c r="E210" s="153">
        <v>177700</v>
      </c>
      <c r="F210" s="153">
        <v>174700</v>
      </c>
      <c r="G210" s="153">
        <v>108228</v>
      </c>
      <c r="H210" s="44">
        <v>-6.190208216094506E-3</v>
      </c>
      <c r="I210" s="44">
        <v>2.3548771491800569E-2</v>
      </c>
    </row>
    <row r="211" spans="1:9" x14ac:dyDescent="0.3">
      <c r="A211" t="s">
        <v>1079</v>
      </c>
      <c r="B211" s="153">
        <v>172800</v>
      </c>
      <c r="C211" s="153">
        <v>176600</v>
      </c>
      <c r="D211" s="153">
        <v>31602</v>
      </c>
      <c r="E211" s="153">
        <v>174040</v>
      </c>
      <c r="F211" s="153">
        <v>179000</v>
      </c>
      <c r="G211" s="153">
        <v>109843</v>
      </c>
      <c r="H211" s="44">
        <v>-7.1247988968052836E-3</v>
      </c>
      <c r="I211" s="44">
        <v>1.492220127878174E-2</v>
      </c>
    </row>
    <row r="212" spans="1:9" x14ac:dyDescent="0.3">
      <c r="A212" t="s">
        <v>1080</v>
      </c>
      <c r="B212" s="153">
        <v>151380</v>
      </c>
      <c r="C212" s="153">
        <v>172800</v>
      </c>
      <c r="D212" s="153">
        <v>64513</v>
      </c>
      <c r="E212" s="153">
        <v>173980</v>
      </c>
      <c r="F212" s="153">
        <v>172300</v>
      </c>
      <c r="G212" s="153">
        <v>99718</v>
      </c>
      <c r="H212" s="44">
        <v>-0.12989998850442569</v>
      </c>
      <c r="I212" s="44">
        <v>-9.2177016286882241E-2</v>
      </c>
    </row>
    <row r="213" spans="1:9" x14ac:dyDescent="0.3">
      <c r="A213" t="s">
        <v>1081</v>
      </c>
      <c r="B213" s="153">
        <v>152900</v>
      </c>
      <c r="C213" s="153">
        <v>151380</v>
      </c>
      <c r="D213" s="153">
        <v>46609</v>
      </c>
      <c r="E213" s="153">
        <v>158080</v>
      </c>
      <c r="F213" s="153">
        <v>148000</v>
      </c>
      <c r="G213" s="153">
        <v>94354</v>
      </c>
      <c r="H213" s="44">
        <v>-3.2768218623481782E-2</v>
      </c>
      <c r="I213" s="44">
        <v>-5.3791692573056049E-2</v>
      </c>
    </row>
    <row r="214" spans="1:9" x14ac:dyDescent="0.3">
      <c r="A214" t="s">
        <v>1082</v>
      </c>
      <c r="B214" s="153">
        <v>155700</v>
      </c>
      <c r="C214" s="153">
        <v>152900</v>
      </c>
      <c r="D214" s="153">
        <v>41592</v>
      </c>
      <c r="E214" s="153">
        <v>151060</v>
      </c>
      <c r="F214" s="153">
        <v>155240</v>
      </c>
      <c r="G214" s="153">
        <v>92979</v>
      </c>
      <c r="H214" s="44">
        <v>3.0716271680127031E-2</v>
      </c>
      <c r="I214" s="44">
        <v>-1.4572779108463879E-2</v>
      </c>
    </row>
    <row r="215" spans="1:9" x14ac:dyDescent="0.3">
      <c r="A215" t="s">
        <v>1083</v>
      </c>
      <c r="B215" s="153">
        <v>156420</v>
      </c>
      <c r="C215" s="153">
        <v>155700</v>
      </c>
      <c r="D215" s="153">
        <v>28339</v>
      </c>
      <c r="E215" s="153">
        <v>155380</v>
      </c>
      <c r="F215" s="153">
        <v>154340</v>
      </c>
      <c r="G215" s="153">
        <v>91949</v>
      </c>
      <c r="H215" s="44">
        <v>6.6932681168747621E-3</v>
      </c>
      <c r="I215" s="44">
        <v>-1.107777024919609E-2</v>
      </c>
    </row>
    <row r="216" spans="1:9" x14ac:dyDescent="0.3">
      <c r="A216" t="s">
        <v>1084</v>
      </c>
      <c r="B216" s="153">
        <v>160900</v>
      </c>
      <c r="C216" s="153">
        <v>156420</v>
      </c>
      <c r="D216" s="153">
        <v>53253</v>
      </c>
      <c r="E216" s="153">
        <v>156260</v>
      </c>
      <c r="F216" s="153">
        <v>149400</v>
      </c>
      <c r="G216" s="153">
        <v>94414</v>
      </c>
      <c r="H216" s="44">
        <v>2.9694099577627139E-2</v>
      </c>
      <c r="I216" s="44">
        <v>2.680833940554006E-2</v>
      </c>
    </row>
    <row r="217" spans="1:9" x14ac:dyDescent="0.3">
      <c r="A217" t="s">
        <v>1085</v>
      </c>
      <c r="B217" s="1053">
        <v>162700</v>
      </c>
      <c r="C217" s="1053">
        <v>160900</v>
      </c>
      <c r="D217" s="1053">
        <v>30004</v>
      </c>
      <c r="E217" s="1053">
        <v>156680</v>
      </c>
      <c r="F217" s="1053">
        <v>157600</v>
      </c>
      <c r="G217" s="1053">
        <v>95247</v>
      </c>
      <c r="H217" s="1054">
        <f>B217/E217-1</f>
        <v>3.8422261935154411E-2</v>
      </c>
      <c r="I217" s="1054">
        <f>G217/G216-1</f>
        <v>8.822844069735325E-3</v>
      </c>
    </row>
    <row r="218" spans="1:9" x14ac:dyDescent="0.3">
      <c r="A218" t="s">
        <v>1086</v>
      </c>
      <c r="B218" s="153">
        <v>154880</v>
      </c>
      <c r="C218" s="153">
        <v>162700</v>
      </c>
      <c r="D218" s="153">
        <v>36316</v>
      </c>
      <c r="E218" s="153">
        <v>163080</v>
      </c>
      <c r="F218" s="153">
        <v>160200</v>
      </c>
      <c r="G218" s="153">
        <v>94442</v>
      </c>
      <c r="H218" s="44">
        <v>-5.0282070149619829E-2</v>
      </c>
      <c r="I218" s="44">
        <v>-8.4517097651369832E-3</v>
      </c>
    </row>
  </sheetData>
  <conditionalFormatting sqref="H1:I1048576">
    <cfRule type="cellIs" dxfId="15" priority="1" operator="lessThan">
      <formula>0</formula>
    </cfRule>
  </conditionalFormatting>
  <conditionalFormatting sqref="H2:I1048576">
    <cfRule type="cellIs" dxfId="14" priority="2" operator="greaterThan">
      <formula>0</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219"/>
  <sheetViews>
    <sheetView showGridLines="0" topLeftCell="A200" workbookViewId="0">
      <selection activeCell="I220" sqref="A220:XFD220"/>
    </sheetView>
  </sheetViews>
  <sheetFormatPr defaultColWidth="10.44140625" defaultRowHeight="14.4" x14ac:dyDescent="0.3"/>
  <cols>
    <col min="1" max="1" width="19.5546875" bestFit="1" customWidth="1"/>
    <col min="2" max="2" width="10.21875" bestFit="1" customWidth="1"/>
    <col min="3" max="3" width="9.5546875" bestFit="1" customWidth="1"/>
    <col min="4" max="4" width="9.44140625" bestFit="1" customWidth="1"/>
    <col min="5" max="6" width="9.5546875" bestFit="1" customWidth="1"/>
    <col min="7" max="7" width="12.5546875" bestFit="1" customWidth="1"/>
    <col min="8" max="8" width="8.44140625" bestFit="1" customWidth="1"/>
    <col min="9" max="9" width="12.4414062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2:9" hidden="1" x14ac:dyDescent="0.3">
      <c r="B33" s="524"/>
      <c r="C33" s="524"/>
      <c r="D33" s="524"/>
      <c r="E33" s="524"/>
      <c r="F33" s="524"/>
      <c r="G33" s="524"/>
      <c r="H33" s="44"/>
      <c r="I33" s="44"/>
    </row>
    <row r="34" spans="2:9" hidden="1" x14ac:dyDescent="0.3">
      <c r="B34" s="526"/>
      <c r="C34" s="526"/>
      <c r="D34" s="526"/>
      <c r="E34" s="526"/>
      <c r="F34" s="526"/>
      <c r="G34" s="526"/>
      <c r="H34" s="44"/>
      <c r="I34" s="44"/>
    </row>
    <row r="35" spans="2:9" hidden="1" x14ac:dyDescent="0.3">
      <c r="B35" s="528"/>
      <c r="C35" s="528"/>
      <c r="D35" s="528"/>
      <c r="E35" s="528"/>
      <c r="F35" s="528"/>
      <c r="G35" s="528"/>
      <c r="H35" s="44"/>
      <c r="I35" s="44"/>
    </row>
    <row r="36" spans="2:9" hidden="1" x14ac:dyDescent="0.3">
      <c r="B36" s="530"/>
      <c r="C36" s="530"/>
      <c r="D36" s="530"/>
      <c r="E36" s="530"/>
      <c r="F36" s="530"/>
      <c r="G36" s="530"/>
      <c r="H36" s="44"/>
      <c r="I36" s="44"/>
    </row>
    <row r="37" spans="2:9" hidden="1" x14ac:dyDescent="0.3">
      <c r="B37" s="532"/>
      <c r="C37" s="532"/>
      <c r="D37" s="532"/>
      <c r="E37" s="532"/>
      <c r="F37" s="532"/>
      <c r="G37" s="532"/>
      <c r="H37" s="44"/>
      <c r="I37" s="44"/>
    </row>
    <row r="38" spans="2:9" hidden="1" x14ac:dyDescent="0.3">
      <c r="B38" s="649"/>
      <c r="C38" s="649"/>
      <c r="D38" s="649"/>
      <c r="E38" s="649"/>
      <c r="F38" s="649"/>
      <c r="G38" s="649"/>
    </row>
    <row r="39" spans="2:9" hidden="1" x14ac:dyDescent="0.3">
      <c r="B39" s="651"/>
      <c r="C39" s="651"/>
      <c r="D39" s="651"/>
      <c r="E39" s="651"/>
      <c r="F39" s="651"/>
      <c r="G39" s="651"/>
      <c r="H39" s="44"/>
      <c r="I39" s="44"/>
    </row>
    <row r="40" spans="2:9" hidden="1" x14ac:dyDescent="0.3">
      <c r="B40" s="653"/>
      <c r="C40" s="653"/>
      <c r="D40" s="653"/>
      <c r="E40" s="653"/>
      <c r="F40" s="653"/>
      <c r="G40" s="653"/>
      <c r="H40" s="44"/>
      <c r="I40" s="44"/>
    </row>
    <row r="41" spans="2:9" hidden="1" x14ac:dyDescent="0.3">
      <c r="B41" s="655"/>
      <c r="C41" s="655"/>
      <c r="D41" s="655"/>
      <c r="E41" s="655"/>
      <c r="F41" s="655"/>
      <c r="G41" s="655"/>
      <c r="H41" s="44"/>
      <c r="I41" s="44"/>
    </row>
    <row r="42" spans="2:9" hidden="1" x14ac:dyDescent="0.3">
      <c r="B42" s="657"/>
      <c r="C42" s="657"/>
      <c r="D42" s="657"/>
      <c r="E42" s="657"/>
      <c r="F42" s="657"/>
      <c r="G42" s="657"/>
      <c r="H42" s="44"/>
      <c r="I42" s="44"/>
    </row>
    <row r="43" spans="2:9" hidden="1" x14ac:dyDescent="0.3">
      <c r="B43" s="659"/>
      <c r="C43" s="659"/>
      <c r="D43" s="659"/>
      <c r="E43" s="659"/>
      <c r="F43" s="659"/>
      <c r="G43" s="659"/>
      <c r="H43" s="44"/>
      <c r="I43" s="44"/>
    </row>
    <row r="44" spans="2:9" hidden="1" x14ac:dyDescent="0.3">
      <c r="B44" s="661"/>
      <c r="C44" s="661"/>
      <c r="D44" s="661"/>
      <c r="E44" s="661"/>
      <c r="F44" s="661"/>
      <c r="G44" s="661"/>
      <c r="H44" s="44"/>
      <c r="I44" s="44"/>
    </row>
    <row r="45" spans="2:9" hidden="1" x14ac:dyDescent="0.3">
      <c r="B45" s="663"/>
      <c r="C45" s="663"/>
      <c r="D45" s="663"/>
      <c r="E45" s="663"/>
      <c r="F45" s="663"/>
      <c r="G45" s="663"/>
      <c r="H45" s="44"/>
      <c r="I45" s="44"/>
    </row>
    <row r="46" spans="2:9" hidden="1" x14ac:dyDescent="0.3">
      <c r="B46" s="665"/>
      <c r="C46" s="665"/>
      <c r="D46" s="665"/>
      <c r="E46" s="665"/>
      <c r="F46" s="665"/>
      <c r="G46" s="665"/>
      <c r="H46" s="44"/>
      <c r="I46" s="44"/>
    </row>
    <row r="47" spans="2:9" hidden="1" x14ac:dyDescent="0.3">
      <c r="B47" s="667"/>
      <c r="C47" s="667"/>
      <c r="D47" s="667"/>
      <c r="E47" s="667"/>
      <c r="F47" s="667"/>
      <c r="G47" s="667"/>
      <c r="H47" s="44"/>
      <c r="I47" s="44"/>
    </row>
    <row r="48" spans="2:9" hidden="1" x14ac:dyDescent="0.3">
      <c r="B48" s="669"/>
      <c r="C48" s="669"/>
      <c r="D48" s="669"/>
      <c r="E48" s="669"/>
      <c r="F48" s="669"/>
      <c r="G48" s="669"/>
      <c r="H48" s="44"/>
      <c r="I48" s="44"/>
    </row>
    <row r="49" spans="2:9" hidden="1" x14ac:dyDescent="0.3">
      <c r="B49" s="671"/>
      <c r="C49" s="671"/>
      <c r="D49" s="671"/>
      <c r="E49" s="671"/>
      <c r="F49" s="671"/>
      <c r="G49" s="671"/>
      <c r="H49" s="44"/>
      <c r="I49" s="44"/>
    </row>
    <row r="50" spans="2:9" hidden="1" x14ac:dyDescent="0.3">
      <c r="B50" s="673"/>
      <c r="C50" s="673"/>
      <c r="D50" s="673"/>
      <c r="E50" s="673"/>
      <c r="F50" s="673"/>
      <c r="G50" s="673"/>
      <c r="H50" s="44"/>
      <c r="I50" s="44"/>
    </row>
    <row r="51" spans="2:9" hidden="1" x14ac:dyDescent="0.3">
      <c r="B51" s="675"/>
      <c r="C51" s="675"/>
      <c r="D51" s="675"/>
      <c r="E51" s="675"/>
      <c r="F51" s="675"/>
      <c r="G51" s="675"/>
      <c r="H51" s="44"/>
      <c r="I51" s="44"/>
    </row>
    <row r="52" spans="2:9" hidden="1" x14ac:dyDescent="0.3">
      <c r="B52" s="677"/>
      <c r="C52" s="677"/>
      <c r="D52" s="677"/>
      <c r="E52" s="677"/>
      <c r="F52" s="677"/>
      <c r="G52" s="677"/>
      <c r="H52" s="44"/>
      <c r="I52" s="44"/>
    </row>
    <row r="53" spans="2:9" hidden="1" x14ac:dyDescent="0.3">
      <c r="B53" s="679"/>
      <c r="C53" s="679"/>
      <c r="D53" s="679"/>
      <c r="E53" s="679"/>
      <c r="F53" s="679"/>
      <c r="G53" s="679"/>
    </row>
    <row r="54" spans="2:9" hidden="1" x14ac:dyDescent="0.3">
      <c r="B54" s="683"/>
      <c r="C54" s="683"/>
      <c r="D54" s="683"/>
      <c r="E54" s="683"/>
      <c r="F54" s="683"/>
      <c r="G54" s="683"/>
      <c r="H54" s="44"/>
      <c r="I54" s="44"/>
    </row>
    <row r="55" spans="2:9" hidden="1" x14ac:dyDescent="0.3">
      <c r="B55" s="684"/>
      <c r="C55" s="684"/>
      <c r="D55" s="684"/>
      <c r="E55" s="684"/>
      <c r="F55" s="684"/>
      <c r="G55" s="684"/>
      <c r="H55" s="44"/>
      <c r="I55" s="44"/>
    </row>
    <row r="56" spans="2:9" hidden="1" x14ac:dyDescent="0.3">
      <c r="B56" s="686"/>
      <c r="C56" s="686"/>
      <c r="D56" s="686"/>
      <c r="E56" s="686"/>
      <c r="F56" s="686"/>
      <c r="G56" s="686"/>
      <c r="H56" s="44"/>
      <c r="I56" s="44"/>
    </row>
    <row r="57" spans="2:9" hidden="1" x14ac:dyDescent="0.3">
      <c r="B57" s="688"/>
      <c r="C57" s="688"/>
      <c r="D57" s="688"/>
      <c r="E57" s="688"/>
      <c r="F57" s="688"/>
      <c r="G57" s="688"/>
      <c r="H57" s="44"/>
      <c r="I57" s="44"/>
    </row>
    <row r="58" spans="2:9" hidden="1" x14ac:dyDescent="0.3">
      <c r="B58" s="690"/>
      <c r="C58" s="690"/>
      <c r="D58" s="690"/>
      <c r="E58" s="690"/>
      <c r="F58" s="690"/>
      <c r="G58" s="690"/>
      <c r="H58" s="44"/>
      <c r="I58" s="44"/>
    </row>
    <row r="59" spans="2:9" hidden="1" x14ac:dyDescent="0.3">
      <c r="B59" s="692"/>
      <c r="C59" s="692"/>
      <c r="D59" s="692"/>
      <c r="E59" s="692"/>
      <c r="F59" s="692"/>
      <c r="G59" s="692"/>
      <c r="H59" s="44"/>
      <c r="I59" s="44"/>
    </row>
    <row r="60" spans="2:9" hidden="1" x14ac:dyDescent="0.3">
      <c r="B60" s="694"/>
      <c r="C60" s="694"/>
      <c r="D60" s="694"/>
      <c r="E60" s="694"/>
      <c r="F60" s="694"/>
      <c r="G60" s="694"/>
      <c r="H60" s="44"/>
      <c r="I60" s="44"/>
    </row>
    <row r="61" spans="2:9" hidden="1" x14ac:dyDescent="0.3">
      <c r="B61" s="696"/>
      <c r="C61" s="696"/>
      <c r="D61" s="696"/>
      <c r="E61" s="696"/>
      <c r="F61" s="696"/>
      <c r="G61" s="696"/>
      <c r="H61" s="44"/>
      <c r="I61" s="44"/>
    </row>
    <row r="62" spans="2:9" hidden="1" x14ac:dyDescent="0.3">
      <c r="B62" s="698"/>
      <c r="C62" s="698"/>
      <c r="D62" s="698"/>
      <c r="E62" s="698"/>
      <c r="F62" s="698"/>
      <c r="G62" s="698"/>
      <c r="H62" s="44"/>
      <c r="I62" s="44"/>
    </row>
    <row r="63" spans="2:9" hidden="1" x14ac:dyDescent="0.3">
      <c r="B63" s="700"/>
      <c r="C63" s="700"/>
      <c r="D63" s="700"/>
      <c r="E63" s="700"/>
      <c r="F63" s="700"/>
      <c r="G63" s="700"/>
      <c r="H63" s="44"/>
      <c r="I63" s="44"/>
    </row>
    <row r="64" spans="2:9" hidden="1" x14ac:dyDescent="0.3">
      <c r="B64" s="702"/>
      <c r="C64" s="702"/>
      <c r="D64" s="702"/>
      <c r="E64" s="702"/>
      <c r="F64" s="702"/>
      <c r="G64" s="702"/>
      <c r="H64" s="44"/>
      <c r="I64" s="44"/>
    </row>
    <row r="65" spans="2:9" hidden="1" x14ac:dyDescent="0.3">
      <c r="B65" s="704"/>
      <c r="C65" s="704"/>
      <c r="D65" s="704"/>
      <c r="E65" s="704"/>
      <c r="F65" s="704"/>
      <c r="G65" s="704"/>
      <c r="H65" s="44"/>
      <c r="I65" s="44"/>
    </row>
    <row r="66" spans="2:9" hidden="1" x14ac:dyDescent="0.3">
      <c r="B66" s="706"/>
      <c r="C66" s="706"/>
      <c r="D66" s="706"/>
      <c r="E66" s="706"/>
      <c r="F66" s="706"/>
      <c r="G66" s="706"/>
      <c r="H66" s="44"/>
      <c r="I66" s="44"/>
    </row>
    <row r="67" spans="2:9" hidden="1" x14ac:dyDescent="0.3">
      <c r="B67" s="708"/>
      <c r="C67" s="708"/>
      <c r="D67" s="708"/>
      <c r="E67" s="708"/>
      <c r="F67" s="708"/>
      <c r="G67" s="708"/>
      <c r="H67" s="44"/>
      <c r="I67" s="44"/>
    </row>
    <row r="68" spans="2:9" hidden="1" x14ac:dyDescent="0.3">
      <c r="B68" s="710"/>
      <c r="C68" s="710"/>
      <c r="D68" s="710"/>
      <c r="E68" s="710"/>
      <c r="F68" s="710"/>
      <c r="G68" s="710"/>
      <c r="H68" s="44"/>
      <c r="I68" s="44"/>
    </row>
    <row r="69" spans="2:9" hidden="1" x14ac:dyDescent="0.3">
      <c r="B69" s="712"/>
      <c r="C69" s="712"/>
      <c r="D69" s="712"/>
      <c r="E69" s="712"/>
      <c r="F69" s="712"/>
      <c r="G69" s="712"/>
      <c r="H69" s="44"/>
      <c r="I69" s="44"/>
    </row>
    <row r="70" spans="2:9" hidden="1" x14ac:dyDescent="0.3">
      <c r="B70" s="714"/>
      <c r="C70" s="714"/>
      <c r="D70" s="714"/>
      <c r="E70" s="714"/>
      <c r="F70" s="714"/>
      <c r="G70" s="714"/>
      <c r="H70" s="44"/>
      <c r="I70" s="44"/>
    </row>
    <row r="71" spans="2:9" hidden="1" x14ac:dyDescent="0.3">
      <c r="B71" s="716"/>
      <c r="C71" s="716"/>
      <c r="D71" s="716"/>
      <c r="E71" s="716"/>
      <c r="F71" s="716"/>
      <c r="G71" s="716"/>
      <c r="H71" s="44"/>
      <c r="I71" s="44"/>
    </row>
    <row r="72" spans="2:9" hidden="1" x14ac:dyDescent="0.3">
      <c r="B72" s="718"/>
      <c r="C72" s="718"/>
      <c r="D72" s="718"/>
      <c r="E72" s="718"/>
      <c r="F72" s="718"/>
      <c r="G72" s="718"/>
      <c r="H72" s="44"/>
      <c r="I72" s="44"/>
    </row>
    <row r="73" spans="2:9" hidden="1" x14ac:dyDescent="0.3">
      <c r="B73" s="720"/>
      <c r="C73" s="720"/>
      <c r="D73" s="720"/>
      <c r="E73" s="720"/>
      <c r="F73" s="720"/>
      <c r="G73" s="720"/>
      <c r="H73" s="44"/>
      <c r="I73" s="44"/>
    </row>
    <row r="74" spans="2:9" hidden="1" x14ac:dyDescent="0.3">
      <c r="B74" s="722"/>
      <c r="C74" s="722"/>
      <c r="D74" s="722"/>
      <c r="E74" s="722"/>
      <c r="F74" s="722"/>
      <c r="G74" s="722"/>
      <c r="H74" s="44"/>
      <c r="I74" s="44"/>
    </row>
    <row r="75" spans="2:9" hidden="1" x14ac:dyDescent="0.3">
      <c r="B75" s="724"/>
      <c r="C75" s="724"/>
      <c r="D75" s="724"/>
      <c r="E75" s="724"/>
      <c r="F75" s="724"/>
      <c r="G75" s="724"/>
      <c r="H75" s="44"/>
      <c r="I75" s="44"/>
    </row>
    <row r="76" spans="2:9" hidden="1" x14ac:dyDescent="0.3">
      <c r="B76" s="726"/>
      <c r="C76" s="726"/>
      <c r="D76" s="726"/>
      <c r="E76" s="726"/>
      <c r="F76" s="726"/>
      <c r="G76" s="726"/>
      <c r="H76" s="44"/>
      <c r="I76" s="44"/>
    </row>
    <row r="77" spans="2:9" hidden="1" x14ac:dyDescent="0.3">
      <c r="B77" s="728"/>
      <c r="C77" s="728"/>
      <c r="D77" s="728"/>
      <c r="E77" s="728"/>
      <c r="F77" s="728"/>
      <c r="G77" s="728"/>
      <c r="H77" s="44"/>
      <c r="I77" s="44"/>
    </row>
    <row r="78" spans="2:9" hidden="1" x14ac:dyDescent="0.3">
      <c r="B78" s="730"/>
      <c r="C78" s="730"/>
      <c r="D78" s="730"/>
      <c r="E78" s="730"/>
      <c r="F78" s="730"/>
      <c r="G78" s="730"/>
      <c r="H78" s="44"/>
      <c r="I78" s="44"/>
    </row>
    <row r="79" spans="2:9" hidden="1" x14ac:dyDescent="0.3">
      <c r="B79" s="732"/>
      <c r="C79" s="732"/>
      <c r="D79" s="732"/>
      <c r="E79" s="732"/>
      <c r="F79" s="732"/>
      <c r="G79" s="732"/>
      <c r="H79" s="44"/>
      <c r="I79" s="44"/>
    </row>
    <row r="80" spans="2:9" hidden="1" x14ac:dyDescent="0.3">
      <c r="B80" s="734"/>
      <c r="C80" s="734"/>
      <c r="D80" s="734"/>
      <c r="E80" s="734"/>
      <c r="F80" s="734"/>
      <c r="G80" s="734"/>
      <c r="H80" s="44"/>
      <c r="I80" s="44"/>
    </row>
    <row r="81" spans="1:9" hidden="1" x14ac:dyDescent="0.3">
      <c r="B81" s="736"/>
      <c r="C81" s="736"/>
      <c r="D81" s="736"/>
      <c r="E81" s="736"/>
      <c r="F81" s="736"/>
      <c r="G81" s="736"/>
      <c r="H81" s="44"/>
      <c r="I81" s="44"/>
    </row>
    <row r="82" spans="1:9" hidden="1" x14ac:dyDescent="0.3">
      <c r="B82" s="738"/>
      <c r="C82" s="738"/>
      <c r="D82" s="738"/>
      <c r="E82" s="738"/>
      <c r="F82" s="738"/>
      <c r="G82" s="738"/>
      <c r="H82" s="44"/>
      <c r="I82" s="44"/>
    </row>
    <row r="83" spans="1:9" hidden="1" x14ac:dyDescent="0.3">
      <c r="B83" s="740"/>
      <c r="C83" s="740"/>
      <c r="D83" s="740"/>
      <c r="E83" s="740"/>
      <c r="F83" s="740"/>
      <c r="G83" s="740"/>
      <c r="H83" s="44"/>
      <c r="I83" s="44"/>
    </row>
    <row r="84" spans="1:9" hidden="1" x14ac:dyDescent="0.3">
      <c r="B84" s="742"/>
      <c r="C84" s="742"/>
      <c r="D84" s="742"/>
      <c r="E84" s="742"/>
      <c r="F84" s="742"/>
      <c r="G84" s="742"/>
      <c r="H84" s="44"/>
      <c r="I84" s="44"/>
    </row>
    <row r="85" spans="1:9" hidden="1" x14ac:dyDescent="0.3">
      <c r="B85" s="745"/>
      <c r="C85" s="745"/>
      <c r="D85" s="745"/>
      <c r="E85" s="745"/>
      <c r="F85" s="745"/>
      <c r="G85" s="745"/>
      <c r="H85" s="44"/>
      <c r="I85" s="44"/>
    </row>
    <row r="86" spans="1:9" hidden="1" x14ac:dyDescent="0.3">
      <c r="B86" s="747"/>
      <c r="C86" s="747"/>
      <c r="D86" s="747"/>
      <c r="E86" s="747"/>
      <c r="F86" s="747"/>
      <c r="G86" s="747"/>
      <c r="H86" s="44"/>
      <c r="I86" s="44"/>
    </row>
    <row r="87" spans="1:9" hidden="1" x14ac:dyDescent="0.3">
      <c r="B87" s="749"/>
      <c r="C87" s="749"/>
      <c r="D87" s="749"/>
      <c r="E87" s="749"/>
      <c r="F87" s="749"/>
      <c r="G87" s="749"/>
      <c r="H87" s="44"/>
      <c r="I87" s="44"/>
    </row>
    <row r="88" spans="1:9" hidden="1" x14ac:dyDescent="0.3">
      <c r="B88" s="751"/>
      <c r="C88" s="751"/>
      <c r="D88" s="751"/>
      <c r="E88" s="751"/>
      <c r="F88" s="751"/>
      <c r="G88" s="751"/>
      <c r="H88" s="44"/>
      <c r="I88" s="44"/>
    </row>
    <row r="89" spans="1:9" hidden="1" x14ac:dyDescent="0.3">
      <c r="B89" s="753"/>
      <c r="C89" s="753"/>
      <c r="D89" s="753"/>
      <c r="E89" s="753"/>
      <c r="F89" s="753"/>
      <c r="G89" s="753"/>
      <c r="H89" s="44"/>
      <c r="I89" s="44"/>
    </row>
    <row r="90" spans="1:9" hidden="1" x14ac:dyDescent="0.3">
      <c r="B90" s="755"/>
      <c r="C90" s="755"/>
      <c r="D90" s="755"/>
      <c r="E90" s="755"/>
      <c r="F90" s="755"/>
      <c r="G90" s="755"/>
      <c r="H90" s="44"/>
      <c r="I90" s="44"/>
    </row>
    <row r="91" spans="1:9" hidden="1" x14ac:dyDescent="0.3">
      <c r="B91" s="757"/>
      <c r="C91" s="757"/>
      <c r="D91" s="757"/>
      <c r="E91" s="757"/>
      <c r="F91" s="757"/>
      <c r="G91" s="757"/>
      <c r="H91" s="44"/>
      <c r="I91" s="44"/>
    </row>
    <row r="92" spans="1:9" hidden="1" x14ac:dyDescent="0.3">
      <c r="B92" s="759"/>
      <c r="C92" s="759"/>
      <c r="D92" s="759"/>
      <c r="E92" s="759"/>
      <c r="F92" s="759"/>
      <c r="G92" s="759"/>
      <c r="H92" s="44"/>
      <c r="I92" s="44"/>
    </row>
    <row r="93" spans="1:9" hidden="1" x14ac:dyDescent="0.3">
      <c r="B93" s="761"/>
      <c r="C93" s="761"/>
      <c r="D93" s="761"/>
      <c r="E93" s="761"/>
      <c r="F93" s="761"/>
      <c r="G93" s="761"/>
      <c r="H93" s="44"/>
      <c r="I93" s="44"/>
    </row>
    <row r="94" spans="1:9" hidden="1" x14ac:dyDescent="0.3">
      <c r="B94" s="763"/>
      <c r="C94" s="763"/>
      <c r="D94" s="763"/>
      <c r="E94" s="763"/>
      <c r="F94" s="763"/>
      <c r="G94" s="763"/>
      <c r="H94" s="44"/>
      <c r="I94" s="44"/>
    </row>
    <row r="95" spans="1:9" x14ac:dyDescent="0.3">
      <c r="A95" t="s">
        <v>958</v>
      </c>
      <c r="B95" s="766">
        <v>86260</v>
      </c>
      <c r="C95" s="766">
        <v>83880</v>
      </c>
      <c r="D95" s="766">
        <v>556</v>
      </c>
      <c r="E95" s="766">
        <v>83260</v>
      </c>
      <c r="F95" s="766">
        <v>86040</v>
      </c>
      <c r="G95" s="766">
        <v>318</v>
      </c>
      <c r="H95" s="44">
        <f t="shared" ref="H95:H126" si="0">+B95/E95-1</f>
        <v>3.6031707902954624E-2</v>
      </c>
      <c r="I95" s="44" t="e">
        <f t="shared" ref="I95:I126" si="1">+G95/G94-1</f>
        <v>#DIV/0!</v>
      </c>
    </row>
    <row r="96" spans="1:9" x14ac:dyDescent="0.3">
      <c r="A96" t="s">
        <v>959</v>
      </c>
      <c r="B96" s="768">
        <v>85200</v>
      </c>
      <c r="C96" s="768">
        <v>86260</v>
      </c>
      <c r="D96" s="768">
        <v>132</v>
      </c>
      <c r="E96" s="768">
        <v>86480</v>
      </c>
      <c r="F96" s="768">
        <v>86400</v>
      </c>
      <c r="G96" s="768">
        <v>337</v>
      </c>
      <c r="H96" s="44">
        <f t="shared" si="0"/>
        <v>-1.4801110083256241E-2</v>
      </c>
      <c r="I96" s="44">
        <f t="shared" si="1"/>
        <v>5.9748427672956073E-2</v>
      </c>
    </row>
    <row r="97" spans="1:9" x14ac:dyDescent="0.3">
      <c r="A97" t="s">
        <v>960</v>
      </c>
      <c r="B97" s="770">
        <v>78840</v>
      </c>
      <c r="C97" s="770">
        <v>85200</v>
      </c>
      <c r="D97" s="770">
        <v>589</v>
      </c>
      <c r="E97" s="770">
        <v>85680</v>
      </c>
      <c r="F97" s="770">
        <v>83500</v>
      </c>
      <c r="G97" s="770">
        <v>474</v>
      </c>
      <c r="H97" s="44">
        <f t="shared" si="0"/>
        <v>-7.9831932773109293E-2</v>
      </c>
      <c r="I97" s="44">
        <f t="shared" si="1"/>
        <v>0.40652818991097917</v>
      </c>
    </row>
    <row r="98" spans="1:9" x14ac:dyDescent="0.3">
      <c r="A98" t="s">
        <v>961</v>
      </c>
      <c r="B98" s="772">
        <v>80360</v>
      </c>
      <c r="C98" s="772">
        <v>78840</v>
      </c>
      <c r="D98" s="772">
        <v>534</v>
      </c>
      <c r="E98" s="772">
        <v>79380</v>
      </c>
      <c r="F98" s="772">
        <v>79000</v>
      </c>
      <c r="G98" s="772">
        <v>727</v>
      </c>
      <c r="H98" s="44">
        <f t="shared" si="0"/>
        <v>1.2345679012345734E-2</v>
      </c>
      <c r="I98" s="44">
        <f t="shared" si="1"/>
        <v>0.53375527426160341</v>
      </c>
    </row>
    <row r="99" spans="1:9" x14ac:dyDescent="0.3">
      <c r="A99" t="s">
        <v>962</v>
      </c>
      <c r="B99" s="774">
        <v>77720</v>
      </c>
      <c r="C99" s="774">
        <v>80360</v>
      </c>
      <c r="D99" s="774">
        <v>245</v>
      </c>
      <c r="E99" s="774">
        <v>80560</v>
      </c>
      <c r="F99" s="774">
        <v>80600</v>
      </c>
      <c r="G99" s="774">
        <v>770</v>
      </c>
      <c r="H99" s="44">
        <f t="shared" si="0"/>
        <v>-3.5253227408142962E-2</v>
      </c>
      <c r="I99" s="44">
        <f t="shared" si="1"/>
        <v>5.9147180192572257E-2</v>
      </c>
    </row>
    <row r="100" spans="1:9" x14ac:dyDescent="0.3">
      <c r="A100" t="s">
        <v>963</v>
      </c>
      <c r="B100" s="776">
        <v>77800</v>
      </c>
      <c r="C100" s="776">
        <v>77720</v>
      </c>
      <c r="D100" s="776">
        <v>370</v>
      </c>
      <c r="E100" s="776">
        <v>78180</v>
      </c>
      <c r="F100" s="776">
        <v>79300</v>
      </c>
      <c r="G100" s="776">
        <v>915</v>
      </c>
      <c r="H100" s="44">
        <f t="shared" si="0"/>
        <v>-4.8605781529803549E-3</v>
      </c>
      <c r="I100" s="44">
        <f t="shared" si="1"/>
        <v>0.18831168831168821</v>
      </c>
    </row>
    <row r="101" spans="1:9" x14ac:dyDescent="0.3">
      <c r="A101" t="s">
        <v>964</v>
      </c>
      <c r="B101" s="779">
        <v>77420</v>
      </c>
      <c r="C101" s="779">
        <v>77800</v>
      </c>
      <c r="D101" s="779">
        <v>177</v>
      </c>
      <c r="E101" s="779">
        <v>78180</v>
      </c>
      <c r="F101" s="779">
        <v>77360</v>
      </c>
      <c r="G101" s="779">
        <v>985</v>
      </c>
      <c r="H101" s="44">
        <f t="shared" si="0"/>
        <v>-9.7211563059605988E-3</v>
      </c>
      <c r="I101" s="44">
        <f t="shared" si="1"/>
        <v>7.6502732240437243E-2</v>
      </c>
    </row>
    <row r="102" spans="1:9" x14ac:dyDescent="0.3">
      <c r="A102" t="s">
        <v>965</v>
      </c>
      <c r="B102" s="781">
        <v>77020</v>
      </c>
      <c r="C102" s="781">
        <v>77420</v>
      </c>
      <c r="D102" s="781">
        <v>540</v>
      </c>
      <c r="E102" s="781">
        <v>77460</v>
      </c>
      <c r="F102" s="781">
        <v>78000</v>
      </c>
      <c r="G102" s="781">
        <v>1045</v>
      </c>
      <c r="H102" s="44">
        <f t="shared" si="0"/>
        <v>-5.6803511489801339E-3</v>
      </c>
      <c r="I102" s="44">
        <f t="shared" si="1"/>
        <v>6.0913705583756306E-2</v>
      </c>
    </row>
    <row r="103" spans="1:9" x14ac:dyDescent="0.3">
      <c r="A103" t="s">
        <v>966</v>
      </c>
      <c r="B103" s="783">
        <v>76240</v>
      </c>
      <c r="C103" s="783">
        <v>77020</v>
      </c>
      <c r="D103" s="783">
        <v>324</v>
      </c>
      <c r="E103" s="783">
        <v>78180</v>
      </c>
      <c r="F103" s="783">
        <v>76680</v>
      </c>
      <c r="G103" s="783">
        <v>1186</v>
      </c>
      <c r="H103" s="44">
        <f t="shared" si="0"/>
        <v>-2.4814530570478333E-2</v>
      </c>
      <c r="I103" s="44">
        <f t="shared" si="1"/>
        <v>0.13492822966507179</v>
      </c>
    </row>
    <row r="104" spans="1:9" x14ac:dyDescent="0.3">
      <c r="A104" t="s">
        <v>967</v>
      </c>
      <c r="B104" s="785">
        <v>76000</v>
      </c>
      <c r="C104" s="785">
        <v>76240</v>
      </c>
      <c r="D104" s="785">
        <v>93</v>
      </c>
      <c r="E104" s="785">
        <v>75280</v>
      </c>
      <c r="F104" s="785">
        <v>75880</v>
      </c>
      <c r="G104" s="785">
        <v>1231</v>
      </c>
      <c r="H104" s="44">
        <f t="shared" si="0"/>
        <v>9.5642933049946421E-3</v>
      </c>
      <c r="I104" s="44">
        <f t="shared" si="1"/>
        <v>3.7942664418212368E-2</v>
      </c>
    </row>
    <row r="105" spans="1:9" x14ac:dyDescent="0.3">
      <c r="A105" t="s">
        <v>968</v>
      </c>
      <c r="B105" s="787">
        <v>74800</v>
      </c>
      <c r="C105" s="787">
        <v>76000</v>
      </c>
      <c r="D105" s="787">
        <v>318</v>
      </c>
      <c r="E105" s="787">
        <v>76280</v>
      </c>
      <c r="F105" s="787">
        <v>75360</v>
      </c>
      <c r="G105" s="787">
        <v>1241</v>
      </c>
      <c r="H105" s="44">
        <f t="shared" si="0"/>
        <v>-1.9402202412165725E-2</v>
      </c>
      <c r="I105" s="44">
        <f t="shared" si="1"/>
        <v>8.1234768480908937E-3</v>
      </c>
    </row>
    <row r="106" spans="1:9" x14ac:dyDescent="0.3">
      <c r="A106" t="s">
        <v>969</v>
      </c>
      <c r="B106" s="789">
        <v>72460</v>
      </c>
      <c r="C106" s="789">
        <v>74800</v>
      </c>
      <c r="D106" s="789">
        <v>255</v>
      </c>
      <c r="E106" s="789">
        <v>74780</v>
      </c>
      <c r="F106" s="789">
        <v>73980</v>
      </c>
      <c r="G106" s="789">
        <v>1295</v>
      </c>
      <c r="H106" s="44">
        <f t="shared" si="0"/>
        <v>-3.1024338058304401E-2</v>
      </c>
      <c r="I106" s="44">
        <f t="shared" si="1"/>
        <v>4.3513295729250556E-2</v>
      </c>
    </row>
    <row r="107" spans="1:9" x14ac:dyDescent="0.3">
      <c r="A107" t="s">
        <v>970</v>
      </c>
      <c r="B107" s="791">
        <v>71920</v>
      </c>
      <c r="C107" s="791">
        <v>72460</v>
      </c>
      <c r="D107" s="791">
        <v>195</v>
      </c>
      <c r="E107" s="791">
        <v>73420</v>
      </c>
      <c r="F107" s="791">
        <v>72180</v>
      </c>
      <c r="G107" s="791">
        <v>1327</v>
      </c>
      <c r="H107" s="44">
        <f t="shared" si="0"/>
        <v>-2.0430400435848539E-2</v>
      </c>
      <c r="I107" s="44">
        <f t="shared" si="1"/>
        <v>2.4710424710424617E-2</v>
      </c>
    </row>
    <row r="108" spans="1:9" x14ac:dyDescent="0.3">
      <c r="A108" t="s">
        <v>971</v>
      </c>
      <c r="B108" s="793">
        <v>73140</v>
      </c>
      <c r="C108" s="793">
        <v>71920</v>
      </c>
      <c r="D108" s="793">
        <v>438</v>
      </c>
      <c r="E108" s="793">
        <v>72560</v>
      </c>
      <c r="F108" s="793">
        <v>71800</v>
      </c>
      <c r="G108" s="793">
        <v>1429</v>
      </c>
      <c r="H108" s="44">
        <f t="shared" si="0"/>
        <v>7.9933847850055528E-3</v>
      </c>
      <c r="I108" s="44">
        <f t="shared" si="1"/>
        <v>7.6865109269027787E-2</v>
      </c>
    </row>
    <row r="109" spans="1:9" x14ac:dyDescent="0.3">
      <c r="A109" t="s">
        <v>972</v>
      </c>
      <c r="B109" s="795">
        <v>74060</v>
      </c>
      <c r="C109" s="795">
        <v>73140</v>
      </c>
      <c r="D109" s="795">
        <v>575</v>
      </c>
      <c r="E109" s="795">
        <v>73020</v>
      </c>
      <c r="F109" s="795">
        <v>72940</v>
      </c>
      <c r="G109" s="795">
        <v>1530</v>
      </c>
      <c r="H109" s="44">
        <f t="shared" si="0"/>
        <v>1.4242673240208115E-2</v>
      </c>
      <c r="I109" s="44">
        <f t="shared" si="1"/>
        <v>7.0678796361091756E-2</v>
      </c>
    </row>
    <row r="110" spans="1:9" x14ac:dyDescent="0.3">
      <c r="A110" t="s">
        <v>973</v>
      </c>
      <c r="B110" s="797">
        <v>74780</v>
      </c>
      <c r="C110" s="797">
        <v>74060</v>
      </c>
      <c r="D110" s="797">
        <v>650</v>
      </c>
      <c r="E110" s="797">
        <v>74220</v>
      </c>
      <c r="F110" s="797">
        <v>74200</v>
      </c>
      <c r="G110" s="797">
        <v>1684</v>
      </c>
      <c r="H110" s="44">
        <f t="shared" si="0"/>
        <v>7.5451360819185354E-3</v>
      </c>
      <c r="I110" s="44">
        <f t="shared" si="1"/>
        <v>0.10065359477124192</v>
      </c>
    </row>
    <row r="111" spans="1:9" x14ac:dyDescent="0.3">
      <c r="A111" t="s">
        <v>974</v>
      </c>
      <c r="B111" s="799">
        <v>73060</v>
      </c>
      <c r="C111" s="799">
        <v>74780</v>
      </c>
      <c r="D111" s="799">
        <v>432</v>
      </c>
      <c r="E111" s="799">
        <v>74960</v>
      </c>
      <c r="F111" s="799">
        <v>74360</v>
      </c>
      <c r="G111" s="799">
        <v>1802</v>
      </c>
      <c r="H111" s="44">
        <f t="shared" si="0"/>
        <v>-2.5346851654215574E-2</v>
      </c>
      <c r="I111" s="44">
        <f t="shared" si="1"/>
        <v>7.0071258907363321E-2</v>
      </c>
    </row>
    <row r="112" spans="1:9" x14ac:dyDescent="0.3">
      <c r="A112" t="s">
        <v>975</v>
      </c>
      <c r="B112" s="801">
        <v>71180</v>
      </c>
      <c r="C112" s="801">
        <v>73060</v>
      </c>
      <c r="D112" s="801">
        <v>2347</v>
      </c>
      <c r="E112" s="801">
        <v>74580</v>
      </c>
      <c r="F112" s="801">
        <v>71000</v>
      </c>
      <c r="G112" s="801">
        <v>2650</v>
      </c>
      <c r="H112" s="44">
        <f t="shared" si="0"/>
        <v>-4.5588629659426116E-2</v>
      </c>
      <c r="I112" s="44">
        <f t="shared" si="1"/>
        <v>0.47058823529411775</v>
      </c>
    </row>
    <row r="113" spans="1:9" x14ac:dyDescent="0.3">
      <c r="A113" t="s">
        <v>976</v>
      </c>
      <c r="B113" s="804">
        <v>71320</v>
      </c>
      <c r="C113" s="804">
        <v>71180</v>
      </c>
      <c r="D113" s="804">
        <v>867</v>
      </c>
      <c r="E113" s="804">
        <v>70700</v>
      </c>
      <c r="F113" s="804">
        <v>71220</v>
      </c>
      <c r="G113" s="804">
        <v>2987</v>
      </c>
      <c r="H113" s="44">
        <f t="shared" si="0"/>
        <v>8.7694483734088724E-3</v>
      </c>
      <c r="I113" s="44">
        <f t="shared" si="1"/>
        <v>0.12716981132075467</v>
      </c>
    </row>
    <row r="114" spans="1:9" x14ac:dyDescent="0.3">
      <c r="A114" t="s">
        <v>977</v>
      </c>
      <c r="B114" s="806">
        <v>71600</v>
      </c>
      <c r="C114" s="806">
        <v>71320</v>
      </c>
      <c r="D114" s="806">
        <v>659</v>
      </c>
      <c r="E114" s="806">
        <v>71040</v>
      </c>
      <c r="F114" s="806">
        <v>71200</v>
      </c>
      <c r="G114" s="806">
        <v>3197</v>
      </c>
      <c r="H114" s="44">
        <f t="shared" si="0"/>
        <v>7.8828828828829689E-3</v>
      </c>
      <c r="I114" s="44">
        <f t="shared" si="1"/>
        <v>7.0304653498493463E-2</v>
      </c>
    </row>
    <row r="115" spans="1:9" x14ac:dyDescent="0.3">
      <c r="A115" t="s">
        <v>978</v>
      </c>
      <c r="B115" s="808">
        <v>72860</v>
      </c>
      <c r="C115" s="808">
        <v>71600</v>
      </c>
      <c r="D115" s="808">
        <v>843</v>
      </c>
      <c r="E115" s="808">
        <v>71380</v>
      </c>
      <c r="F115" s="808">
        <v>71740</v>
      </c>
      <c r="G115" s="808">
        <v>3478</v>
      </c>
      <c r="H115" s="44">
        <f t="shared" si="0"/>
        <v>2.0734099187447397E-2</v>
      </c>
      <c r="I115" s="44">
        <f t="shared" si="1"/>
        <v>8.7894901470128239E-2</v>
      </c>
    </row>
    <row r="116" spans="1:9" x14ac:dyDescent="0.3">
      <c r="A116" t="s">
        <v>979</v>
      </c>
      <c r="B116" s="810">
        <v>73680</v>
      </c>
      <c r="C116" s="810">
        <v>72860</v>
      </c>
      <c r="D116" s="810">
        <v>1480</v>
      </c>
      <c r="E116" s="810">
        <v>72540</v>
      </c>
      <c r="F116" s="810">
        <v>74060</v>
      </c>
      <c r="G116" s="810">
        <v>3989</v>
      </c>
      <c r="H116" s="44">
        <f t="shared" si="0"/>
        <v>1.5715467328370591E-2</v>
      </c>
      <c r="I116" s="44">
        <f t="shared" si="1"/>
        <v>0.14692351926394487</v>
      </c>
    </row>
    <row r="117" spans="1:9" x14ac:dyDescent="0.3">
      <c r="A117" t="s">
        <v>980</v>
      </c>
      <c r="B117" s="812">
        <v>74100</v>
      </c>
      <c r="C117" s="812">
        <v>73680</v>
      </c>
      <c r="D117" s="812">
        <v>1417</v>
      </c>
      <c r="E117" s="812">
        <v>73740</v>
      </c>
      <c r="F117" s="812">
        <v>73520</v>
      </c>
      <c r="G117" s="812">
        <v>4519</v>
      </c>
      <c r="H117" s="44">
        <f t="shared" si="0"/>
        <v>4.8820179007322828E-3</v>
      </c>
      <c r="I117" s="44">
        <f t="shared" si="1"/>
        <v>0.1328653797944348</v>
      </c>
    </row>
    <row r="118" spans="1:9" x14ac:dyDescent="0.3">
      <c r="A118" t="s">
        <v>981</v>
      </c>
      <c r="B118" s="814">
        <v>73840</v>
      </c>
      <c r="C118" s="814">
        <v>73920</v>
      </c>
      <c r="D118" s="814">
        <v>495</v>
      </c>
      <c r="E118" s="814">
        <v>73740</v>
      </c>
      <c r="F118" s="814">
        <v>74160</v>
      </c>
      <c r="G118" s="814">
        <v>5747</v>
      </c>
      <c r="H118" s="44">
        <f t="shared" si="0"/>
        <v>1.3561160835366959E-3</v>
      </c>
      <c r="I118" s="44">
        <f t="shared" si="1"/>
        <v>0.27174153573799509</v>
      </c>
    </row>
    <row r="119" spans="1:9" x14ac:dyDescent="0.3">
      <c r="A119" t="s">
        <v>982</v>
      </c>
      <c r="B119" s="816">
        <v>73620</v>
      </c>
      <c r="C119" s="816">
        <v>73840</v>
      </c>
      <c r="D119" s="816">
        <v>531</v>
      </c>
      <c r="E119" s="816">
        <v>74100</v>
      </c>
      <c r="F119" s="816">
        <v>73600</v>
      </c>
      <c r="G119" s="816">
        <v>5759</v>
      </c>
      <c r="H119" s="44">
        <f t="shared" si="0"/>
        <v>-6.4777327935222617E-3</v>
      </c>
      <c r="I119" s="44">
        <f t="shared" si="1"/>
        <v>2.0880459370105076E-3</v>
      </c>
    </row>
    <row r="120" spans="1:9" x14ac:dyDescent="0.3">
      <c r="A120" t="s">
        <v>983</v>
      </c>
      <c r="B120" s="818">
        <v>72920</v>
      </c>
      <c r="C120" s="818">
        <v>73620</v>
      </c>
      <c r="D120" s="818">
        <v>588</v>
      </c>
      <c r="E120" s="818">
        <v>73500</v>
      </c>
      <c r="F120" s="818">
        <v>73660</v>
      </c>
      <c r="G120" s="818">
        <v>5785</v>
      </c>
      <c r="H120" s="44">
        <f t="shared" si="0"/>
        <v>-7.8911564625849806E-3</v>
      </c>
      <c r="I120" s="44">
        <f t="shared" si="1"/>
        <v>4.5146726862301811E-3</v>
      </c>
    </row>
    <row r="121" spans="1:9" x14ac:dyDescent="0.3">
      <c r="A121" t="s">
        <v>984</v>
      </c>
      <c r="B121" s="820">
        <v>73700</v>
      </c>
      <c r="C121" s="820">
        <v>72920</v>
      </c>
      <c r="D121" s="820">
        <v>524</v>
      </c>
      <c r="E121" s="820">
        <v>73220</v>
      </c>
      <c r="F121" s="820">
        <v>73040</v>
      </c>
      <c r="G121" s="820">
        <v>5760</v>
      </c>
      <c r="H121" s="44">
        <f t="shared" si="0"/>
        <v>6.5555859054902132E-3</v>
      </c>
      <c r="I121" s="44">
        <f t="shared" si="1"/>
        <v>-4.321521175453813E-3</v>
      </c>
    </row>
    <row r="122" spans="1:9" x14ac:dyDescent="0.3">
      <c r="A122" t="s">
        <v>985</v>
      </c>
      <c r="B122" s="822">
        <v>72800</v>
      </c>
      <c r="C122" s="822">
        <v>73700</v>
      </c>
      <c r="D122" s="822">
        <v>315</v>
      </c>
      <c r="E122" s="822">
        <v>73480</v>
      </c>
      <c r="F122" s="822">
        <v>73600</v>
      </c>
      <c r="G122" s="822">
        <v>5761</v>
      </c>
      <c r="H122" s="44">
        <f t="shared" si="0"/>
        <v>-9.2542188350571708E-3</v>
      </c>
      <c r="I122" s="44">
        <f t="shared" si="1"/>
        <v>1.7361111111102723E-4</v>
      </c>
    </row>
    <row r="123" spans="1:9" x14ac:dyDescent="0.3">
      <c r="A123" t="s">
        <v>986</v>
      </c>
      <c r="B123" s="824">
        <v>73540</v>
      </c>
      <c r="C123" s="824">
        <v>72800</v>
      </c>
      <c r="D123" s="824">
        <v>551</v>
      </c>
      <c r="E123" s="824">
        <v>73020</v>
      </c>
      <c r="F123" s="824">
        <v>72700</v>
      </c>
      <c r="G123" s="824">
        <v>5878</v>
      </c>
      <c r="H123" s="44">
        <f t="shared" si="0"/>
        <v>7.1213366201041683E-3</v>
      </c>
      <c r="I123" s="44">
        <f t="shared" si="1"/>
        <v>2.0308974136434621E-2</v>
      </c>
    </row>
    <row r="124" spans="1:9" x14ac:dyDescent="0.3">
      <c r="A124" t="s">
        <v>987</v>
      </c>
      <c r="B124" s="826">
        <v>72860</v>
      </c>
      <c r="C124" s="826">
        <v>73540</v>
      </c>
      <c r="D124" s="826">
        <v>737</v>
      </c>
      <c r="E124" s="826">
        <v>73480</v>
      </c>
      <c r="F124" s="826">
        <v>73680</v>
      </c>
      <c r="G124" s="826">
        <v>6005</v>
      </c>
      <c r="H124" s="44">
        <f t="shared" si="0"/>
        <v>-8.437670114316842E-3</v>
      </c>
      <c r="I124" s="44">
        <f t="shared" si="1"/>
        <v>2.1605988431439238E-2</v>
      </c>
    </row>
    <row r="125" spans="1:9" x14ac:dyDescent="0.3">
      <c r="A125" t="s">
        <v>988</v>
      </c>
      <c r="B125" s="831">
        <v>73600</v>
      </c>
      <c r="C125" s="831">
        <v>72860</v>
      </c>
      <c r="D125" s="831">
        <v>696</v>
      </c>
      <c r="E125" s="831">
        <v>73120</v>
      </c>
      <c r="F125" s="831">
        <v>73200</v>
      </c>
      <c r="G125" s="831">
        <v>6107</v>
      </c>
      <c r="H125" s="44">
        <f t="shared" si="0"/>
        <v>6.5645514223193757E-3</v>
      </c>
      <c r="I125" s="44">
        <f t="shared" si="1"/>
        <v>1.6985845129059207E-2</v>
      </c>
    </row>
    <row r="126" spans="1:9" x14ac:dyDescent="0.3">
      <c r="A126" t="s">
        <v>989</v>
      </c>
      <c r="B126" s="833">
        <v>73400</v>
      </c>
      <c r="C126" s="833">
        <v>73600</v>
      </c>
      <c r="D126" s="833">
        <v>1089</v>
      </c>
      <c r="E126" s="833">
        <v>73720</v>
      </c>
      <c r="F126" s="833">
        <v>73480</v>
      </c>
      <c r="G126" s="833">
        <v>6494</v>
      </c>
      <c r="H126" s="44">
        <f t="shared" si="0"/>
        <v>-4.3407487791644606E-3</v>
      </c>
      <c r="I126" s="44">
        <f t="shared" si="1"/>
        <v>6.3369903389552951E-2</v>
      </c>
    </row>
    <row r="127" spans="1:9" x14ac:dyDescent="0.3">
      <c r="A127" t="s">
        <v>990</v>
      </c>
      <c r="B127" s="835">
        <v>73260</v>
      </c>
      <c r="C127" s="835">
        <v>73400</v>
      </c>
      <c r="D127" s="835">
        <v>809</v>
      </c>
      <c r="E127" s="835">
        <v>73700</v>
      </c>
      <c r="F127" s="835">
        <v>73000</v>
      </c>
      <c r="G127" s="835">
        <v>6741</v>
      </c>
      <c r="H127" s="44">
        <f t="shared" ref="H127:H158" si="2">+B127/E127-1</f>
        <v>-5.9701492537312939E-3</v>
      </c>
      <c r="I127" s="44">
        <f t="shared" ref="I127:I158" si="3">+G127/G126-1</f>
        <v>3.8035109331690853E-2</v>
      </c>
    </row>
    <row r="128" spans="1:9" x14ac:dyDescent="0.3">
      <c r="A128" t="s">
        <v>991</v>
      </c>
      <c r="B128" s="837">
        <v>73400</v>
      </c>
      <c r="C128" s="837">
        <v>73260</v>
      </c>
      <c r="D128" s="837">
        <v>931</v>
      </c>
      <c r="E128" s="837">
        <v>73020</v>
      </c>
      <c r="F128" s="837">
        <v>73640</v>
      </c>
      <c r="G128" s="837">
        <v>6948</v>
      </c>
      <c r="H128" s="44">
        <f t="shared" si="2"/>
        <v>5.2040536839221829E-3</v>
      </c>
      <c r="I128" s="44">
        <f t="shared" si="3"/>
        <v>3.0707610146862407E-2</v>
      </c>
    </row>
    <row r="129" spans="1:9" x14ac:dyDescent="0.3">
      <c r="A129" t="s">
        <v>992</v>
      </c>
      <c r="B129" s="839">
        <v>73700</v>
      </c>
      <c r="C129" s="839">
        <v>73400</v>
      </c>
      <c r="D129" s="839">
        <v>1152</v>
      </c>
      <c r="E129" s="839">
        <v>73720</v>
      </c>
      <c r="F129" s="839">
        <v>73600</v>
      </c>
      <c r="G129" s="839">
        <v>7294</v>
      </c>
      <c r="H129" s="44">
        <f t="shared" si="2"/>
        <v>-2.7129679869775103E-4</v>
      </c>
      <c r="I129" s="44">
        <f t="shared" si="3"/>
        <v>4.9798503166378794E-2</v>
      </c>
    </row>
    <row r="130" spans="1:9" x14ac:dyDescent="0.3">
      <c r="A130" t="s">
        <v>993</v>
      </c>
      <c r="B130" s="841">
        <v>75060</v>
      </c>
      <c r="C130" s="841">
        <v>73700</v>
      </c>
      <c r="D130" s="841">
        <v>1154</v>
      </c>
      <c r="E130" s="841">
        <v>73840</v>
      </c>
      <c r="F130" s="841">
        <v>73980</v>
      </c>
      <c r="G130" s="841">
        <v>7624</v>
      </c>
      <c r="H130" s="44">
        <f t="shared" si="2"/>
        <v>1.6522210184181985E-2</v>
      </c>
      <c r="I130" s="44">
        <f t="shared" si="3"/>
        <v>4.5242665204277444E-2</v>
      </c>
    </row>
    <row r="131" spans="1:9" x14ac:dyDescent="0.3">
      <c r="A131" t="s">
        <v>994</v>
      </c>
      <c r="B131" s="843">
        <v>75960</v>
      </c>
      <c r="C131" s="843">
        <v>75060</v>
      </c>
      <c r="D131" s="843">
        <v>1634</v>
      </c>
      <c r="E131" s="843">
        <v>74460</v>
      </c>
      <c r="F131" s="843">
        <v>75020</v>
      </c>
      <c r="G131" s="843">
        <v>8264</v>
      </c>
      <c r="H131" s="44">
        <f t="shared" si="2"/>
        <v>2.0145044319097583E-2</v>
      </c>
      <c r="I131" s="44">
        <f t="shared" si="3"/>
        <v>8.3945435466946439E-2</v>
      </c>
    </row>
    <row r="132" spans="1:9" x14ac:dyDescent="0.3">
      <c r="A132" t="s">
        <v>995</v>
      </c>
      <c r="B132" s="845">
        <v>76080</v>
      </c>
      <c r="C132" s="845">
        <v>75960</v>
      </c>
      <c r="D132" s="845">
        <v>422</v>
      </c>
      <c r="E132" s="845">
        <v>75740</v>
      </c>
      <c r="F132" s="845">
        <v>76440</v>
      </c>
      <c r="G132" s="845">
        <v>8276</v>
      </c>
      <c r="H132" s="44">
        <f t="shared" si="2"/>
        <v>4.4890414576181925E-3</v>
      </c>
      <c r="I132" s="44">
        <f t="shared" si="3"/>
        <v>1.4520813165537216E-3</v>
      </c>
    </row>
    <row r="133" spans="1:9" x14ac:dyDescent="0.3">
      <c r="A133" t="s">
        <v>996</v>
      </c>
      <c r="B133" s="847">
        <v>76080</v>
      </c>
      <c r="C133" s="847">
        <v>76080</v>
      </c>
      <c r="D133" s="847">
        <v>423</v>
      </c>
      <c r="E133" s="847">
        <v>76200</v>
      </c>
      <c r="F133" s="847">
        <v>76080</v>
      </c>
      <c r="G133" s="847">
        <v>8335</v>
      </c>
      <c r="H133" s="44">
        <f t="shared" si="2"/>
        <v>-1.5748031496063408E-3</v>
      </c>
      <c r="I133" s="44">
        <f t="shared" si="3"/>
        <v>7.1290478492025411E-3</v>
      </c>
    </row>
    <row r="134" spans="1:9" x14ac:dyDescent="0.3">
      <c r="A134" t="s">
        <v>997</v>
      </c>
      <c r="B134" s="849">
        <v>77140</v>
      </c>
      <c r="C134" s="849">
        <v>76080</v>
      </c>
      <c r="D134" s="849">
        <v>833</v>
      </c>
      <c r="E134" s="849">
        <v>75940</v>
      </c>
      <c r="F134" s="849">
        <v>76240</v>
      </c>
      <c r="G134" s="849">
        <v>8636</v>
      </c>
      <c r="H134" s="44">
        <f t="shared" si="2"/>
        <v>1.5801948907031793E-2</v>
      </c>
      <c r="I134" s="44">
        <f t="shared" si="3"/>
        <v>3.6112777444511135E-2</v>
      </c>
    </row>
    <row r="135" spans="1:9" x14ac:dyDescent="0.3">
      <c r="A135" t="s">
        <v>998</v>
      </c>
      <c r="B135" s="851">
        <v>79240</v>
      </c>
      <c r="C135" s="851">
        <v>77140</v>
      </c>
      <c r="D135" s="851">
        <v>1499</v>
      </c>
      <c r="E135" s="851">
        <v>76740</v>
      </c>
      <c r="F135" s="851">
        <v>77480</v>
      </c>
      <c r="G135" s="851">
        <v>9186</v>
      </c>
      <c r="H135" s="44">
        <f t="shared" si="2"/>
        <v>3.2577534532186592E-2</v>
      </c>
      <c r="I135" s="44">
        <f t="shared" si="3"/>
        <v>6.3686892079666491E-2</v>
      </c>
    </row>
    <row r="136" spans="1:9" x14ac:dyDescent="0.3">
      <c r="A136" t="s">
        <v>999</v>
      </c>
      <c r="B136" s="853">
        <v>79500</v>
      </c>
      <c r="C136" s="853">
        <v>79240</v>
      </c>
      <c r="D136" s="853">
        <v>1791</v>
      </c>
      <c r="E136" s="853">
        <v>78380</v>
      </c>
      <c r="F136" s="853">
        <v>79140</v>
      </c>
      <c r="G136" s="853">
        <v>9510</v>
      </c>
      <c r="H136" s="44">
        <f t="shared" si="2"/>
        <v>1.4289359530492485E-2</v>
      </c>
      <c r="I136" s="44">
        <f t="shared" si="3"/>
        <v>3.5271064663618512E-2</v>
      </c>
    </row>
    <row r="137" spans="1:9" x14ac:dyDescent="0.3">
      <c r="A137" t="s">
        <v>1000</v>
      </c>
      <c r="B137" s="855">
        <v>81820</v>
      </c>
      <c r="C137" s="855">
        <v>79500</v>
      </c>
      <c r="D137" s="855">
        <v>1856</v>
      </c>
      <c r="E137" s="855">
        <v>79680</v>
      </c>
      <c r="F137" s="855">
        <v>79500</v>
      </c>
      <c r="G137" s="855">
        <v>9993</v>
      </c>
      <c r="H137" s="44">
        <f t="shared" si="2"/>
        <v>2.6857429718875503E-2</v>
      </c>
      <c r="I137" s="44">
        <f t="shared" si="3"/>
        <v>5.0788643533123068E-2</v>
      </c>
    </row>
    <row r="138" spans="1:9" x14ac:dyDescent="0.3">
      <c r="A138" t="s">
        <v>1001</v>
      </c>
      <c r="B138" s="857">
        <v>81380</v>
      </c>
      <c r="C138" s="857">
        <v>81820</v>
      </c>
      <c r="D138" s="857">
        <v>1622</v>
      </c>
      <c r="E138" s="857">
        <v>81060</v>
      </c>
      <c r="F138" s="857">
        <v>81620</v>
      </c>
      <c r="G138" s="857">
        <v>10230</v>
      </c>
      <c r="H138" s="44">
        <f t="shared" si="2"/>
        <v>3.9476930668640442E-3</v>
      </c>
      <c r="I138" s="44">
        <f t="shared" si="3"/>
        <v>2.3716601621134759E-2</v>
      </c>
    </row>
    <row r="139" spans="1:9" x14ac:dyDescent="0.3">
      <c r="A139" t="s">
        <v>1002</v>
      </c>
      <c r="B139" s="859">
        <v>82760</v>
      </c>
      <c r="C139" s="859">
        <v>81380</v>
      </c>
      <c r="D139" s="859">
        <v>1922</v>
      </c>
      <c r="E139" s="859">
        <v>82120</v>
      </c>
      <c r="F139" s="859">
        <v>81840</v>
      </c>
      <c r="G139" s="859">
        <v>10509</v>
      </c>
      <c r="H139" s="44">
        <f t="shared" si="2"/>
        <v>7.7934729663906577E-3</v>
      </c>
      <c r="I139" s="44">
        <f t="shared" si="3"/>
        <v>2.7272727272727337E-2</v>
      </c>
    </row>
    <row r="140" spans="1:9" x14ac:dyDescent="0.3">
      <c r="A140" t="s">
        <v>1003</v>
      </c>
      <c r="B140" s="861">
        <v>83400</v>
      </c>
      <c r="C140" s="861">
        <v>82760</v>
      </c>
      <c r="D140" s="861">
        <v>2374</v>
      </c>
      <c r="E140" s="861">
        <v>82260</v>
      </c>
      <c r="F140" s="861">
        <v>82820</v>
      </c>
      <c r="G140" s="861">
        <v>11007</v>
      </c>
      <c r="H140" s="44">
        <f t="shared" si="2"/>
        <v>1.3858497447118978E-2</v>
      </c>
      <c r="I140" s="44">
        <f t="shared" si="3"/>
        <v>4.7387953182985942E-2</v>
      </c>
    </row>
    <row r="141" spans="1:9" x14ac:dyDescent="0.3">
      <c r="A141" t="s">
        <v>1004</v>
      </c>
      <c r="B141" s="863">
        <v>82540</v>
      </c>
      <c r="C141" s="863">
        <v>80780</v>
      </c>
      <c r="D141" s="863">
        <v>4842</v>
      </c>
      <c r="E141" s="863">
        <v>82420</v>
      </c>
      <c r="F141" s="863">
        <v>81380</v>
      </c>
      <c r="G141" s="863">
        <v>11939</v>
      </c>
      <c r="H141" s="44">
        <f t="shared" si="2"/>
        <v>1.4559572919194963E-3</v>
      </c>
      <c r="I141" s="44">
        <f t="shared" si="3"/>
        <v>8.4673389661124698E-2</v>
      </c>
    </row>
    <row r="142" spans="1:9" x14ac:dyDescent="0.3">
      <c r="A142" t="s">
        <v>1005</v>
      </c>
      <c r="B142" s="865">
        <v>79620</v>
      </c>
      <c r="C142" s="865">
        <v>82540</v>
      </c>
      <c r="D142" s="865">
        <v>5108</v>
      </c>
      <c r="E142" s="865">
        <v>82480</v>
      </c>
      <c r="F142" s="865">
        <v>82980</v>
      </c>
      <c r="G142" s="865">
        <v>13152</v>
      </c>
      <c r="H142" s="44">
        <f t="shared" si="2"/>
        <v>-3.4675072744907887E-2</v>
      </c>
      <c r="I142" s="44">
        <f t="shared" si="3"/>
        <v>0.10159979897813898</v>
      </c>
    </row>
    <row r="143" spans="1:9" x14ac:dyDescent="0.3">
      <c r="A143" t="s">
        <v>1006</v>
      </c>
      <c r="B143" s="867">
        <v>80180</v>
      </c>
      <c r="C143" s="867">
        <v>79380</v>
      </c>
      <c r="D143" s="867">
        <v>2792</v>
      </c>
      <c r="E143" s="867">
        <v>79840</v>
      </c>
      <c r="F143" s="867">
        <v>79700</v>
      </c>
      <c r="G143" s="867">
        <v>14727</v>
      </c>
      <c r="H143" s="44">
        <f t="shared" si="2"/>
        <v>4.2585170340680989E-3</v>
      </c>
      <c r="I143" s="44">
        <f t="shared" si="3"/>
        <v>0.11975364963503643</v>
      </c>
    </row>
    <row r="144" spans="1:9" x14ac:dyDescent="0.3">
      <c r="A144" t="s">
        <v>1007</v>
      </c>
      <c r="B144" s="870">
        <v>82900</v>
      </c>
      <c r="C144" s="870">
        <v>80180</v>
      </c>
      <c r="D144" s="870">
        <v>3777</v>
      </c>
      <c r="E144" s="870">
        <v>80220</v>
      </c>
      <c r="F144" s="870">
        <v>81620</v>
      </c>
      <c r="G144" s="870">
        <v>15411</v>
      </c>
      <c r="H144" s="44">
        <f t="shared" si="2"/>
        <v>3.340812764896528E-2</v>
      </c>
      <c r="I144" s="44">
        <f t="shared" si="3"/>
        <v>4.6445304542676702E-2</v>
      </c>
    </row>
    <row r="145" spans="1:9" x14ac:dyDescent="0.3">
      <c r="A145" t="s">
        <v>1008</v>
      </c>
      <c r="B145" s="871">
        <v>87420</v>
      </c>
      <c r="C145" s="871">
        <v>82900</v>
      </c>
      <c r="D145" s="871">
        <v>3772</v>
      </c>
      <c r="E145" s="871">
        <v>81540</v>
      </c>
      <c r="F145" s="871">
        <v>83120</v>
      </c>
      <c r="G145" s="871">
        <v>16333</v>
      </c>
      <c r="H145" s="44">
        <f t="shared" si="2"/>
        <v>7.2111846946284031E-2</v>
      </c>
      <c r="I145" s="44">
        <f t="shared" si="3"/>
        <v>5.9827396015832868E-2</v>
      </c>
    </row>
    <row r="146" spans="1:9" x14ac:dyDescent="0.3">
      <c r="A146" t="s">
        <v>1009</v>
      </c>
      <c r="B146" s="873">
        <v>86780</v>
      </c>
      <c r="C146" s="873">
        <v>87420</v>
      </c>
      <c r="D146" s="873">
        <v>1862</v>
      </c>
      <c r="E146" s="873">
        <v>86000</v>
      </c>
      <c r="F146" s="873">
        <v>87420</v>
      </c>
      <c r="G146" s="873">
        <v>16766</v>
      </c>
      <c r="H146" s="44">
        <f t="shared" si="2"/>
        <v>9.069767441860499E-3</v>
      </c>
      <c r="I146" s="44">
        <f t="shared" si="3"/>
        <v>2.651074511724727E-2</v>
      </c>
    </row>
    <row r="147" spans="1:9" x14ac:dyDescent="0.3">
      <c r="A147" t="s">
        <v>1010</v>
      </c>
      <c r="B147" s="875">
        <v>87160</v>
      </c>
      <c r="C147" s="875">
        <v>86780</v>
      </c>
      <c r="D147" s="875">
        <v>3798</v>
      </c>
      <c r="E147" s="875">
        <v>87260</v>
      </c>
      <c r="F147" s="875">
        <v>86940</v>
      </c>
      <c r="G147" s="875">
        <v>17312</v>
      </c>
      <c r="H147" s="44">
        <f t="shared" si="2"/>
        <v>-1.146000458400187E-3</v>
      </c>
      <c r="I147" s="44">
        <f t="shared" si="3"/>
        <v>3.2565907193129018E-2</v>
      </c>
    </row>
    <row r="148" spans="1:9" x14ac:dyDescent="0.3">
      <c r="A148" t="s">
        <v>1011</v>
      </c>
      <c r="B148" s="877">
        <v>88280</v>
      </c>
      <c r="C148" s="877">
        <v>87160</v>
      </c>
      <c r="D148" s="877">
        <v>3227</v>
      </c>
      <c r="E148" s="877">
        <v>86900</v>
      </c>
      <c r="F148" s="877">
        <v>86900</v>
      </c>
      <c r="G148" s="877">
        <v>17681</v>
      </c>
      <c r="H148" s="44">
        <f t="shared" si="2"/>
        <v>1.5880322209436137E-2</v>
      </c>
      <c r="I148" s="44">
        <f t="shared" si="3"/>
        <v>2.1314695009242213E-2</v>
      </c>
    </row>
    <row r="149" spans="1:9" x14ac:dyDescent="0.3">
      <c r="A149" t="s">
        <v>1012</v>
      </c>
      <c r="B149" s="879">
        <v>88120</v>
      </c>
      <c r="C149" s="879">
        <v>88280</v>
      </c>
      <c r="D149" s="879">
        <v>2260</v>
      </c>
      <c r="E149" s="879">
        <v>88840</v>
      </c>
      <c r="F149" s="879">
        <v>88200</v>
      </c>
      <c r="G149" s="879">
        <v>18237</v>
      </c>
      <c r="H149" s="44">
        <f t="shared" si="2"/>
        <v>-8.1044574515983792E-3</v>
      </c>
      <c r="I149" s="44">
        <f t="shared" si="3"/>
        <v>3.1446185170522112E-2</v>
      </c>
    </row>
    <row r="150" spans="1:9" x14ac:dyDescent="0.3">
      <c r="A150" t="s">
        <v>1013</v>
      </c>
      <c r="B150" s="881">
        <v>96000</v>
      </c>
      <c r="C150" s="881">
        <v>88120</v>
      </c>
      <c r="D150" s="881">
        <v>7907</v>
      </c>
      <c r="E150" s="881">
        <v>88080</v>
      </c>
      <c r="F150" s="881">
        <v>88440</v>
      </c>
      <c r="G150" s="881">
        <v>20619</v>
      </c>
      <c r="H150" s="44">
        <f t="shared" si="2"/>
        <v>8.9918256130790297E-2</v>
      </c>
      <c r="I150" s="44">
        <f t="shared" si="3"/>
        <v>0.13061358776114496</v>
      </c>
    </row>
    <row r="151" spans="1:9" x14ac:dyDescent="0.3">
      <c r="A151" t="s">
        <v>1014</v>
      </c>
      <c r="B151" s="884">
        <v>94320</v>
      </c>
      <c r="C151" s="884">
        <v>96000</v>
      </c>
      <c r="D151" s="884">
        <v>6222</v>
      </c>
      <c r="E151" s="884">
        <v>93920</v>
      </c>
      <c r="F151" s="884">
        <v>95120</v>
      </c>
      <c r="G151" s="884">
        <v>21144</v>
      </c>
      <c r="H151" s="44">
        <f t="shared" si="2"/>
        <v>4.2589437819420262E-3</v>
      </c>
      <c r="I151" s="44">
        <f t="shared" si="3"/>
        <v>2.5461952568019752E-2</v>
      </c>
    </row>
    <row r="152" spans="1:9" x14ac:dyDescent="0.3">
      <c r="A152" t="s">
        <v>1015</v>
      </c>
      <c r="B152" s="888">
        <v>100520</v>
      </c>
      <c r="C152" s="888">
        <v>94320</v>
      </c>
      <c r="D152" s="888">
        <v>9706</v>
      </c>
      <c r="E152" s="888">
        <v>95660</v>
      </c>
      <c r="F152" s="888">
        <v>94260</v>
      </c>
      <c r="G152" s="888">
        <v>22349</v>
      </c>
      <c r="H152" s="44">
        <f t="shared" si="2"/>
        <v>5.0804934141752023E-2</v>
      </c>
      <c r="I152" s="44">
        <f t="shared" si="3"/>
        <v>5.6990162693908442E-2</v>
      </c>
    </row>
    <row r="153" spans="1:9" x14ac:dyDescent="0.3">
      <c r="A153" t="s">
        <v>1016</v>
      </c>
      <c r="B153" s="891">
        <v>100120</v>
      </c>
      <c r="C153" s="891">
        <v>100520</v>
      </c>
      <c r="D153" s="891">
        <v>5579</v>
      </c>
      <c r="E153" s="891">
        <v>98920</v>
      </c>
      <c r="F153" s="891">
        <v>100000</v>
      </c>
      <c r="G153" s="891">
        <v>22305</v>
      </c>
      <c r="H153" s="44">
        <f t="shared" si="2"/>
        <v>1.2131014961585196E-2</v>
      </c>
      <c r="I153" s="44">
        <f t="shared" si="3"/>
        <v>-1.9687681775470978E-3</v>
      </c>
    </row>
    <row r="154" spans="1:9" x14ac:dyDescent="0.3">
      <c r="A154" t="s">
        <v>1017</v>
      </c>
      <c r="B154" s="892">
        <v>91900</v>
      </c>
      <c r="C154" s="892">
        <v>100120</v>
      </c>
      <c r="D154" s="892">
        <v>14785</v>
      </c>
      <c r="E154" s="892">
        <v>100980</v>
      </c>
      <c r="F154" s="892">
        <v>97500</v>
      </c>
      <c r="G154" s="892">
        <v>23500</v>
      </c>
      <c r="H154" s="44">
        <f t="shared" si="2"/>
        <v>-8.9918795801148699E-2</v>
      </c>
      <c r="I154" s="44">
        <f t="shared" si="3"/>
        <v>5.3575431517596916E-2</v>
      </c>
    </row>
    <row r="155" spans="1:9" x14ac:dyDescent="0.3">
      <c r="A155" t="s">
        <v>1018</v>
      </c>
      <c r="B155" s="894">
        <v>92040</v>
      </c>
      <c r="C155" s="894">
        <v>91900</v>
      </c>
      <c r="D155" s="894">
        <v>5742</v>
      </c>
      <c r="E155" s="894">
        <v>94240</v>
      </c>
      <c r="F155" s="894">
        <v>92220</v>
      </c>
      <c r="G155" s="894">
        <v>23301</v>
      </c>
      <c r="H155" s="44">
        <f t="shared" si="2"/>
        <v>-2.3344651952461826E-2</v>
      </c>
      <c r="I155" s="44">
        <f t="shared" si="3"/>
        <v>-8.4680851063829721E-3</v>
      </c>
    </row>
    <row r="156" spans="1:9" x14ac:dyDescent="0.3">
      <c r="A156" t="s">
        <v>1019</v>
      </c>
      <c r="B156" s="896">
        <v>97580</v>
      </c>
      <c r="C156" s="896">
        <v>92040</v>
      </c>
      <c r="D156" s="896">
        <v>6235</v>
      </c>
      <c r="E156" s="896">
        <v>92620</v>
      </c>
      <c r="F156" s="896">
        <v>92620</v>
      </c>
      <c r="G156" s="896">
        <v>24842</v>
      </c>
      <c r="H156" s="44">
        <f t="shared" si="2"/>
        <v>5.3552148564025126E-2</v>
      </c>
      <c r="I156" s="44">
        <f t="shared" si="3"/>
        <v>6.613450066520743E-2</v>
      </c>
    </row>
    <row r="157" spans="1:9" x14ac:dyDescent="0.3">
      <c r="A157" t="s">
        <v>1020</v>
      </c>
      <c r="B157" s="898">
        <v>96740</v>
      </c>
      <c r="C157" s="898">
        <v>97580</v>
      </c>
      <c r="D157" s="898">
        <v>8446</v>
      </c>
      <c r="E157" s="898">
        <v>94920</v>
      </c>
      <c r="F157" s="898">
        <v>98220</v>
      </c>
      <c r="G157" s="898">
        <v>25491</v>
      </c>
      <c r="H157" s="44">
        <f t="shared" si="2"/>
        <v>1.9174041297935096E-2</v>
      </c>
      <c r="I157" s="44">
        <f t="shared" si="3"/>
        <v>2.6125110699621645E-2</v>
      </c>
    </row>
    <row r="158" spans="1:9" x14ac:dyDescent="0.3">
      <c r="A158" t="s">
        <v>1021</v>
      </c>
      <c r="B158" s="900">
        <v>96260</v>
      </c>
      <c r="C158" s="900">
        <v>96740</v>
      </c>
      <c r="D158" s="900">
        <v>4418</v>
      </c>
      <c r="E158" s="900">
        <v>98140</v>
      </c>
      <c r="F158" s="900">
        <v>96660</v>
      </c>
      <c r="G158" s="900">
        <v>25566</v>
      </c>
      <c r="H158" s="44">
        <f t="shared" si="2"/>
        <v>-1.9156307316079091E-2</v>
      </c>
      <c r="I158" s="44">
        <f t="shared" si="3"/>
        <v>2.9422148993762942E-3</v>
      </c>
    </row>
    <row r="159" spans="1:9" x14ac:dyDescent="0.3">
      <c r="A159" t="s">
        <v>1022</v>
      </c>
      <c r="B159" s="902">
        <v>96460</v>
      </c>
      <c r="C159" s="902">
        <v>96260</v>
      </c>
      <c r="D159" s="902">
        <v>8107</v>
      </c>
      <c r="E159" s="902">
        <v>97580</v>
      </c>
      <c r="F159" s="902">
        <v>95020</v>
      </c>
      <c r="G159" s="902">
        <v>28282</v>
      </c>
      <c r="H159" s="44">
        <f t="shared" ref="H159:H190" si="4">+B159/E159-1</f>
        <v>-1.1477761836441891E-2</v>
      </c>
      <c r="I159" s="44">
        <f t="shared" ref="I159:I190" si="5">+G159/G158-1</f>
        <v>0.10623484315106002</v>
      </c>
    </row>
    <row r="160" spans="1:9" x14ac:dyDescent="0.3">
      <c r="A160" t="s">
        <v>1023</v>
      </c>
      <c r="B160" s="904">
        <v>97040</v>
      </c>
      <c r="C160" s="904">
        <v>96460</v>
      </c>
      <c r="D160" s="904">
        <v>9267</v>
      </c>
      <c r="E160" s="904">
        <v>96540</v>
      </c>
      <c r="F160" s="904">
        <v>97000</v>
      </c>
      <c r="G160" s="904">
        <v>29445</v>
      </c>
      <c r="H160" s="44">
        <f t="shared" si="4"/>
        <v>5.1792003314687918E-3</v>
      </c>
      <c r="I160" s="44">
        <f t="shared" si="5"/>
        <v>4.1121561417155839E-2</v>
      </c>
    </row>
    <row r="161" spans="1:9" x14ac:dyDescent="0.3">
      <c r="A161" t="s">
        <v>1024</v>
      </c>
      <c r="B161" s="906">
        <v>96500</v>
      </c>
      <c r="C161" s="906">
        <v>97040</v>
      </c>
      <c r="D161" s="906">
        <v>5592</v>
      </c>
      <c r="E161" s="906">
        <v>97360</v>
      </c>
      <c r="F161" s="906">
        <v>96900</v>
      </c>
      <c r="G161" s="906">
        <v>30353</v>
      </c>
      <c r="H161" s="44">
        <f t="shared" si="4"/>
        <v>-8.8331963845521555E-3</v>
      </c>
      <c r="I161" s="44">
        <f t="shared" si="5"/>
        <v>3.0837154015961987E-2</v>
      </c>
    </row>
    <row r="162" spans="1:9" x14ac:dyDescent="0.3">
      <c r="A162" t="s">
        <v>1025</v>
      </c>
      <c r="B162" s="908">
        <v>93660</v>
      </c>
      <c r="C162" s="908">
        <v>96500</v>
      </c>
      <c r="D162" s="908">
        <v>8605</v>
      </c>
      <c r="E162" s="908">
        <v>96400</v>
      </c>
      <c r="F162" s="908">
        <v>96500</v>
      </c>
      <c r="G162" s="908">
        <v>27545</v>
      </c>
      <c r="H162" s="44">
        <f t="shared" si="4"/>
        <v>-2.8423236514522832E-2</v>
      </c>
      <c r="I162" s="44">
        <f t="shared" si="5"/>
        <v>-9.2511448621223624E-2</v>
      </c>
    </row>
    <row r="163" spans="1:9" x14ac:dyDescent="0.3">
      <c r="A163" t="s">
        <v>1026</v>
      </c>
      <c r="B163" s="910">
        <v>93800</v>
      </c>
      <c r="C163" s="910">
        <v>93660</v>
      </c>
      <c r="D163" s="910">
        <v>7439</v>
      </c>
      <c r="E163" s="910">
        <v>94760</v>
      </c>
      <c r="F163" s="910">
        <v>93780</v>
      </c>
      <c r="G163" s="910">
        <v>27922</v>
      </c>
      <c r="H163" s="44">
        <f t="shared" si="4"/>
        <v>-1.0130856901646279E-2</v>
      </c>
      <c r="I163" s="44">
        <f t="shared" si="5"/>
        <v>1.3686694499909224E-2</v>
      </c>
    </row>
    <row r="164" spans="1:9" x14ac:dyDescent="0.3">
      <c r="A164" t="s">
        <v>1027</v>
      </c>
      <c r="B164" s="912">
        <v>92220</v>
      </c>
      <c r="C164" s="912">
        <v>93800</v>
      </c>
      <c r="D164" s="912">
        <v>3405</v>
      </c>
      <c r="E164" s="912">
        <v>93280</v>
      </c>
      <c r="F164" s="912">
        <v>93800</v>
      </c>
      <c r="G164" s="912">
        <v>27825</v>
      </c>
      <c r="H164" s="44">
        <f t="shared" si="4"/>
        <v>-1.1363636363636354E-2</v>
      </c>
      <c r="I164" s="44">
        <f t="shared" si="5"/>
        <v>-3.4739631831530726E-3</v>
      </c>
    </row>
    <row r="165" spans="1:9" x14ac:dyDescent="0.3">
      <c r="A165" t="s">
        <v>1028</v>
      </c>
      <c r="B165" s="914">
        <v>94820</v>
      </c>
      <c r="C165" s="914">
        <v>92220</v>
      </c>
      <c r="D165" s="914">
        <v>3645</v>
      </c>
      <c r="E165" s="914">
        <v>93240</v>
      </c>
      <c r="F165" s="914">
        <v>91680</v>
      </c>
      <c r="G165" s="914">
        <v>28034</v>
      </c>
      <c r="H165" s="44">
        <f t="shared" si="4"/>
        <v>1.6945516945517047E-2</v>
      </c>
      <c r="I165" s="44">
        <f t="shared" si="5"/>
        <v>7.5112309074574224E-3</v>
      </c>
    </row>
    <row r="166" spans="1:9" x14ac:dyDescent="0.3">
      <c r="A166" t="s">
        <v>1029</v>
      </c>
      <c r="B166" s="916">
        <v>92920</v>
      </c>
      <c r="C166" s="916">
        <v>94820</v>
      </c>
      <c r="D166" s="916">
        <v>3692</v>
      </c>
      <c r="E166" s="916">
        <v>94240</v>
      </c>
      <c r="F166" s="916">
        <v>94600</v>
      </c>
      <c r="G166" s="916">
        <v>28578</v>
      </c>
      <c r="H166" s="44">
        <f t="shared" si="4"/>
        <v>-1.4006791171477073E-2</v>
      </c>
      <c r="I166" s="44">
        <f t="shared" si="5"/>
        <v>1.9405008204323337E-2</v>
      </c>
    </row>
    <row r="167" spans="1:9" x14ac:dyDescent="0.3">
      <c r="A167" t="s">
        <v>1030</v>
      </c>
      <c r="B167" s="918">
        <v>96060</v>
      </c>
      <c r="C167" s="918">
        <v>92920</v>
      </c>
      <c r="D167" s="918">
        <v>3106</v>
      </c>
      <c r="E167" s="918">
        <v>93640</v>
      </c>
      <c r="F167" s="918">
        <v>93420</v>
      </c>
      <c r="G167" s="918">
        <v>28552</v>
      </c>
      <c r="H167" s="44">
        <f t="shared" si="4"/>
        <v>2.5843656557026806E-2</v>
      </c>
      <c r="I167" s="44">
        <f t="shared" si="5"/>
        <v>-9.0979074812791438E-4</v>
      </c>
    </row>
    <row r="168" spans="1:9" x14ac:dyDescent="0.3">
      <c r="A168" t="s">
        <v>1031</v>
      </c>
      <c r="B168" s="920">
        <v>98940</v>
      </c>
      <c r="C168" s="920">
        <v>96060</v>
      </c>
      <c r="D168" s="920">
        <v>2608</v>
      </c>
      <c r="E168" s="920">
        <v>94620</v>
      </c>
      <c r="F168" s="920">
        <v>96060</v>
      </c>
      <c r="G168" s="920">
        <v>28507</v>
      </c>
      <c r="H168" s="44">
        <f t="shared" si="4"/>
        <v>4.5656309448319554E-2</v>
      </c>
      <c r="I168" s="44">
        <f t="shared" si="5"/>
        <v>-1.5760717287756076E-3</v>
      </c>
    </row>
    <row r="169" spans="1:9" x14ac:dyDescent="0.3">
      <c r="A169" t="s">
        <v>1032</v>
      </c>
      <c r="B169" s="922">
        <v>97960</v>
      </c>
      <c r="C169" s="922">
        <v>98940</v>
      </c>
      <c r="D169" s="922">
        <v>3201</v>
      </c>
      <c r="E169" s="922">
        <v>97800</v>
      </c>
      <c r="F169" s="922">
        <v>99880</v>
      </c>
      <c r="G169" s="922">
        <v>28524</v>
      </c>
      <c r="H169" s="44">
        <f t="shared" si="4"/>
        <v>1.6359918200408163E-3</v>
      </c>
      <c r="I169" s="44">
        <f t="shared" si="5"/>
        <v>5.963447574279801E-4</v>
      </c>
    </row>
    <row r="170" spans="1:9" x14ac:dyDescent="0.3">
      <c r="A170" t="s">
        <v>1033</v>
      </c>
      <c r="B170" s="924">
        <v>101280</v>
      </c>
      <c r="C170" s="924">
        <v>97960</v>
      </c>
      <c r="D170" s="924">
        <v>4057</v>
      </c>
      <c r="E170" s="924">
        <v>100020</v>
      </c>
      <c r="F170" s="924">
        <v>98520</v>
      </c>
      <c r="G170" s="924">
        <v>28261</v>
      </c>
      <c r="H170" s="44">
        <f t="shared" si="4"/>
        <v>1.2597480503899305E-2</v>
      </c>
      <c r="I170" s="44">
        <f t="shared" si="5"/>
        <v>-9.2203057074744521E-3</v>
      </c>
    </row>
    <row r="171" spans="1:9" x14ac:dyDescent="0.3">
      <c r="A171" t="s">
        <v>1034</v>
      </c>
      <c r="B171" s="926">
        <v>101160</v>
      </c>
      <c r="C171" s="926">
        <v>101280</v>
      </c>
      <c r="D171" s="926">
        <v>3859</v>
      </c>
      <c r="E171" s="926">
        <v>99320</v>
      </c>
      <c r="F171" s="926">
        <v>101680</v>
      </c>
      <c r="G171" s="926">
        <v>28186</v>
      </c>
      <c r="H171" s="44">
        <f t="shared" si="4"/>
        <v>1.8525976641159847E-2</v>
      </c>
      <c r="I171" s="44">
        <f t="shared" si="5"/>
        <v>-2.6538339053819859E-3</v>
      </c>
    </row>
    <row r="172" spans="1:9" x14ac:dyDescent="0.3">
      <c r="A172" t="s">
        <v>1035</v>
      </c>
      <c r="B172" s="928">
        <v>109080</v>
      </c>
      <c r="C172" s="928">
        <v>101160</v>
      </c>
      <c r="D172" s="928">
        <v>13212</v>
      </c>
      <c r="E172" s="928">
        <v>101280</v>
      </c>
      <c r="F172" s="928">
        <v>101440</v>
      </c>
      <c r="G172" s="928">
        <v>26593</v>
      </c>
      <c r="H172" s="44">
        <f t="shared" si="4"/>
        <v>7.7014218009478608E-2</v>
      </c>
      <c r="I172" s="44">
        <f t="shared" si="5"/>
        <v>-5.6517419995742557E-2</v>
      </c>
    </row>
    <row r="173" spans="1:9" x14ac:dyDescent="0.3">
      <c r="A173" t="s">
        <v>1036</v>
      </c>
      <c r="B173" s="930">
        <v>107460</v>
      </c>
      <c r="C173" s="930">
        <v>109080</v>
      </c>
      <c r="D173" s="930">
        <v>21258</v>
      </c>
      <c r="E173" s="930">
        <v>107900</v>
      </c>
      <c r="F173" s="930">
        <v>109320</v>
      </c>
      <c r="G173" s="930">
        <v>21334</v>
      </c>
      <c r="H173" s="44">
        <f t="shared" si="4"/>
        <v>-4.0778498609823632E-3</v>
      </c>
      <c r="I173" s="44">
        <f t="shared" si="5"/>
        <v>-0.19775880870905882</v>
      </c>
    </row>
    <row r="174" spans="1:9" x14ac:dyDescent="0.3">
      <c r="A174" t="s">
        <v>1037</v>
      </c>
      <c r="B174" s="932">
        <v>112680</v>
      </c>
      <c r="C174" s="932">
        <v>107460</v>
      </c>
      <c r="D174" s="932">
        <v>12596</v>
      </c>
      <c r="E174" s="932">
        <v>108240</v>
      </c>
      <c r="F174" s="932">
        <v>107460</v>
      </c>
      <c r="G174" s="932">
        <v>18965</v>
      </c>
      <c r="H174" s="44">
        <f t="shared" si="4"/>
        <v>4.1019955654101992E-2</v>
      </c>
      <c r="I174" s="44">
        <f t="shared" si="5"/>
        <v>-0.1110434048935971</v>
      </c>
    </row>
    <row r="175" spans="1:9" x14ac:dyDescent="0.3">
      <c r="A175" t="s">
        <v>1038</v>
      </c>
      <c r="B175" s="934">
        <v>115920</v>
      </c>
      <c r="C175" s="934">
        <v>112680</v>
      </c>
      <c r="D175" s="934">
        <v>13150</v>
      </c>
      <c r="E175" s="934">
        <v>110900</v>
      </c>
      <c r="F175" s="934">
        <v>110900</v>
      </c>
      <c r="G175" s="934">
        <v>19221</v>
      </c>
      <c r="H175" s="44">
        <f t="shared" si="4"/>
        <v>4.5266005410279586E-2</v>
      </c>
      <c r="I175" s="44">
        <f t="shared" si="5"/>
        <v>1.349854996045341E-2</v>
      </c>
    </row>
    <row r="176" spans="1:9" x14ac:dyDescent="0.3">
      <c r="A176" t="s">
        <v>1039</v>
      </c>
      <c r="B176" s="936">
        <v>121740</v>
      </c>
      <c r="C176" s="936">
        <v>115920</v>
      </c>
      <c r="D176" s="936">
        <v>8513</v>
      </c>
      <c r="E176" s="936">
        <v>115440</v>
      </c>
      <c r="F176" s="936">
        <v>115200</v>
      </c>
      <c r="G176" s="936">
        <v>18814</v>
      </c>
      <c r="H176" s="44">
        <f t="shared" si="4"/>
        <v>5.4573804573804674E-2</v>
      </c>
      <c r="I176" s="44">
        <f t="shared" si="5"/>
        <v>-2.1174756776442427E-2</v>
      </c>
    </row>
    <row r="177" spans="1:9" x14ac:dyDescent="0.3">
      <c r="A177" t="s">
        <v>1040</v>
      </c>
      <c r="B177" s="938">
        <v>126320</v>
      </c>
      <c r="C177" s="938">
        <v>121740</v>
      </c>
      <c r="D177" s="938">
        <v>13878</v>
      </c>
      <c r="E177" s="938">
        <v>119300</v>
      </c>
      <c r="F177" s="938">
        <v>124360</v>
      </c>
      <c r="G177" s="938">
        <v>19398</v>
      </c>
      <c r="H177" s="44">
        <f t="shared" si="4"/>
        <v>5.8843252305113225E-2</v>
      </c>
      <c r="I177" s="44">
        <f t="shared" si="5"/>
        <v>3.1040714361645572E-2</v>
      </c>
    </row>
    <row r="178" spans="1:9" x14ac:dyDescent="0.3">
      <c r="A178" t="s">
        <v>1041</v>
      </c>
      <c r="B178" s="940">
        <v>132260</v>
      </c>
      <c r="C178" s="940">
        <v>125660</v>
      </c>
      <c r="D178" s="940">
        <v>5739</v>
      </c>
      <c r="E178" s="940">
        <v>122280</v>
      </c>
      <c r="F178" s="940">
        <v>126960</v>
      </c>
      <c r="G178" s="940">
        <v>21048</v>
      </c>
      <c r="H178" s="44">
        <f t="shared" si="4"/>
        <v>8.1615963362773991E-2</v>
      </c>
      <c r="I178" s="44">
        <f t="shared" si="5"/>
        <v>8.5060315496442884E-2</v>
      </c>
    </row>
    <row r="179" spans="1:9" x14ac:dyDescent="0.3">
      <c r="A179" t="s">
        <v>1042</v>
      </c>
      <c r="B179" s="942">
        <v>122900</v>
      </c>
      <c r="C179" s="942">
        <v>132260</v>
      </c>
      <c r="D179" s="942">
        <v>7905</v>
      </c>
      <c r="E179" s="942">
        <v>131420</v>
      </c>
      <c r="F179" s="942">
        <v>130000</v>
      </c>
      <c r="G179" s="942">
        <v>21039</v>
      </c>
      <c r="H179" s="44">
        <f t="shared" si="4"/>
        <v>-6.4830315020544815E-2</v>
      </c>
      <c r="I179" s="44">
        <f t="shared" si="5"/>
        <v>-4.2759407069559163E-4</v>
      </c>
    </row>
    <row r="180" spans="1:9" x14ac:dyDescent="0.3">
      <c r="A180" t="s">
        <v>1043</v>
      </c>
      <c r="B180" s="944">
        <v>123160</v>
      </c>
      <c r="C180" s="944">
        <v>122900</v>
      </c>
      <c r="D180" s="944">
        <v>5719</v>
      </c>
      <c r="E180" s="944">
        <v>131180</v>
      </c>
      <c r="F180" s="944">
        <v>121680</v>
      </c>
      <c r="G180" s="944">
        <v>20697</v>
      </c>
      <c r="H180" s="44">
        <f t="shared" si="4"/>
        <v>-6.1137368501295919E-2</v>
      </c>
      <c r="I180" s="44">
        <f t="shared" si="5"/>
        <v>-1.6255525452730679E-2</v>
      </c>
    </row>
    <row r="181" spans="1:9" x14ac:dyDescent="0.3">
      <c r="A181" t="s">
        <v>1044</v>
      </c>
      <c r="B181" s="946">
        <v>131480</v>
      </c>
      <c r="C181" s="946">
        <v>123000</v>
      </c>
      <c r="D181" s="946">
        <v>3044</v>
      </c>
      <c r="E181" s="946">
        <v>122540</v>
      </c>
      <c r="F181" s="946">
        <v>124200</v>
      </c>
      <c r="G181" s="946">
        <v>20124</v>
      </c>
      <c r="H181" s="44">
        <f t="shared" si="4"/>
        <v>7.295576954463856E-2</v>
      </c>
      <c r="I181" s="44">
        <f t="shared" si="5"/>
        <v>-2.7685171764023742E-2</v>
      </c>
    </row>
    <row r="182" spans="1:9" x14ac:dyDescent="0.3">
      <c r="A182" t="s">
        <v>1045</v>
      </c>
      <c r="B182" s="949">
        <v>139720</v>
      </c>
      <c r="C182" s="949">
        <v>131480</v>
      </c>
      <c r="D182" s="949">
        <v>2859</v>
      </c>
      <c r="E182" s="949">
        <v>128200</v>
      </c>
      <c r="F182" s="949">
        <v>133740</v>
      </c>
      <c r="G182" s="949">
        <v>20053</v>
      </c>
      <c r="H182" s="44">
        <f t="shared" si="4"/>
        <v>8.9859594383775443E-2</v>
      </c>
      <c r="I182" s="44">
        <f t="shared" si="5"/>
        <v>-3.5281256211489032E-3</v>
      </c>
    </row>
    <row r="183" spans="1:9" x14ac:dyDescent="0.3">
      <c r="A183" t="s">
        <v>1046</v>
      </c>
      <c r="B183" s="951">
        <v>143640</v>
      </c>
      <c r="C183" s="951">
        <v>139720</v>
      </c>
      <c r="D183" s="951">
        <v>2251</v>
      </c>
      <c r="E183" s="951">
        <v>138240</v>
      </c>
      <c r="F183" s="951">
        <v>142120</v>
      </c>
      <c r="G183" s="951">
        <v>19916</v>
      </c>
      <c r="H183" s="44">
        <f t="shared" si="4"/>
        <v>3.90625E-2</v>
      </c>
      <c r="I183" s="44">
        <f t="shared" si="5"/>
        <v>-6.8318954769860385E-3</v>
      </c>
    </row>
    <row r="184" spans="1:9" x14ac:dyDescent="0.3">
      <c r="A184" t="s">
        <v>1047</v>
      </c>
      <c r="B184" s="954">
        <v>146280</v>
      </c>
      <c r="C184" s="954">
        <v>143640</v>
      </c>
      <c r="D184" s="954">
        <v>4408</v>
      </c>
      <c r="E184" s="954">
        <v>143680</v>
      </c>
      <c r="F184" s="954">
        <v>148140</v>
      </c>
      <c r="G184" s="954">
        <v>20009</v>
      </c>
      <c r="H184" s="44">
        <f t="shared" si="4"/>
        <v>1.8095768374164711E-2</v>
      </c>
      <c r="I184" s="44">
        <f t="shared" si="5"/>
        <v>4.669612371962284E-3</v>
      </c>
    </row>
    <row r="185" spans="1:9" x14ac:dyDescent="0.3">
      <c r="A185" t="s">
        <v>1048</v>
      </c>
      <c r="B185" s="956">
        <v>144920</v>
      </c>
      <c r="C185" s="956">
        <v>146280</v>
      </c>
      <c r="D185" s="956">
        <v>2734</v>
      </c>
      <c r="E185" s="956">
        <v>145440</v>
      </c>
      <c r="F185" s="956">
        <v>144700</v>
      </c>
      <c r="G185" s="956">
        <v>20317</v>
      </c>
      <c r="H185" s="44">
        <f t="shared" si="4"/>
        <v>-3.5753575357535539E-3</v>
      </c>
      <c r="I185" s="44">
        <f t="shared" si="5"/>
        <v>1.5393073117097256E-2</v>
      </c>
    </row>
    <row r="186" spans="1:9" x14ac:dyDescent="0.3">
      <c r="A186" t="s">
        <v>1049</v>
      </c>
      <c r="B186" s="960">
        <v>157460</v>
      </c>
      <c r="C186" s="960">
        <v>144920</v>
      </c>
      <c r="D186" s="960">
        <v>819</v>
      </c>
      <c r="E186" s="960">
        <v>144460</v>
      </c>
      <c r="F186" s="960">
        <v>150000</v>
      </c>
      <c r="G186" s="960">
        <v>20369</v>
      </c>
      <c r="H186" s="44">
        <f t="shared" si="4"/>
        <v>8.9990308735982349E-2</v>
      </c>
      <c r="I186" s="44">
        <f t="shared" si="5"/>
        <v>2.5594329871536647E-3</v>
      </c>
    </row>
    <row r="187" spans="1:9" x14ac:dyDescent="0.3">
      <c r="A187" t="s">
        <v>1050</v>
      </c>
      <c r="B187" s="962">
        <v>168660</v>
      </c>
      <c r="C187" s="962">
        <v>157460</v>
      </c>
      <c r="D187" s="962">
        <v>7371</v>
      </c>
      <c r="E187" s="962">
        <v>156060</v>
      </c>
      <c r="F187" s="962">
        <v>170000</v>
      </c>
      <c r="G187" s="962">
        <v>18579</v>
      </c>
      <c r="H187" s="44">
        <f t="shared" si="4"/>
        <v>8.0738177623990826E-2</v>
      </c>
      <c r="I187" s="44">
        <f t="shared" si="5"/>
        <v>-8.7878639108449064E-2</v>
      </c>
    </row>
    <row r="188" spans="1:9" x14ac:dyDescent="0.3">
      <c r="A188" t="s">
        <v>1051</v>
      </c>
      <c r="B188" s="964">
        <v>164420</v>
      </c>
      <c r="C188" s="964">
        <v>168660</v>
      </c>
      <c r="D188" s="964">
        <v>6466</v>
      </c>
      <c r="E188" s="964">
        <v>168700</v>
      </c>
      <c r="F188" s="964">
        <v>172480</v>
      </c>
      <c r="G188" s="964">
        <v>18945</v>
      </c>
      <c r="H188" s="44">
        <f t="shared" si="4"/>
        <v>-2.5370480142264396E-2</v>
      </c>
      <c r="I188" s="44">
        <f t="shared" si="5"/>
        <v>1.9699660907476213E-2</v>
      </c>
    </row>
    <row r="189" spans="1:9" x14ac:dyDescent="0.3">
      <c r="A189" t="s">
        <v>1054</v>
      </c>
      <c r="B189" s="967">
        <v>163600</v>
      </c>
      <c r="C189" s="967">
        <v>164420</v>
      </c>
      <c r="D189" s="967">
        <v>2542</v>
      </c>
      <c r="E189" s="967">
        <v>167920</v>
      </c>
      <c r="F189" s="967">
        <v>167920</v>
      </c>
      <c r="G189" s="967">
        <v>19172</v>
      </c>
      <c r="H189" s="44">
        <f t="shared" si="4"/>
        <v>-2.5726536445926595E-2</v>
      </c>
      <c r="I189" s="44">
        <f t="shared" si="5"/>
        <v>1.1982053312219687E-2</v>
      </c>
    </row>
    <row r="190" spans="1:9" x14ac:dyDescent="0.3">
      <c r="A190" t="s">
        <v>1053</v>
      </c>
      <c r="B190" s="969">
        <v>148580</v>
      </c>
      <c r="C190" s="969">
        <v>163600</v>
      </c>
      <c r="D190" s="969">
        <v>3402</v>
      </c>
      <c r="E190" s="969">
        <v>163260</v>
      </c>
      <c r="F190" s="969">
        <v>163260</v>
      </c>
      <c r="G190" s="969">
        <v>18907</v>
      </c>
      <c r="H190" s="44">
        <f t="shared" si="4"/>
        <v>-8.9917922332475753E-2</v>
      </c>
      <c r="I190" s="44">
        <f t="shared" si="5"/>
        <v>-1.3822240767786376E-2</v>
      </c>
    </row>
    <row r="191" spans="1:9" x14ac:dyDescent="0.3">
      <c r="A191" t="s">
        <v>1055</v>
      </c>
      <c r="B191" s="971">
        <v>148320</v>
      </c>
      <c r="C191" s="971">
        <v>148580</v>
      </c>
      <c r="D191" s="971">
        <v>2746</v>
      </c>
      <c r="E191" s="971">
        <v>156300</v>
      </c>
      <c r="F191" s="971">
        <v>147880</v>
      </c>
      <c r="G191" s="971">
        <v>18896</v>
      </c>
      <c r="H191" s="44">
        <f t="shared" ref="H191:H201" si="6">+B191/E191-1</f>
        <v>-5.105566218809976E-2</v>
      </c>
      <c r="I191" s="44">
        <f t="shared" ref="I191:I201" si="7">+G191/G190-1</f>
        <v>-5.8179510234301901E-4</v>
      </c>
    </row>
    <row r="192" spans="1:9" x14ac:dyDescent="0.3">
      <c r="A192" t="s">
        <v>1056</v>
      </c>
      <c r="B192" s="973">
        <v>161080</v>
      </c>
      <c r="C192" s="973">
        <v>148320</v>
      </c>
      <c r="D192" s="973">
        <v>2226</v>
      </c>
      <c r="E192" s="973">
        <v>147780</v>
      </c>
      <c r="F192" s="973">
        <v>150800</v>
      </c>
      <c r="G192" s="973">
        <v>18743</v>
      </c>
      <c r="H192" s="44">
        <f t="shared" si="6"/>
        <v>8.9998646636892721E-2</v>
      </c>
      <c r="I192" s="44">
        <f t="shared" si="7"/>
        <v>-8.0969517358171483E-3</v>
      </c>
    </row>
    <row r="193" spans="1:9" x14ac:dyDescent="0.3">
      <c r="A193" t="s">
        <v>1057</v>
      </c>
      <c r="B193" s="975">
        <v>167940</v>
      </c>
      <c r="C193" s="975">
        <v>161080</v>
      </c>
      <c r="D193" s="975">
        <v>2114</v>
      </c>
      <c r="E193" s="975">
        <v>156200</v>
      </c>
      <c r="F193" s="975">
        <v>159540</v>
      </c>
      <c r="G193" s="975">
        <v>18736</v>
      </c>
      <c r="H193" s="44">
        <f t="shared" si="6"/>
        <v>7.5160051216389245E-2</v>
      </c>
      <c r="I193" s="44">
        <f t="shared" si="7"/>
        <v>-3.7347276316490596E-4</v>
      </c>
    </row>
    <row r="194" spans="1:9" x14ac:dyDescent="0.3">
      <c r="A194" t="s">
        <v>1058</v>
      </c>
      <c r="B194" s="977">
        <v>170360</v>
      </c>
      <c r="C194" s="977">
        <v>167940</v>
      </c>
      <c r="D194" s="977">
        <v>2669</v>
      </c>
      <c r="E194" s="977">
        <v>165740</v>
      </c>
      <c r="F194" s="977">
        <v>165840</v>
      </c>
      <c r="G194" s="977">
        <v>18685</v>
      </c>
      <c r="H194" s="44">
        <f t="shared" si="6"/>
        <v>2.7874984916133716E-2</v>
      </c>
      <c r="I194" s="44">
        <f t="shared" si="7"/>
        <v>-2.7220324508966387E-3</v>
      </c>
    </row>
    <row r="195" spans="1:9" x14ac:dyDescent="0.3">
      <c r="A195" t="s">
        <v>1059</v>
      </c>
      <c r="B195" s="979">
        <v>182300</v>
      </c>
      <c r="C195" s="979">
        <v>170360</v>
      </c>
      <c r="D195" s="979">
        <v>1065</v>
      </c>
      <c r="E195" s="979">
        <v>169740</v>
      </c>
      <c r="F195" s="979">
        <v>177260</v>
      </c>
      <c r="G195" s="979">
        <v>18715</v>
      </c>
      <c r="H195" s="44">
        <f t="shared" si="6"/>
        <v>7.3995522563921279E-2</v>
      </c>
      <c r="I195" s="44">
        <f t="shared" si="7"/>
        <v>1.605565962001565E-3</v>
      </c>
    </row>
    <row r="196" spans="1:9" x14ac:dyDescent="0.3">
      <c r="A196" t="s">
        <v>1060</v>
      </c>
      <c r="B196" s="981">
        <v>166360</v>
      </c>
      <c r="C196" s="981">
        <v>182300</v>
      </c>
      <c r="D196" s="981">
        <v>5277</v>
      </c>
      <c r="E196" s="981">
        <v>178360</v>
      </c>
      <c r="F196" s="981">
        <v>187340</v>
      </c>
      <c r="G196" s="981">
        <v>18055</v>
      </c>
      <c r="H196" s="44">
        <f t="shared" si="6"/>
        <v>-6.7279659116393775E-2</v>
      </c>
      <c r="I196" s="44">
        <f t="shared" si="7"/>
        <v>-3.5265829548490557E-2</v>
      </c>
    </row>
    <row r="197" spans="1:9" x14ac:dyDescent="0.3">
      <c r="A197" t="s">
        <v>1061</v>
      </c>
      <c r="B197" s="983">
        <v>179360</v>
      </c>
      <c r="C197" s="983">
        <v>166360</v>
      </c>
      <c r="D197" s="983">
        <v>3812</v>
      </c>
      <c r="E197" s="983">
        <v>177900</v>
      </c>
      <c r="F197" s="983">
        <v>166420</v>
      </c>
      <c r="G197" s="983">
        <v>17984</v>
      </c>
      <c r="H197" s="44">
        <f t="shared" si="6"/>
        <v>8.2068577852725255E-3</v>
      </c>
      <c r="I197" s="44">
        <f t="shared" si="7"/>
        <v>-3.9324286901135652E-3</v>
      </c>
    </row>
    <row r="198" spans="1:9" x14ac:dyDescent="0.3">
      <c r="A198" t="s">
        <v>1062</v>
      </c>
      <c r="B198" s="985">
        <v>166600</v>
      </c>
      <c r="C198" s="985">
        <v>179360</v>
      </c>
      <c r="D198" s="985">
        <v>4034</v>
      </c>
      <c r="E198" s="985">
        <v>172680</v>
      </c>
      <c r="F198" s="985">
        <v>181300</v>
      </c>
      <c r="G198" s="985">
        <v>16861</v>
      </c>
      <c r="H198" s="44">
        <f t="shared" si="6"/>
        <v>-3.5209636321519522E-2</v>
      </c>
      <c r="I198" s="44">
        <f t="shared" si="7"/>
        <v>-6.2444395017793641E-2</v>
      </c>
    </row>
    <row r="199" spans="1:9" x14ac:dyDescent="0.3">
      <c r="A199" t="s">
        <v>1063</v>
      </c>
      <c r="B199" s="987">
        <v>165940</v>
      </c>
      <c r="C199" s="987">
        <v>166600</v>
      </c>
      <c r="D199" s="987">
        <v>1209</v>
      </c>
      <c r="E199" s="987">
        <v>171580</v>
      </c>
      <c r="F199" s="987">
        <v>171580</v>
      </c>
      <c r="G199" s="987">
        <v>16830</v>
      </c>
      <c r="H199" s="44">
        <f t="shared" si="6"/>
        <v>-3.2870963981816104E-2</v>
      </c>
      <c r="I199" s="44">
        <f t="shared" si="7"/>
        <v>-1.8385623628491832E-3</v>
      </c>
    </row>
    <row r="200" spans="1:9" x14ac:dyDescent="0.3">
      <c r="A200" t="s">
        <v>1064</v>
      </c>
      <c r="B200" s="989">
        <v>148200</v>
      </c>
      <c r="C200" s="989">
        <v>165940</v>
      </c>
      <c r="D200" s="989">
        <v>3584</v>
      </c>
      <c r="E200" s="989">
        <v>166300</v>
      </c>
      <c r="F200" s="989">
        <v>163120</v>
      </c>
      <c r="G200" s="989">
        <v>16147</v>
      </c>
      <c r="H200" s="44">
        <f t="shared" si="6"/>
        <v>-0.10883944678292246</v>
      </c>
      <c r="I200" s="44">
        <f t="shared" si="7"/>
        <v>-4.0582293523469981E-2</v>
      </c>
    </row>
    <row r="201" spans="1:9" x14ac:dyDescent="0.3">
      <c r="A201" t="s">
        <v>1065</v>
      </c>
      <c r="B201" s="991">
        <v>132060</v>
      </c>
      <c r="C201" s="991">
        <v>132800</v>
      </c>
      <c r="D201" s="991">
        <v>861</v>
      </c>
      <c r="E201" s="991">
        <v>136480</v>
      </c>
      <c r="F201" s="991">
        <v>130000</v>
      </c>
      <c r="G201" s="991">
        <v>13850</v>
      </c>
      <c r="H201" s="44">
        <f t="shared" si="6"/>
        <v>-3.2385697538100833E-2</v>
      </c>
      <c r="I201" s="44">
        <f t="shared" si="7"/>
        <v>-0.14225552734254043</v>
      </c>
    </row>
    <row r="202" spans="1:9" x14ac:dyDescent="0.3">
      <c r="A202" t="s">
        <v>1066</v>
      </c>
      <c r="B202" s="996">
        <v>137080</v>
      </c>
      <c r="C202" s="996">
        <v>132060</v>
      </c>
      <c r="D202" s="996">
        <v>715</v>
      </c>
      <c r="E202" s="996">
        <v>130720</v>
      </c>
      <c r="F202" s="996">
        <v>133300</v>
      </c>
      <c r="G202" s="996">
        <v>13637</v>
      </c>
      <c r="H202" s="995">
        <f t="shared" ref="H202:H219" si="8">B202/E202-1</f>
        <v>4.8653610771113742E-2</v>
      </c>
      <c r="I202" s="995">
        <f t="shared" ref="I202:I219" si="9">G202/G201-1</f>
        <v>-1.5379061371841196E-2</v>
      </c>
    </row>
    <row r="203" spans="1:9" x14ac:dyDescent="0.3">
      <c r="A203" t="s">
        <v>1071</v>
      </c>
      <c r="B203" s="1006">
        <v>138320</v>
      </c>
      <c r="C203" s="1006">
        <v>137080</v>
      </c>
      <c r="D203" s="1006">
        <v>396</v>
      </c>
      <c r="E203" s="1006">
        <v>136840</v>
      </c>
      <c r="F203" s="1006">
        <v>136840</v>
      </c>
      <c r="G203" s="1006">
        <v>13562</v>
      </c>
      <c r="H203" s="1007">
        <f t="shared" si="8"/>
        <v>1.0815551008477087E-2</v>
      </c>
      <c r="I203" s="1007">
        <f t="shared" si="9"/>
        <v>-5.4997433453105593E-3</v>
      </c>
    </row>
    <row r="204" spans="1:9" x14ac:dyDescent="0.3">
      <c r="A204" t="s">
        <v>1072</v>
      </c>
      <c r="B204" s="1006">
        <v>150100</v>
      </c>
      <c r="C204" s="1006">
        <v>138320</v>
      </c>
      <c r="D204" s="1006">
        <v>726</v>
      </c>
      <c r="E204" s="1006">
        <v>137780</v>
      </c>
      <c r="F204" s="1006">
        <v>138620</v>
      </c>
      <c r="G204" s="1006">
        <v>13518</v>
      </c>
      <c r="H204" s="1007">
        <f t="shared" si="8"/>
        <v>8.9417912614312645E-2</v>
      </c>
      <c r="I204" s="1007">
        <f t="shared" si="9"/>
        <v>-3.2443592390503095E-3</v>
      </c>
    </row>
    <row r="205" spans="1:9" x14ac:dyDescent="0.3">
      <c r="A205" t="s">
        <v>1073</v>
      </c>
      <c r="B205" s="1017">
        <v>150080</v>
      </c>
      <c r="C205" s="1017">
        <v>150100</v>
      </c>
      <c r="D205" s="1017">
        <v>709</v>
      </c>
      <c r="E205" s="1017">
        <v>146540</v>
      </c>
      <c r="F205" s="1017">
        <v>148660</v>
      </c>
      <c r="G205" s="1017">
        <v>13622</v>
      </c>
      <c r="H205" s="1018">
        <f t="shared" si="8"/>
        <v>2.4157226695782796E-2</v>
      </c>
      <c r="I205" s="1018">
        <f t="shared" si="9"/>
        <v>7.6934457760022834E-3</v>
      </c>
    </row>
    <row r="206" spans="1:9" x14ac:dyDescent="0.3">
      <c r="A206" t="s">
        <v>1074</v>
      </c>
      <c r="B206" s="1020">
        <v>152700</v>
      </c>
      <c r="C206" s="1020">
        <v>150080</v>
      </c>
      <c r="D206" s="1020">
        <v>356</v>
      </c>
      <c r="E206" s="1020">
        <v>150140</v>
      </c>
      <c r="F206" s="1020">
        <v>144580</v>
      </c>
      <c r="G206" s="1020">
        <v>13597</v>
      </c>
      <c r="H206" s="1021">
        <f t="shared" si="8"/>
        <v>1.7050752630877852E-2</v>
      </c>
      <c r="I206" s="1021">
        <f t="shared" si="9"/>
        <v>-1.8352664806929875E-3</v>
      </c>
    </row>
    <row r="207" spans="1:9" x14ac:dyDescent="0.3">
      <c r="A207" t="s">
        <v>1075</v>
      </c>
      <c r="B207" s="1023">
        <v>164900</v>
      </c>
      <c r="C207" s="1023">
        <v>152700</v>
      </c>
      <c r="D207" s="1023">
        <v>472</v>
      </c>
      <c r="E207" s="1023">
        <v>148800</v>
      </c>
      <c r="F207" s="1023">
        <v>159540</v>
      </c>
      <c r="G207" s="1023">
        <v>13692</v>
      </c>
      <c r="H207" s="1024">
        <f t="shared" si="8"/>
        <v>0.10819892473118276</v>
      </c>
      <c r="I207" s="1024">
        <f t="shared" si="9"/>
        <v>6.9868353313231601E-3</v>
      </c>
    </row>
    <row r="208" spans="1:9" x14ac:dyDescent="0.3">
      <c r="A208" t="s">
        <v>1076</v>
      </c>
      <c r="B208" s="1026">
        <v>167960</v>
      </c>
      <c r="C208" s="1026">
        <v>164900</v>
      </c>
      <c r="D208" s="1026">
        <v>1756</v>
      </c>
      <c r="E208" s="1026">
        <v>161920</v>
      </c>
      <c r="F208" s="1026">
        <v>165560</v>
      </c>
      <c r="G208" s="1026">
        <v>14212</v>
      </c>
      <c r="H208" s="1027">
        <f t="shared" si="8"/>
        <v>3.7302371541501955E-2</v>
      </c>
      <c r="I208" s="1027">
        <f t="shared" si="9"/>
        <v>3.7978381536663663E-2</v>
      </c>
    </row>
    <row r="209" spans="1:9" x14ac:dyDescent="0.3">
      <c r="A209" t="s">
        <v>1077</v>
      </c>
      <c r="B209" s="1029">
        <v>173620</v>
      </c>
      <c r="C209" s="1029">
        <v>167960</v>
      </c>
      <c r="D209" s="1029">
        <v>1453</v>
      </c>
      <c r="E209" s="1029">
        <v>169100</v>
      </c>
      <c r="F209" s="1029">
        <v>185000</v>
      </c>
      <c r="G209" s="1029">
        <v>14094</v>
      </c>
      <c r="H209" s="1030">
        <f t="shared" si="8"/>
        <v>2.672974571259612E-2</v>
      </c>
      <c r="I209" s="1030">
        <f t="shared" si="9"/>
        <v>-8.3028426681677203E-3</v>
      </c>
    </row>
    <row r="210" spans="1:9" x14ac:dyDescent="0.3">
      <c r="A210" t="s">
        <v>1078</v>
      </c>
      <c r="B210" s="1032">
        <v>175300</v>
      </c>
      <c r="C210" s="1032">
        <v>173620</v>
      </c>
      <c r="D210" s="1032">
        <v>221</v>
      </c>
      <c r="E210" s="1032">
        <v>179820</v>
      </c>
      <c r="F210" s="1032">
        <v>174280</v>
      </c>
      <c r="G210" s="1032">
        <v>14094</v>
      </c>
      <c r="H210" s="1033">
        <f t="shared" si="8"/>
        <v>-2.5136247358469532E-2</v>
      </c>
      <c r="I210" s="1033">
        <f t="shared" si="9"/>
        <v>0</v>
      </c>
    </row>
    <row r="211" spans="1:9" x14ac:dyDescent="0.3">
      <c r="A211" t="s">
        <v>1079</v>
      </c>
      <c r="B211" s="1035">
        <v>173420</v>
      </c>
      <c r="C211" s="1035">
        <v>175300</v>
      </c>
      <c r="D211" s="1035">
        <v>398</v>
      </c>
      <c r="E211" s="1035">
        <v>174260</v>
      </c>
      <c r="F211" s="1035">
        <v>176880</v>
      </c>
      <c r="G211" s="1035">
        <v>14076</v>
      </c>
      <c r="H211" s="1036">
        <f t="shared" si="8"/>
        <v>-4.8203833352461478E-3</v>
      </c>
      <c r="I211" s="1036">
        <f t="shared" si="9"/>
        <v>-1.2771392081737387E-3</v>
      </c>
    </row>
    <row r="212" spans="1:9" x14ac:dyDescent="0.3">
      <c r="A212" t="s">
        <v>1079</v>
      </c>
      <c r="B212" s="1035">
        <v>173420</v>
      </c>
      <c r="C212" s="1035">
        <v>175300</v>
      </c>
      <c r="D212" s="1035">
        <v>398</v>
      </c>
      <c r="E212" s="1035">
        <v>174260</v>
      </c>
      <c r="F212" s="1035">
        <v>176880</v>
      </c>
      <c r="G212" s="1035">
        <v>14076</v>
      </c>
      <c r="H212" s="1036">
        <f t="shared" si="8"/>
        <v>-4.8203833352461478E-3</v>
      </c>
      <c r="I212" s="1036">
        <f t="shared" si="9"/>
        <v>0</v>
      </c>
    </row>
    <row r="213" spans="1:9" x14ac:dyDescent="0.3">
      <c r="A213" t="s">
        <v>1080</v>
      </c>
      <c r="B213" s="1038">
        <v>151660</v>
      </c>
      <c r="C213" s="1038">
        <v>173420</v>
      </c>
      <c r="D213" s="1038">
        <v>667</v>
      </c>
      <c r="E213" s="1038">
        <v>174300</v>
      </c>
      <c r="F213" s="1038">
        <v>169040</v>
      </c>
      <c r="G213" s="1038">
        <v>13775</v>
      </c>
      <c r="H213" s="1039">
        <f t="shared" si="8"/>
        <v>-0.12989099254159497</v>
      </c>
      <c r="I213" s="1039">
        <f t="shared" si="9"/>
        <v>-2.1383915885194615E-2</v>
      </c>
    </row>
    <row r="214" spans="1:9" x14ac:dyDescent="0.3">
      <c r="A214" t="s">
        <v>1081</v>
      </c>
      <c r="B214" s="1041">
        <v>154700</v>
      </c>
      <c r="C214" s="1041">
        <v>151660</v>
      </c>
      <c r="D214" s="1041">
        <v>859</v>
      </c>
      <c r="E214" s="1041">
        <v>158540</v>
      </c>
      <c r="F214" s="1041">
        <v>146000</v>
      </c>
      <c r="G214" s="1041">
        <v>13687</v>
      </c>
      <c r="H214" s="1042">
        <f t="shared" si="8"/>
        <v>-2.422101677810018E-2</v>
      </c>
      <c r="I214" s="1042">
        <f t="shared" si="9"/>
        <v>-6.3883847549909278E-3</v>
      </c>
    </row>
    <row r="215" spans="1:9" x14ac:dyDescent="0.3">
      <c r="A215" t="s">
        <v>1082</v>
      </c>
      <c r="B215" s="1044">
        <v>155220</v>
      </c>
      <c r="C215" s="1044">
        <v>154700</v>
      </c>
      <c r="D215" s="1044">
        <v>377</v>
      </c>
      <c r="E215" s="1044">
        <v>150560</v>
      </c>
      <c r="F215" s="1044">
        <v>157600</v>
      </c>
      <c r="G215" s="1044">
        <v>13638</v>
      </c>
      <c r="H215" s="1045">
        <f t="shared" si="8"/>
        <v>3.0951115834218834E-2</v>
      </c>
      <c r="I215" s="1045">
        <f t="shared" si="9"/>
        <v>-3.5800394534960533E-3</v>
      </c>
    </row>
    <row r="216" spans="1:9" x14ac:dyDescent="0.3">
      <c r="A216" t="s">
        <v>1083</v>
      </c>
      <c r="B216" s="1047">
        <v>156020</v>
      </c>
      <c r="C216" s="1047">
        <v>155220</v>
      </c>
      <c r="D216" s="1047">
        <v>349</v>
      </c>
      <c r="E216" s="1047">
        <v>156300</v>
      </c>
      <c r="F216" s="1047">
        <v>156300</v>
      </c>
      <c r="G216" s="1047">
        <v>13640</v>
      </c>
      <c r="H216" s="1048">
        <f t="shared" si="8"/>
        <v>-1.791426743442126E-3</v>
      </c>
      <c r="I216" s="1048">
        <f t="shared" si="9"/>
        <v>1.4664906877848161E-4</v>
      </c>
    </row>
    <row r="217" spans="1:9" x14ac:dyDescent="0.3">
      <c r="A217" t="s">
        <v>1084</v>
      </c>
      <c r="B217" s="1050">
        <v>161480</v>
      </c>
      <c r="C217" s="1050">
        <v>156020</v>
      </c>
      <c r="D217" s="1050">
        <v>423</v>
      </c>
      <c r="E217" s="1050">
        <v>156600</v>
      </c>
      <c r="F217" s="1050">
        <v>150000</v>
      </c>
      <c r="G217" s="1050">
        <v>13622</v>
      </c>
      <c r="H217" s="1051">
        <f t="shared" si="8"/>
        <v>3.1162196679437981E-2</v>
      </c>
      <c r="I217" s="1051">
        <f t="shared" si="9"/>
        <v>-1.3196480938416633E-3</v>
      </c>
    </row>
    <row r="218" spans="1:9" x14ac:dyDescent="0.3">
      <c r="A218" t="s">
        <v>1085</v>
      </c>
      <c r="B218" s="1053">
        <v>161820</v>
      </c>
      <c r="C218" s="1053">
        <v>161480</v>
      </c>
      <c r="D218" s="1053">
        <v>204</v>
      </c>
      <c r="E218" s="1053">
        <v>156780</v>
      </c>
      <c r="F218" s="1053">
        <v>162860</v>
      </c>
      <c r="G218" s="1053">
        <v>13622</v>
      </c>
      <c r="H218" s="1054">
        <f t="shared" si="8"/>
        <v>3.214695752009189E-2</v>
      </c>
      <c r="I218" s="1054">
        <f t="shared" si="9"/>
        <v>0</v>
      </c>
    </row>
    <row r="219" spans="1:9" x14ac:dyDescent="0.3">
      <c r="A219" t="s">
        <v>1086</v>
      </c>
      <c r="B219" s="1056">
        <v>155560</v>
      </c>
      <c r="C219" s="1056">
        <v>161820</v>
      </c>
      <c r="D219" s="1056">
        <v>141</v>
      </c>
      <c r="E219" s="1056">
        <v>163960</v>
      </c>
      <c r="F219" s="1056">
        <v>162160</v>
      </c>
      <c r="G219" s="1056">
        <v>13601</v>
      </c>
      <c r="H219" s="1057">
        <f t="shared" si="8"/>
        <v>-5.1232007806782165E-2</v>
      </c>
      <c r="I219" s="1057">
        <f t="shared" si="9"/>
        <v>-1.5416238437820917E-3</v>
      </c>
    </row>
  </sheetData>
  <conditionalFormatting sqref="H1:I1048576">
    <cfRule type="cellIs" dxfId="13" priority="1" operator="lessThan">
      <formula>0</formula>
    </cfRule>
  </conditionalFormatting>
  <conditionalFormatting sqref="H2:I1048576">
    <cfRule type="cellIs" dxfId="12" priority="2" operator="greaterThan">
      <formula>0</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208"/>
  <sheetViews>
    <sheetView showGridLines="0" topLeftCell="A199" workbookViewId="0">
      <selection activeCell="A209" sqref="A209:XFD209"/>
    </sheetView>
  </sheetViews>
  <sheetFormatPr defaultColWidth="10.44140625" defaultRowHeight="14.4" x14ac:dyDescent="0.3"/>
  <cols>
    <col min="1" max="1" width="19.77734375" bestFit="1" customWidth="1"/>
    <col min="2" max="2" width="10.21875" bestFit="1" customWidth="1"/>
    <col min="3" max="3" width="10.44140625" bestFit="1" customWidth="1"/>
    <col min="4" max="4" width="10.21875" bestFit="1" customWidth="1"/>
    <col min="5" max="5" width="10.77734375" bestFit="1" customWidth="1"/>
    <col min="6" max="6" width="10.21875" bestFit="1" customWidth="1"/>
    <col min="7" max="7" width="13.44140625" bestFit="1" customWidth="1"/>
    <col min="8" max="9" width="7.7773437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2:9" hidden="1" x14ac:dyDescent="0.3">
      <c r="B33" s="524"/>
      <c r="C33" s="524"/>
      <c r="D33" s="524"/>
      <c r="E33" s="524"/>
      <c r="F33" s="524"/>
      <c r="G33" s="524"/>
      <c r="H33" s="44"/>
      <c r="I33" s="44"/>
    </row>
    <row r="34" spans="2:9" hidden="1" x14ac:dyDescent="0.3">
      <c r="B34" s="526"/>
      <c r="C34" s="526"/>
      <c r="D34" s="526"/>
      <c r="E34" s="526"/>
      <c r="F34" s="526"/>
      <c r="G34" s="526"/>
      <c r="H34" s="44"/>
      <c r="I34" s="44"/>
    </row>
    <row r="35" spans="2:9" hidden="1" x14ac:dyDescent="0.3">
      <c r="B35" s="528"/>
      <c r="C35" s="528"/>
      <c r="D35" s="528"/>
      <c r="E35" s="528"/>
      <c r="F35" s="528"/>
      <c r="G35" s="528"/>
      <c r="H35" s="44"/>
      <c r="I35" s="44"/>
    </row>
    <row r="36" spans="2:9" hidden="1" x14ac:dyDescent="0.3">
      <c r="B36" s="530"/>
      <c r="C36" s="530"/>
      <c r="D36" s="530"/>
      <c r="E36" s="530"/>
      <c r="F36" s="530"/>
      <c r="G36" s="530"/>
      <c r="H36" s="44"/>
      <c r="I36" s="44"/>
    </row>
    <row r="37" spans="2:9" hidden="1" x14ac:dyDescent="0.3">
      <c r="B37" s="532"/>
      <c r="C37" s="532"/>
      <c r="D37" s="532"/>
      <c r="E37" s="532"/>
      <c r="F37" s="532"/>
      <c r="G37" s="532"/>
      <c r="H37" s="44"/>
      <c r="I37" s="44"/>
    </row>
    <row r="38" spans="2:9" hidden="1" x14ac:dyDescent="0.3">
      <c r="B38" s="649"/>
      <c r="C38" s="649"/>
      <c r="D38" s="649"/>
      <c r="E38" s="649"/>
      <c r="F38" s="649"/>
      <c r="G38" s="649"/>
    </row>
    <row r="39" spans="2:9" hidden="1" x14ac:dyDescent="0.3">
      <c r="B39" s="651"/>
      <c r="C39" s="651"/>
      <c r="D39" s="651"/>
      <c r="E39" s="651"/>
      <c r="F39" s="651"/>
      <c r="G39" s="651"/>
      <c r="H39" s="44"/>
      <c r="I39" s="44"/>
    </row>
    <row r="40" spans="2:9" hidden="1" x14ac:dyDescent="0.3">
      <c r="B40" s="653"/>
      <c r="C40" s="653"/>
      <c r="D40" s="653"/>
      <c r="E40" s="653"/>
      <c r="F40" s="653"/>
      <c r="G40" s="653"/>
      <c r="H40" s="44"/>
      <c r="I40" s="44"/>
    </row>
    <row r="41" spans="2:9" hidden="1" x14ac:dyDescent="0.3">
      <c r="B41" s="655"/>
      <c r="C41" s="655"/>
      <c r="D41" s="655"/>
      <c r="E41" s="655"/>
      <c r="F41" s="655"/>
      <c r="G41" s="655"/>
      <c r="H41" s="44"/>
      <c r="I41" s="44"/>
    </row>
    <row r="42" spans="2:9" hidden="1" x14ac:dyDescent="0.3">
      <c r="B42" s="657"/>
      <c r="C42" s="657"/>
      <c r="D42" s="657"/>
      <c r="E42" s="657"/>
      <c r="F42" s="657"/>
      <c r="G42" s="657"/>
      <c r="H42" s="44"/>
      <c r="I42" s="44"/>
    </row>
    <row r="43" spans="2:9" hidden="1" x14ac:dyDescent="0.3">
      <c r="B43" s="659"/>
      <c r="C43" s="659"/>
      <c r="D43" s="659"/>
      <c r="E43" s="659"/>
      <c r="F43" s="659"/>
      <c r="G43" s="659"/>
      <c r="H43" s="44"/>
      <c r="I43" s="44"/>
    </row>
    <row r="44" spans="2:9" hidden="1" x14ac:dyDescent="0.3">
      <c r="B44" s="661"/>
      <c r="C44" s="661"/>
      <c r="D44" s="661"/>
      <c r="E44" s="661"/>
      <c r="F44" s="661"/>
      <c r="G44" s="661"/>
      <c r="H44" s="44"/>
      <c r="I44" s="44"/>
    </row>
    <row r="45" spans="2:9" hidden="1" x14ac:dyDescent="0.3">
      <c r="B45" s="663"/>
      <c r="C45" s="663"/>
      <c r="D45" s="663"/>
      <c r="E45" s="663"/>
      <c r="F45" s="663"/>
      <c r="G45" s="663"/>
      <c r="H45" s="44"/>
      <c r="I45" s="44"/>
    </row>
    <row r="46" spans="2:9" hidden="1" x14ac:dyDescent="0.3">
      <c r="B46" s="665"/>
      <c r="C46" s="665"/>
      <c r="D46" s="665"/>
      <c r="E46" s="665"/>
      <c r="F46" s="665"/>
      <c r="G46" s="665"/>
      <c r="H46" s="44"/>
      <c r="I46" s="44"/>
    </row>
    <row r="47" spans="2:9" hidden="1" x14ac:dyDescent="0.3">
      <c r="B47" s="667"/>
      <c r="C47" s="667"/>
      <c r="D47" s="667"/>
      <c r="E47" s="667"/>
      <c r="F47" s="667"/>
      <c r="G47" s="667"/>
      <c r="H47" s="44"/>
      <c r="I47" s="44"/>
    </row>
    <row r="48" spans="2:9" hidden="1" x14ac:dyDescent="0.3">
      <c r="B48" s="669"/>
      <c r="C48" s="669"/>
      <c r="D48" s="669"/>
      <c r="E48" s="669"/>
      <c r="F48" s="669"/>
      <c r="G48" s="669"/>
      <c r="H48" s="44"/>
      <c r="I48" s="44"/>
    </row>
    <row r="49" spans="2:9" hidden="1" x14ac:dyDescent="0.3">
      <c r="B49" s="671"/>
      <c r="C49" s="671"/>
      <c r="D49" s="671"/>
      <c r="E49" s="671"/>
      <c r="F49" s="671"/>
      <c r="G49" s="671"/>
      <c r="H49" s="44"/>
      <c r="I49" s="44"/>
    </row>
    <row r="50" spans="2:9" hidden="1" x14ac:dyDescent="0.3">
      <c r="B50" s="673"/>
      <c r="C50" s="673"/>
      <c r="D50" s="673"/>
      <c r="E50" s="673"/>
      <c r="F50" s="673"/>
      <c r="G50" s="673"/>
      <c r="H50" s="44"/>
      <c r="I50" s="44"/>
    </row>
    <row r="51" spans="2:9" hidden="1" x14ac:dyDescent="0.3">
      <c r="B51" s="675"/>
      <c r="C51" s="675"/>
      <c r="D51" s="675"/>
      <c r="E51" s="675"/>
      <c r="F51" s="675"/>
      <c r="G51" s="675"/>
      <c r="H51" s="44"/>
      <c r="I51" s="44"/>
    </row>
    <row r="52" spans="2:9" hidden="1" x14ac:dyDescent="0.3">
      <c r="B52" s="677"/>
      <c r="C52" s="677"/>
      <c r="D52" s="677"/>
      <c r="E52" s="677"/>
      <c r="F52" s="677"/>
      <c r="G52" s="677"/>
      <c r="H52" s="44"/>
      <c r="I52" s="44"/>
    </row>
    <row r="53" spans="2:9" hidden="1" x14ac:dyDescent="0.3">
      <c r="B53" s="679"/>
      <c r="C53" s="679"/>
      <c r="D53" s="679"/>
      <c r="E53" s="679"/>
      <c r="F53" s="679"/>
      <c r="G53" s="679"/>
    </row>
    <row r="54" spans="2:9" hidden="1" x14ac:dyDescent="0.3">
      <c r="B54" s="683"/>
      <c r="C54" s="683"/>
      <c r="D54" s="683"/>
      <c r="E54" s="683"/>
      <c r="F54" s="683"/>
      <c r="G54" s="683"/>
      <c r="H54" s="44"/>
      <c r="I54" s="44"/>
    </row>
    <row r="55" spans="2:9" hidden="1" x14ac:dyDescent="0.3">
      <c r="B55" s="684"/>
      <c r="C55" s="684"/>
      <c r="D55" s="684"/>
      <c r="E55" s="684"/>
      <c r="F55" s="684"/>
      <c r="G55" s="684"/>
      <c r="H55" s="44"/>
      <c r="I55" s="44"/>
    </row>
    <row r="56" spans="2:9" hidden="1" x14ac:dyDescent="0.3">
      <c r="B56" s="686"/>
      <c r="C56" s="686"/>
      <c r="D56" s="686"/>
      <c r="E56" s="686"/>
      <c r="F56" s="686"/>
      <c r="G56" s="686"/>
      <c r="H56" s="44"/>
      <c r="I56" s="44"/>
    </row>
    <row r="57" spans="2:9" hidden="1" x14ac:dyDescent="0.3">
      <c r="B57" s="688"/>
      <c r="C57" s="688"/>
      <c r="D57" s="688"/>
      <c r="E57" s="688"/>
      <c r="F57" s="688"/>
      <c r="G57" s="688"/>
      <c r="H57" s="44"/>
      <c r="I57" s="44"/>
    </row>
    <row r="58" spans="2:9" hidden="1" x14ac:dyDescent="0.3">
      <c r="B58" s="690"/>
      <c r="C58" s="690"/>
      <c r="D58" s="690"/>
      <c r="E58" s="690"/>
      <c r="F58" s="690"/>
      <c r="G58" s="690"/>
      <c r="H58" s="44"/>
      <c r="I58" s="44"/>
    </row>
    <row r="59" spans="2:9" hidden="1" x14ac:dyDescent="0.3">
      <c r="B59" s="692"/>
      <c r="C59" s="692"/>
      <c r="D59" s="692"/>
      <c r="E59" s="692"/>
      <c r="F59" s="692"/>
      <c r="G59" s="692"/>
      <c r="H59" s="44"/>
      <c r="I59" s="44"/>
    </row>
    <row r="60" spans="2:9" hidden="1" x14ac:dyDescent="0.3">
      <c r="B60" s="694"/>
      <c r="C60" s="694"/>
      <c r="D60" s="694"/>
      <c r="E60" s="694"/>
      <c r="F60" s="694"/>
      <c r="G60" s="694"/>
      <c r="H60" s="44"/>
      <c r="I60" s="44"/>
    </row>
    <row r="61" spans="2:9" hidden="1" x14ac:dyDescent="0.3">
      <c r="B61" s="696"/>
      <c r="C61" s="696"/>
      <c r="D61" s="696"/>
      <c r="E61" s="696"/>
      <c r="F61" s="696"/>
      <c r="G61" s="696"/>
      <c r="H61" s="44"/>
      <c r="I61" s="44"/>
    </row>
    <row r="62" spans="2:9" hidden="1" x14ac:dyDescent="0.3">
      <c r="B62" s="698"/>
      <c r="C62" s="698"/>
      <c r="D62" s="698"/>
      <c r="E62" s="698"/>
      <c r="F62" s="698"/>
      <c r="G62" s="698"/>
      <c r="H62" s="44"/>
      <c r="I62" s="44"/>
    </row>
    <row r="63" spans="2:9" hidden="1" x14ac:dyDescent="0.3">
      <c r="B63" s="700"/>
      <c r="C63" s="700"/>
      <c r="D63" s="700"/>
      <c r="E63" s="700"/>
      <c r="F63" s="700"/>
      <c r="G63" s="700"/>
      <c r="H63" s="44"/>
      <c r="I63" s="44"/>
    </row>
    <row r="64" spans="2:9" hidden="1" x14ac:dyDescent="0.3">
      <c r="B64" s="702"/>
      <c r="C64" s="702"/>
      <c r="D64" s="702"/>
      <c r="E64" s="702"/>
      <c r="F64" s="702"/>
      <c r="G64" s="702"/>
      <c r="H64" s="44"/>
      <c r="I64" s="44"/>
    </row>
    <row r="65" spans="2:9" hidden="1" x14ac:dyDescent="0.3">
      <c r="B65" s="704"/>
      <c r="C65" s="704"/>
      <c r="D65" s="704"/>
      <c r="E65" s="704"/>
      <c r="F65" s="704"/>
      <c r="G65" s="704"/>
      <c r="H65" s="44"/>
      <c r="I65" s="44"/>
    </row>
    <row r="66" spans="2:9" hidden="1" x14ac:dyDescent="0.3">
      <c r="B66" s="706"/>
      <c r="C66" s="706"/>
      <c r="D66" s="706"/>
      <c r="E66" s="706"/>
      <c r="F66" s="706"/>
      <c r="G66" s="706"/>
      <c r="H66" s="44"/>
      <c r="I66" s="44"/>
    </row>
    <row r="67" spans="2:9" hidden="1" x14ac:dyDescent="0.3">
      <c r="B67" s="708"/>
      <c r="C67" s="708"/>
      <c r="D67" s="708"/>
      <c r="E67" s="708"/>
      <c r="F67" s="708"/>
      <c r="G67" s="708"/>
      <c r="H67" s="44"/>
      <c r="I67" s="44"/>
    </row>
    <row r="68" spans="2:9" hidden="1" x14ac:dyDescent="0.3">
      <c r="B68" s="710"/>
      <c r="C68" s="710"/>
      <c r="D68" s="710"/>
      <c r="E68" s="710"/>
      <c r="F68" s="710"/>
      <c r="G68" s="710"/>
      <c r="H68" s="44"/>
      <c r="I68" s="44"/>
    </row>
    <row r="69" spans="2:9" hidden="1" x14ac:dyDescent="0.3">
      <c r="B69" s="712"/>
      <c r="C69" s="712"/>
      <c r="D69" s="712"/>
      <c r="E69" s="712"/>
      <c r="F69" s="712"/>
      <c r="G69" s="712"/>
      <c r="H69" s="44"/>
      <c r="I69" s="44"/>
    </row>
    <row r="70" spans="2:9" hidden="1" x14ac:dyDescent="0.3">
      <c r="B70" s="714"/>
      <c r="C70" s="714"/>
      <c r="D70" s="714"/>
      <c r="E70" s="714"/>
      <c r="F70" s="714"/>
      <c r="G70" s="714"/>
      <c r="H70" s="44"/>
      <c r="I70" s="44"/>
    </row>
    <row r="71" spans="2:9" hidden="1" x14ac:dyDescent="0.3">
      <c r="B71" s="716"/>
      <c r="C71" s="716"/>
      <c r="D71" s="716"/>
      <c r="E71" s="716"/>
      <c r="F71" s="716"/>
      <c r="G71" s="716"/>
      <c r="H71" s="44"/>
      <c r="I71" s="44"/>
    </row>
    <row r="72" spans="2:9" hidden="1" x14ac:dyDescent="0.3">
      <c r="B72" s="718"/>
      <c r="C72" s="718"/>
      <c r="D72" s="718"/>
      <c r="E72" s="718"/>
      <c r="F72" s="718"/>
      <c r="G72" s="718"/>
      <c r="H72" s="44"/>
      <c r="I72" s="44"/>
    </row>
    <row r="73" spans="2:9" hidden="1" x14ac:dyDescent="0.3">
      <c r="B73" s="720"/>
      <c r="C73" s="720"/>
      <c r="D73" s="720"/>
      <c r="E73" s="720"/>
      <c r="F73" s="720"/>
      <c r="G73" s="720"/>
      <c r="H73" s="44"/>
      <c r="I73" s="44"/>
    </row>
    <row r="74" spans="2:9" hidden="1" x14ac:dyDescent="0.3">
      <c r="B74" s="722"/>
      <c r="C74" s="722"/>
      <c r="D74" s="722"/>
      <c r="E74" s="722"/>
      <c r="F74" s="722"/>
      <c r="G74" s="722"/>
      <c r="H74" s="44"/>
      <c r="I74" s="44"/>
    </row>
    <row r="75" spans="2:9" hidden="1" x14ac:dyDescent="0.3">
      <c r="B75" s="724"/>
      <c r="C75" s="724"/>
      <c r="D75" s="724"/>
      <c r="E75" s="724"/>
      <c r="F75" s="724"/>
      <c r="G75" s="724"/>
      <c r="H75" s="44"/>
      <c r="I75" s="44"/>
    </row>
    <row r="76" spans="2:9" hidden="1" x14ac:dyDescent="0.3">
      <c r="B76" s="726"/>
      <c r="C76" s="726"/>
      <c r="D76" s="726"/>
      <c r="E76" s="726"/>
      <c r="F76" s="726"/>
      <c r="G76" s="726"/>
      <c r="H76" s="44"/>
      <c r="I76" s="44"/>
    </row>
    <row r="77" spans="2:9" hidden="1" x14ac:dyDescent="0.3">
      <c r="B77" s="728"/>
      <c r="C77" s="728"/>
      <c r="D77" s="728"/>
      <c r="E77" s="728"/>
      <c r="F77" s="728"/>
      <c r="G77" s="728"/>
      <c r="H77" s="44"/>
      <c r="I77" s="44"/>
    </row>
    <row r="78" spans="2:9" hidden="1" x14ac:dyDescent="0.3">
      <c r="B78" s="730"/>
      <c r="C78" s="730"/>
      <c r="D78" s="730"/>
      <c r="E78" s="730"/>
      <c r="F78" s="730"/>
      <c r="G78" s="730"/>
      <c r="H78" s="44"/>
      <c r="I78" s="44"/>
    </row>
    <row r="79" spans="2:9" hidden="1" x14ac:dyDescent="0.3">
      <c r="B79" s="732"/>
      <c r="C79" s="732"/>
      <c r="D79" s="732"/>
      <c r="E79" s="732"/>
      <c r="F79" s="732"/>
      <c r="G79" s="732"/>
      <c r="H79" s="44"/>
      <c r="I79" s="44"/>
    </row>
    <row r="80" spans="2:9" hidden="1" x14ac:dyDescent="0.3">
      <c r="B80" s="734"/>
      <c r="C80" s="734"/>
      <c r="D80" s="734"/>
      <c r="E80" s="734"/>
      <c r="F80" s="734"/>
      <c r="G80" s="734"/>
      <c r="H80" s="44"/>
      <c r="I80" s="44"/>
    </row>
    <row r="81" spans="2:9" hidden="1" x14ac:dyDescent="0.3">
      <c r="B81" s="736"/>
      <c r="C81" s="736"/>
      <c r="D81" s="736"/>
      <c r="E81" s="736"/>
      <c r="F81" s="736"/>
      <c r="G81" s="736"/>
      <c r="H81" s="44"/>
      <c r="I81" s="44"/>
    </row>
    <row r="82" spans="2:9" hidden="1" x14ac:dyDescent="0.3">
      <c r="B82" s="738"/>
      <c r="C82" s="738"/>
      <c r="D82" s="738"/>
      <c r="E82" s="738"/>
      <c r="F82" s="738"/>
      <c r="G82" s="738"/>
      <c r="H82" s="44"/>
      <c r="I82" s="44"/>
    </row>
    <row r="83" spans="2:9" hidden="1" x14ac:dyDescent="0.3">
      <c r="B83" s="740"/>
      <c r="C83" s="740"/>
      <c r="D83" s="740"/>
      <c r="E83" s="740"/>
      <c r="F83" s="740"/>
      <c r="G83" s="740"/>
      <c r="H83" s="44"/>
      <c r="I83" s="44"/>
    </row>
    <row r="84" spans="2:9" hidden="1" x14ac:dyDescent="0.3">
      <c r="B84" s="742"/>
      <c r="C84" s="742"/>
      <c r="D84" s="742"/>
      <c r="E84" s="742"/>
      <c r="F84" s="742"/>
      <c r="G84" s="742"/>
      <c r="H84" s="44"/>
      <c r="I84" s="44"/>
    </row>
    <row r="85" spans="2:9" hidden="1" x14ac:dyDescent="0.3">
      <c r="B85" s="745"/>
      <c r="C85" s="745"/>
      <c r="D85" s="745"/>
      <c r="E85" s="745"/>
      <c r="F85" s="745"/>
      <c r="G85" s="745"/>
      <c r="H85" s="44"/>
      <c r="I85" s="44"/>
    </row>
    <row r="86" spans="2:9" hidden="1" x14ac:dyDescent="0.3">
      <c r="B86" s="747"/>
      <c r="C86" s="747"/>
      <c r="D86" s="747"/>
      <c r="E86" s="747"/>
      <c r="F86" s="747"/>
      <c r="G86" s="747"/>
      <c r="H86" s="44"/>
      <c r="I86" s="44"/>
    </row>
    <row r="87" spans="2:9" hidden="1" x14ac:dyDescent="0.3">
      <c r="B87" s="749"/>
      <c r="C87" s="749"/>
      <c r="D87" s="749"/>
      <c r="E87" s="749"/>
      <c r="F87" s="749"/>
      <c r="G87" s="749"/>
      <c r="H87" s="44"/>
      <c r="I87" s="44"/>
    </row>
    <row r="88" spans="2:9" hidden="1" x14ac:dyDescent="0.3">
      <c r="B88" s="751"/>
      <c r="C88" s="751"/>
      <c r="D88" s="751"/>
      <c r="E88" s="751"/>
      <c r="F88" s="751"/>
      <c r="G88" s="751"/>
      <c r="H88" s="44"/>
      <c r="I88" s="44"/>
    </row>
    <row r="89" spans="2:9" hidden="1" x14ac:dyDescent="0.3">
      <c r="B89" s="753"/>
      <c r="C89" s="753"/>
      <c r="D89" s="753"/>
      <c r="E89" s="753"/>
      <c r="F89" s="753"/>
      <c r="G89" s="753"/>
      <c r="H89" s="44"/>
      <c r="I89" s="44"/>
    </row>
    <row r="90" spans="2:9" hidden="1" x14ac:dyDescent="0.3">
      <c r="B90" s="755"/>
      <c r="C90" s="755"/>
      <c r="D90" s="755"/>
      <c r="E90" s="755"/>
      <c r="F90" s="755"/>
      <c r="G90" s="755"/>
      <c r="H90" s="44"/>
      <c r="I90" s="44"/>
    </row>
    <row r="91" spans="2:9" hidden="1" x14ac:dyDescent="0.3">
      <c r="B91" s="757"/>
      <c r="C91" s="757"/>
      <c r="D91" s="757"/>
      <c r="E91" s="757"/>
      <c r="F91" s="757"/>
      <c r="G91" s="757"/>
      <c r="H91" s="44"/>
      <c r="I91" s="44"/>
    </row>
    <row r="92" spans="2:9" hidden="1" x14ac:dyDescent="0.3">
      <c r="B92" s="759"/>
      <c r="C92" s="759"/>
      <c r="D92" s="759"/>
      <c r="E92" s="759"/>
      <c r="F92" s="759"/>
      <c r="G92" s="759"/>
      <c r="H92" s="44"/>
      <c r="I92" s="44"/>
    </row>
    <row r="93" spans="2:9" hidden="1" x14ac:dyDescent="0.3">
      <c r="B93" s="761"/>
      <c r="C93" s="761"/>
      <c r="D93" s="761"/>
      <c r="E93" s="761"/>
      <c r="F93" s="761"/>
      <c r="G93" s="761"/>
      <c r="H93" s="44"/>
      <c r="I93" s="44"/>
    </row>
    <row r="94" spans="2:9" hidden="1" x14ac:dyDescent="0.3">
      <c r="B94" s="763"/>
      <c r="C94" s="763"/>
      <c r="D94" s="763"/>
      <c r="E94" s="763"/>
      <c r="F94" s="763"/>
      <c r="G94" s="763"/>
      <c r="H94" s="44"/>
      <c r="I94" s="44"/>
    </row>
    <row r="95" spans="2:9" hidden="1" x14ac:dyDescent="0.3">
      <c r="B95" s="766"/>
      <c r="C95" s="766"/>
      <c r="D95" s="766"/>
      <c r="E95" s="766"/>
      <c r="F95" s="766"/>
      <c r="G95" s="766"/>
      <c r="H95" s="44"/>
      <c r="I95" s="44"/>
    </row>
    <row r="96" spans="2:9" hidden="1" x14ac:dyDescent="0.3">
      <c r="B96" s="768"/>
      <c r="C96" s="768"/>
      <c r="D96" s="768"/>
      <c r="E96" s="768"/>
      <c r="F96" s="768"/>
      <c r="G96" s="768"/>
      <c r="H96" s="44"/>
      <c r="I96" s="44"/>
    </row>
    <row r="97" spans="1:9" hidden="1" x14ac:dyDescent="0.3">
      <c r="B97" s="770"/>
      <c r="C97" s="770"/>
      <c r="D97" s="770"/>
      <c r="E97" s="770"/>
      <c r="F97" s="770"/>
      <c r="G97" s="770"/>
      <c r="H97" s="44"/>
      <c r="I97" s="44"/>
    </row>
    <row r="98" spans="1:9" hidden="1" x14ac:dyDescent="0.3">
      <c r="B98" s="772"/>
      <c r="C98" s="772"/>
      <c r="D98" s="772"/>
      <c r="E98" s="772"/>
      <c r="F98" s="772"/>
      <c r="G98" s="772"/>
      <c r="H98" s="44"/>
      <c r="I98" s="44"/>
    </row>
    <row r="99" spans="1:9" hidden="1" x14ac:dyDescent="0.3">
      <c r="B99" s="774"/>
      <c r="C99" s="774"/>
      <c r="D99" s="774"/>
      <c r="E99" s="774"/>
      <c r="F99" s="774"/>
      <c r="G99" s="774"/>
      <c r="H99" s="44"/>
      <c r="I99" s="44"/>
    </row>
    <row r="100" spans="1:9" hidden="1" x14ac:dyDescent="0.3">
      <c r="B100" s="776"/>
      <c r="C100" s="776"/>
      <c r="D100" s="776"/>
      <c r="E100" s="776"/>
      <c r="F100" s="776"/>
      <c r="G100" s="776"/>
      <c r="H100" s="44"/>
      <c r="I100" s="44"/>
    </row>
    <row r="101" spans="1:9" hidden="1" x14ac:dyDescent="0.3">
      <c r="B101" s="779"/>
      <c r="C101" s="779"/>
      <c r="D101" s="779"/>
      <c r="E101" s="779"/>
      <c r="F101" s="779"/>
      <c r="G101" s="779"/>
      <c r="H101" s="44"/>
      <c r="I101" s="44"/>
    </row>
    <row r="102" spans="1:9" hidden="1" x14ac:dyDescent="0.3">
      <c r="B102" s="781"/>
      <c r="C102" s="781"/>
      <c r="D102" s="781"/>
      <c r="E102" s="781"/>
      <c r="F102" s="781"/>
      <c r="G102" s="781"/>
      <c r="H102" s="44"/>
      <c r="I102" s="44"/>
    </row>
    <row r="103" spans="1:9" hidden="1" x14ac:dyDescent="0.3">
      <c r="B103" s="783"/>
      <c r="C103" s="783"/>
      <c r="D103" s="783"/>
      <c r="E103" s="783"/>
      <c r="F103" s="783"/>
      <c r="G103" s="783"/>
      <c r="H103" s="44"/>
      <c r="I103" s="44"/>
    </row>
    <row r="104" spans="1:9" hidden="1" x14ac:dyDescent="0.3">
      <c r="B104" s="785"/>
      <c r="C104" s="785"/>
      <c r="D104" s="785"/>
      <c r="E104" s="785"/>
      <c r="F104" s="785"/>
      <c r="G104" s="785"/>
      <c r="H104" s="44"/>
      <c r="I104" s="44"/>
    </row>
    <row r="105" spans="1:9" hidden="1" x14ac:dyDescent="0.3">
      <c r="B105" s="787"/>
      <c r="C105" s="787"/>
      <c r="D105" s="787"/>
      <c r="E105" s="787"/>
      <c r="F105" s="787"/>
      <c r="G105" s="787"/>
      <c r="H105" s="44"/>
      <c r="I105" s="44"/>
    </row>
    <row r="106" spans="1:9" hidden="1" x14ac:dyDescent="0.3">
      <c r="B106" s="789"/>
      <c r="C106" s="789"/>
      <c r="D106" s="789"/>
      <c r="E106" s="789"/>
      <c r="F106" s="789"/>
      <c r="G106" s="789"/>
      <c r="H106" s="44"/>
      <c r="I106" s="44"/>
    </row>
    <row r="107" spans="1:9" hidden="1" x14ac:dyDescent="0.3">
      <c r="B107" s="791"/>
      <c r="C107" s="791"/>
      <c r="D107" s="791"/>
      <c r="E107" s="791"/>
      <c r="F107" s="791"/>
      <c r="G107" s="791"/>
      <c r="H107" s="44"/>
      <c r="I107" s="44"/>
    </row>
    <row r="108" spans="1:9" hidden="1" x14ac:dyDescent="0.3">
      <c r="B108" s="793"/>
      <c r="C108" s="793"/>
      <c r="D108" s="793"/>
      <c r="E108" s="793"/>
      <c r="F108" s="793"/>
      <c r="G108" s="793"/>
      <c r="H108" s="44"/>
      <c r="I108" s="44"/>
    </row>
    <row r="109" spans="1:9" hidden="1" x14ac:dyDescent="0.3">
      <c r="B109" s="795"/>
      <c r="C109" s="795"/>
      <c r="D109" s="795"/>
      <c r="E109" s="795"/>
      <c r="F109" s="795"/>
      <c r="G109" s="795"/>
      <c r="H109" s="44"/>
      <c r="I109" s="44"/>
    </row>
    <row r="110" spans="1:9" x14ac:dyDescent="0.3">
      <c r="A110" t="s">
        <v>983</v>
      </c>
      <c r="B110" s="818">
        <v>72980</v>
      </c>
      <c r="C110" s="818">
        <v>73500</v>
      </c>
      <c r="D110" s="818">
        <v>309</v>
      </c>
      <c r="E110" s="818">
        <v>73580</v>
      </c>
      <c r="F110" s="818">
        <v>73460</v>
      </c>
      <c r="G110" s="818">
        <v>1183</v>
      </c>
      <c r="H110" s="44">
        <f t="shared" ref="H110:H141" si="0">+B110/E110-1</f>
        <v>-8.1543897798315168E-3</v>
      </c>
      <c r="I110" s="44" t="e">
        <f t="shared" ref="I110:I141" si="1">+G110/G109-1</f>
        <v>#DIV/0!</v>
      </c>
    </row>
    <row r="111" spans="1:9" x14ac:dyDescent="0.3">
      <c r="A111" t="s">
        <v>984</v>
      </c>
      <c r="B111" s="820">
        <v>73760</v>
      </c>
      <c r="C111" s="820">
        <v>72980</v>
      </c>
      <c r="D111" s="820">
        <v>259</v>
      </c>
      <c r="E111" s="820">
        <v>73240</v>
      </c>
      <c r="F111" s="820">
        <v>74000</v>
      </c>
      <c r="G111" s="820">
        <v>1293</v>
      </c>
      <c r="H111" s="44">
        <f t="shared" si="0"/>
        <v>7.0999453850355554E-3</v>
      </c>
      <c r="I111" s="44">
        <f t="shared" si="1"/>
        <v>9.2983939137785354E-2</v>
      </c>
    </row>
    <row r="112" spans="1:9" x14ac:dyDescent="0.3">
      <c r="A112" t="s">
        <v>985</v>
      </c>
      <c r="B112" s="822">
        <v>72920</v>
      </c>
      <c r="C112" s="822">
        <v>73760</v>
      </c>
      <c r="D112" s="822">
        <v>288</v>
      </c>
      <c r="E112" s="822">
        <v>73540</v>
      </c>
      <c r="F112" s="822">
        <v>73780</v>
      </c>
      <c r="G112" s="822">
        <v>1375</v>
      </c>
      <c r="H112" s="44">
        <f t="shared" si="0"/>
        <v>-8.4307859668207863E-3</v>
      </c>
      <c r="I112" s="44">
        <f t="shared" si="1"/>
        <v>6.3418406805877847E-2</v>
      </c>
    </row>
    <row r="113" spans="1:9" x14ac:dyDescent="0.3">
      <c r="A113" t="s">
        <v>986</v>
      </c>
      <c r="B113" s="824">
        <v>73580</v>
      </c>
      <c r="C113" s="824">
        <v>72920</v>
      </c>
      <c r="D113" s="824">
        <v>408</v>
      </c>
      <c r="E113" s="824">
        <v>72980</v>
      </c>
      <c r="F113" s="824">
        <v>73000</v>
      </c>
      <c r="G113" s="824">
        <v>1476</v>
      </c>
      <c r="H113" s="44">
        <f t="shared" si="0"/>
        <v>8.2214305289121103E-3</v>
      </c>
      <c r="I113" s="44">
        <f t="shared" si="1"/>
        <v>7.3454545454545439E-2</v>
      </c>
    </row>
    <row r="114" spans="1:9" x14ac:dyDescent="0.3">
      <c r="A114" t="s">
        <v>987</v>
      </c>
      <c r="B114" s="829">
        <v>72980</v>
      </c>
      <c r="C114" s="829">
        <v>73580</v>
      </c>
      <c r="D114" s="829">
        <v>356</v>
      </c>
      <c r="E114" s="829">
        <v>73320</v>
      </c>
      <c r="F114" s="829">
        <v>73520</v>
      </c>
      <c r="G114" s="829">
        <v>1632</v>
      </c>
      <c r="H114" s="44">
        <f t="shared" si="0"/>
        <v>-4.6372067648663418E-3</v>
      </c>
      <c r="I114" s="44">
        <f t="shared" si="1"/>
        <v>0.10569105691056913</v>
      </c>
    </row>
    <row r="115" spans="1:9" x14ac:dyDescent="0.3">
      <c r="A115" t="s">
        <v>988</v>
      </c>
      <c r="B115" s="831">
        <v>73660</v>
      </c>
      <c r="C115" s="831">
        <v>72980</v>
      </c>
      <c r="D115" s="831">
        <v>662</v>
      </c>
      <c r="E115" s="831">
        <v>73100</v>
      </c>
      <c r="F115" s="831">
        <v>73640</v>
      </c>
      <c r="G115" s="831">
        <v>1901</v>
      </c>
      <c r="H115" s="44">
        <f t="shared" si="0"/>
        <v>7.6607387140903427E-3</v>
      </c>
      <c r="I115" s="44">
        <f t="shared" si="1"/>
        <v>0.16482843137254899</v>
      </c>
    </row>
    <row r="116" spans="1:9" x14ac:dyDescent="0.3">
      <c r="A116" t="s">
        <v>989</v>
      </c>
      <c r="B116" s="833">
        <v>73620</v>
      </c>
      <c r="C116" s="833">
        <v>73660</v>
      </c>
      <c r="D116" s="833">
        <v>745</v>
      </c>
      <c r="E116" s="833">
        <v>73720</v>
      </c>
      <c r="F116" s="833">
        <v>73540</v>
      </c>
      <c r="G116" s="833">
        <v>2251</v>
      </c>
      <c r="H116" s="44">
        <f t="shared" si="0"/>
        <v>-1.3564839934888662E-3</v>
      </c>
      <c r="I116" s="44">
        <f t="shared" si="1"/>
        <v>0.18411362440820622</v>
      </c>
    </row>
    <row r="117" spans="1:9" x14ac:dyDescent="0.3">
      <c r="A117" t="s">
        <v>990</v>
      </c>
      <c r="B117" s="835">
        <v>73280</v>
      </c>
      <c r="C117" s="835">
        <v>73620</v>
      </c>
      <c r="D117" s="835">
        <v>765</v>
      </c>
      <c r="E117" s="835">
        <v>73760</v>
      </c>
      <c r="F117" s="835">
        <v>73020</v>
      </c>
      <c r="G117" s="835">
        <v>2517</v>
      </c>
      <c r="H117" s="44">
        <f t="shared" si="0"/>
        <v>-6.5075921908893664E-3</v>
      </c>
      <c r="I117" s="44">
        <f t="shared" si="1"/>
        <v>0.11816970235450919</v>
      </c>
    </row>
    <row r="118" spans="1:9" x14ac:dyDescent="0.3">
      <c r="A118" t="s">
        <v>991</v>
      </c>
      <c r="B118" s="837">
        <v>73560</v>
      </c>
      <c r="C118" s="837">
        <v>73280</v>
      </c>
      <c r="D118" s="837">
        <v>686</v>
      </c>
      <c r="E118" s="837">
        <v>73080</v>
      </c>
      <c r="F118" s="837">
        <v>73780</v>
      </c>
      <c r="G118" s="837">
        <v>2865</v>
      </c>
      <c r="H118" s="44">
        <f t="shared" si="0"/>
        <v>6.5681444991789739E-3</v>
      </c>
      <c r="I118" s="44">
        <f t="shared" si="1"/>
        <v>0.13825983313468404</v>
      </c>
    </row>
    <row r="119" spans="1:9" x14ac:dyDescent="0.3">
      <c r="A119" t="s">
        <v>992</v>
      </c>
      <c r="B119" s="839">
        <v>73780</v>
      </c>
      <c r="C119" s="839">
        <v>73560</v>
      </c>
      <c r="D119" s="839">
        <v>805</v>
      </c>
      <c r="E119" s="839">
        <v>73800</v>
      </c>
      <c r="F119" s="839">
        <v>73960</v>
      </c>
      <c r="G119" s="839">
        <v>3223</v>
      </c>
      <c r="H119" s="44">
        <f t="shared" si="0"/>
        <v>-2.7100271002711285E-4</v>
      </c>
      <c r="I119" s="44">
        <f t="shared" si="1"/>
        <v>0.124956369982548</v>
      </c>
    </row>
    <row r="120" spans="1:9" x14ac:dyDescent="0.3">
      <c r="A120" t="s">
        <v>993</v>
      </c>
      <c r="B120" s="841">
        <v>75000</v>
      </c>
      <c r="C120" s="841">
        <v>73780</v>
      </c>
      <c r="D120" s="841">
        <v>1065</v>
      </c>
      <c r="E120" s="841">
        <v>73940</v>
      </c>
      <c r="F120" s="841">
        <v>73820</v>
      </c>
      <c r="G120" s="841">
        <v>3528</v>
      </c>
      <c r="H120" s="44">
        <f t="shared" si="0"/>
        <v>1.4335948065999471E-2</v>
      </c>
      <c r="I120" s="44">
        <f t="shared" si="1"/>
        <v>9.4632330127210729E-2</v>
      </c>
    </row>
    <row r="121" spans="1:9" x14ac:dyDescent="0.3">
      <c r="A121" t="s">
        <v>994</v>
      </c>
      <c r="B121" s="843">
        <v>76400</v>
      </c>
      <c r="C121" s="843">
        <v>75000</v>
      </c>
      <c r="D121" s="843">
        <v>1533</v>
      </c>
      <c r="E121" s="843">
        <v>74460</v>
      </c>
      <c r="F121" s="843">
        <v>75000</v>
      </c>
      <c r="G121" s="843">
        <v>4018</v>
      </c>
      <c r="H121" s="44">
        <f t="shared" si="0"/>
        <v>2.6054257319366059E-2</v>
      </c>
      <c r="I121" s="44">
        <f t="shared" si="1"/>
        <v>0.13888888888888884</v>
      </c>
    </row>
    <row r="122" spans="1:9" x14ac:dyDescent="0.3">
      <c r="A122" t="s">
        <v>995</v>
      </c>
      <c r="B122" s="845">
        <v>76080</v>
      </c>
      <c r="C122" s="845">
        <v>76400</v>
      </c>
      <c r="D122" s="845">
        <v>1116</v>
      </c>
      <c r="E122" s="845">
        <v>75980</v>
      </c>
      <c r="F122" s="845">
        <v>76380</v>
      </c>
      <c r="G122" s="845">
        <v>4351</v>
      </c>
      <c r="H122" s="44">
        <f t="shared" si="0"/>
        <v>1.3161358252171684E-3</v>
      </c>
      <c r="I122" s="44">
        <f t="shared" si="1"/>
        <v>8.2877053260328459E-2</v>
      </c>
    </row>
    <row r="123" spans="1:9" x14ac:dyDescent="0.3">
      <c r="A123" t="s">
        <v>996</v>
      </c>
      <c r="B123" s="847">
        <v>76080</v>
      </c>
      <c r="C123" s="847">
        <v>76080</v>
      </c>
      <c r="D123" s="847">
        <v>965</v>
      </c>
      <c r="E123" s="847">
        <v>76180</v>
      </c>
      <c r="F123" s="847">
        <v>76000</v>
      </c>
      <c r="G123" s="847">
        <v>4655</v>
      </c>
      <c r="H123" s="44">
        <f t="shared" si="0"/>
        <v>-1.3126804935679193E-3</v>
      </c>
      <c r="I123" s="44">
        <f t="shared" si="1"/>
        <v>6.9868995633187714E-2</v>
      </c>
    </row>
    <row r="124" spans="1:9" x14ac:dyDescent="0.3">
      <c r="A124" t="s">
        <v>997</v>
      </c>
      <c r="B124" s="849">
        <v>77220</v>
      </c>
      <c r="C124" s="849">
        <v>76080</v>
      </c>
      <c r="D124" s="849">
        <v>1472</v>
      </c>
      <c r="E124" s="849">
        <v>76060</v>
      </c>
      <c r="F124" s="849">
        <v>76080</v>
      </c>
      <c r="G124" s="849">
        <v>5218</v>
      </c>
      <c r="H124" s="44">
        <f t="shared" si="0"/>
        <v>1.5251117538785275E-2</v>
      </c>
      <c r="I124" s="44">
        <f t="shared" si="1"/>
        <v>0.12094522019334053</v>
      </c>
    </row>
    <row r="125" spans="1:9" x14ac:dyDescent="0.3">
      <c r="A125" t="s">
        <v>998</v>
      </c>
      <c r="B125" s="851">
        <v>79300</v>
      </c>
      <c r="C125" s="851">
        <v>77220</v>
      </c>
      <c r="D125" s="851">
        <v>2645</v>
      </c>
      <c r="E125" s="851">
        <v>76820</v>
      </c>
      <c r="F125" s="851">
        <v>77480</v>
      </c>
      <c r="G125" s="851">
        <v>6194</v>
      </c>
      <c r="H125" s="44">
        <f t="shared" si="0"/>
        <v>3.2283259567820854E-2</v>
      </c>
      <c r="I125" s="44">
        <f t="shared" si="1"/>
        <v>0.18704484476811034</v>
      </c>
    </row>
    <row r="126" spans="1:9" x14ac:dyDescent="0.3">
      <c r="A126" t="s">
        <v>999</v>
      </c>
      <c r="B126" s="853">
        <v>79500</v>
      </c>
      <c r="C126" s="853">
        <v>79300</v>
      </c>
      <c r="D126" s="853">
        <v>2613</v>
      </c>
      <c r="E126" s="853">
        <v>78400</v>
      </c>
      <c r="F126" s="853">
        <v>80000</v>
      </c>
      <c r="G126" s="853">
        <v>6385</v>
      </c>
      <c r="H126" s="44">
        <f t="shared" si="0"/>
        <v>1.4030612244897878E-2</v>
      </c>
      <c r="I126" s="44">
        <f t="shared" si="1"/>
        <v>3.0836293186955022E-2</v>
      </c>
    </row>
    <row r="127" spans="1:9" x14ac:dyDescent="0.3">
      <c r="A127" t="s">
        <v>1000</v>
      </c>
      <c r="B127" s="855">
        <v>81920</v>
      </c>
      <c r="C127" s="855">
        <v>79500</v>
      </c>
      <c r="D127" s="855">
        <v>3407</v>
      </c>
      <c r="E127" s="855">
        <v>79700</v>
      </c>
      <c r="F127" s="855">
        <v>80560</v>
      </c>
      <c r="G127" s="855">
        <v>7376</v>
      </c>
      <c r="H127" s="44">
        <f t="shared" si="0"/>
        <v>2.7854454203262158E-2</v>
      </c>
      <c r="I127" s="44">
        <f t="shared" si="1"/>
        <v>0.15520751761942053</v>
      </c>
    </row>
    <row r="128" spans="1:9" x14ac:dyDescent="0.3">
      <c r="A128" t="s">
        <v>1001</v>
      </c>
      <c r="B128" s="857">
        <v>81380</v>
      </c>
      <c r="C128" s="857">
        <v>81920</v>
      </c>
      <c r="D128" s="857">
        <v>3771</v>
      </c>
      <c r="E128" s="857">
        <v>81040</v>
      </c>
      <c r="F128" s="857">
        <v>81660</v>
      </c>
      <c r="G128" s="857">
        <v>7749</v>
      </c>
      <c r="H128" s="44">
        <f t="shared" si="0"/>
        <v>4.1954590325765651E-3</v>
      </c>
      <c r="I128" s="44">
        <f t="shared" si="1"/>
        <v>5.056941431670281E-2</v>
      </c>
    </row>
    <row r="129" spans="1:9" x14ac:dyDescent="0.3">
      <c r="A129" t="s">
        <v>1002</v>
      </c>
      <c r="B129" s="859">
        <v>82860</v>
      </c>
      <c r="C129" s="859">
        <v>81380</v>
      </c>
      <c r="D129" s="859">
        <v>3350</v>
      </c>
      <c r="E129" s="859">
        <v>82120</v>
      </c>
      <c r="F129" s="859">
        <v>81920</v>
      </c>
      <c r="G129" s="859">
        <v>8517</v>
      </c>
      <c r="H129" s="44">
        <f t="shared" si="0"/>
        <v>9.0112031173892326E-3</v>
      </c>
      <c r="I129" s="44">
        <f t="shared" si="1"/>
        <v>9.910956252419667E-2</v>
      </c>
    </row>
    <row r="130" spans="1:9" x14ac:dyDescent="0.3">
      <c r="A130" t="s">
        <v>1003</v>
      </c>
      <c r="B130" s="861">
        <v>83200</v>
      </c>
      <c r="C130" s="861">
        <v>82860</v>
      </c>
      <c r="D130" s="861">
        <v>5353</v>
      </c>
      <c r="E130" s="861">
        <v>82340</v>
      </c>
      <c r="F130" s="861">
        <v>83000</v>
      </c>
      <c r="G130" s="861">
        <v>10233</v>
      </c>
      <c r="H130" s="44">
        <f t="shared" si="0"/>
        <v>1.0444498421180448E-2</v>
      </c>
      <c r="I130" s="44">
        <f t="shared" si="1"/>
        <v>0.20147939415287075</v>
      </c>
    </row>
    <row r="131" spans="1:9" x14ac:dyDescent="0.3">
      <c r="A131" t="s">
        <v>1004</v>
      </c>
      <c r="B131" s="863">
        <v>82740</v>
      </c>
      <c r="C131" s="863">
        <v>80860</v>
      </c>
      <c r="D131" s="863">
        <v>5627</v>
      </c>
      <c r="E131" s="863">
        <v>82320</v>
      </c>
      <c r="F131" s="863">
        <v>81280</v>
      </c>
      <c r="G131" s="863">
        <v>12460</v>
      </c>
      <c r="H131" s="44">
        <f t="shared" si="0"/>
        <v>5.1020408163264808E-3</v>
      </c>
      <c r="I131" s="44">
        <f t="shared" si="1"/>
        <v>0.21762923873741813</v>
      </c>
    </row>
    <row r="132" spans="1:9" x14ac:dyDescent="0.3">
      <c r="A132" t="s">
        <v>1005</v>
      </c>
      <c r="B132" s="865">
        <v>79660</v>
      </c>
      <c r="C132" s="865">
        <v>82740</v>
      </c>
      <c r="D132" s="865">
        <v>5942</v>
      </c>
      <c r="E132" s="865">
        <v>82520</v>
      </c>
      <c r="F132" s="865">
        <v>82900</v>
      </c>
      <c r="G132" s="865">
        <v>12981</v>
      </c>
      <c r="H132" s="44">
        <f t="shared" si="0"/>
        <v>-3.4658264663111948E-2</v>
      </c>
      <c r="I132" s="44">
        <f t="shared" si="1"/>
        <v>4.1813804173354674E-2</v>
      </c>
    </row>
    <row r="133" spans="1:9" x14ac:dyDescent="0.3">
      <c r="A133" t="s">
        <v>1006</v>
      </c>
      <c r="B133" s="867">
        <v>80560</v>
      </c>
      <c r="C133" s="867">
        <v>79480</v>
      </c>
      <c r="D133" s="867">
        <v>6398</v>
      </c>
      <c r="E133" s="867">
        <v>79800</v>
      </c>
      <c r="F133" s="867">
        <v>79820</v>
      </c>
      <c r="G133" s="867">
        <v>15588</v>
      </c>
      <c r="H133" s="44">
        <f t="shared" si="0"/>
        <v>9.52380952380949E-3</v>
      </c>
      <c r="I133" s="44">
        <f t="shared" si="1"/>
        <v>0.2008319852091518</v>
      </c>
    </row>
    <row r="134" spans="1:9" x14ac:dyDescent="0.3">
      <c r="A134" t="s">
        <v>1007</v>
      </c>
      <c r="B134" s="870">
        <v>82840</v>
      </c>
      <c r="C134" s="870">
        <v>80560</v>
      </c>
      <c r="D134" s="870">
        <v>7709</v>
      </c>
      <c r="E134" s="870">
        <v>80060</v>
      </c>
      <c r="F134" s="870">
        <v>81580</v>
      </c>
      <c r="G134" s="870">
        <v>16959</v>
      </c>
      <c r="H134" s="44">
        <f t="shared" si="0"/>
        <v>3.472395703222575E-2</v>
      </c>
      <c r="I134" s="44">
        <f t="shared" si="1"/>
        <v>8.7952270977675218E-2</v>
      </c>
    </row>
    <row r="135" spans="1:9" x14ac:dyDescent="0.3">
      <c r="A135" t="s">
        <v>1008</v>
      </c>
      <c r="B135" s="871">
        <v>87360</v>
      </c>
      <c r="C135" s="871">
        <v>82840</v>
      </c>
      <c r="D135" s="871">
        <v>9524</v>
      </c>
      <c r="E135" s="871">
        <v>81700</v>
      </c>
      <c r="F135" s="871">
        <v>83000</v>
      </c>
      <c r="G135" s="871">
        <v>18551</v>
      </c>
      <c r="H135" s="44">
        <f t="shared" si="0"/>
        <v>6.9277845777233837E-2</v>
      </c>
      <c r="I135" s="44">
        <f t="shared" si="1"/>
        <v>9.3873459520018798E-2</v>
      </c>
    </row>
    <row r="136" spans="1:9" x14ac:dyDescent="0.3">
      <c r="A136" t="s">
        <v>1009</v>
      </c>
      <c r="B136" s="873">
        <v>86920</v>
      </c>
      <c r="C136" s="873">
        <v>87360</v>
      </c>
      <c r="D136" s="873">
        <v>5115</v>
      </c>
      <c r="E136" s="873">
        <v>85960</v>
      </c>
      <c r="F136" s="873">
        <v>87480</v>
      </c>
      <c r="G136" s="873">
        <v>19374</v>
      </c>
      <c r="H136" s="44">
        <f t="shared" si="0"/>
        <v>1.1167985109353129E-2</v>
      </c>
      <c r="I136" s="44">
        <f t="shared" si="1"/>
        <v>4.4364185219125662E-2</v>
      </c>
    </row>
    <row r="137" spans="1:9" x14ac:dyDescent="0.3">
      <c r="A137" t="s">
        <v>1010</v>
      </c>
      <c r="B137" s="875">
        <v>87180</v>
      </c>
      <c r="C137" s="875">
        <v>86920</v>
      </c>
      <c r="D137" s="875">
        <v>7380</v>
      </c>
      <c r="E137" s="875">
        <v>87180</v>
      </c>
      <c r="F137" s="875">
        <v>87180</v>
      </c>
      <c r="G137" s="875">
        <v>20420</v>
      </c>
      <c r="H137" s="44">
        <f t="shared" si="0"/>
        <v>0</v>
      </c>
      <c r="I137" s="44">
        <f t="shared" si="1"/>
        <v>5.3989883348817935E-2</v>
      </c>
    </row>
    <row r="138" spans="1:9" x14ac:dyDescent="0.3">
      <c r="A138" t="s">
        <v>1011</v>
      </c>
      <c r="B138" s="877">
        <v>88380</v>
      </c>
      <c r="C138" s="877">
        <v>87180</v>
      </c>
      <c r="D138" s="877">
        <v>10351</v>
      </c>
      <c r="E138" s="877">
        <v>86920</v>
      </c>
      <c r="F138" s="877">
        <v>86920</v>
      </c>
      <c r="G138" s="877">
        <v>22682</v>
      </c>
      <c r="H138" s="44">
        <f t="shared" si="0"/>
        <v>1.679705476300053E-2</v>
      </c>
      <c r="I138" s="44">
        <f t="shared" si="1"/>
        <v>0.1107737512242899</v>
      </c>
    </row>
    <row r="139" spans="1:9" x14ac:dyDescent="0.3">
      <c r="A139" t="s">
        <v>1012</v>
      </c>
      <c r="B139" s="879">
        <v>88180</v>
      </c>
      <c r="C139" s="879">
        <v>88380</v>
      </c>
      <c r="D139" s="879">
        <v>6271</v>
      </c>
      <c r="E139" s="879">
        <v>88880</v>
      </c>
      <c r="F139" s="879">
        <v>88200</v>
      </c>
      <c r="G139" s="879">
        <v>22737</v>
      </c>
      <c r="H139" s="44">
        <f t="shared" si="0"/>
        <v>-7.8757875787578424E-3</v>
      </c>
      <c r="I139" s="44">
        <f t="shared" si="1"/>
        <v>2.4248302618816719E-3</v>
      </c>
    </row>
    <row r="140" spans="1:9" x14ac:dyDescent="0.3">
      <c r="A140" t="s">
        <v>1013</v>
      </c>
      <c r="B140" s="881">
        <v>95980</v>
      </c>
      <c r="C140" s="881">
        <v>88180</v>
      </c>
      <c r="D140" s="881">
        <v>16566</v>
      </c>
      <c r="E140" s="881">
        <v>88060</v>
      </c>
      <c r="F140" s="881">
        <v>88500</v>
      </c>
      <c r="G140" s="881">
        <v>25468</v>
      </c>
      <c r="H140" s="44">
        <f t="shared" si="0"/>
        <v>8.9938678173972386E-2</v>
      </c>
      <c r="I140" s="44">
        <f t="shared" si="1"/>
        <v>0.1201125918107051</v>
      </c>
    </row>
    <row r="141" spans="1:9" x14ac:dyDescent="0.3">
      <c r="A141" t="s">
        <v>1014</v>
      </c>
      <c r="B141" s="884">
        <v>94300</v>
      </c>
      <c r="C141" s="884">
        <v>95980</v>
      </c>
      <c r="D141" s="884">
        <v>17015</v>
      </c>
      <c r="E141" s="884">
        <v>93420</v>
      </c>
      <c r="F141" s="884">
        <v>96000</v>
      </c>
      <c r="G141" s="884">
        <v>26304</v>
      </c>
      <c r="H141" s="44">
        <f t="shared" si="0"/>
        <v>9.4198244487262439E-3</v>
      </c>
      <c r="I141" s="44">
        <f t="shared" si="1"/>
        <v>3.2825506517983438E-2</v>
      </c>
    </row>
    <row r="142" spans="1:9" x14ac:dyDescent="0.3">
      <c r="A142" t="s">
        <v>1015</v>
      </c>
      <c r="B142" s="888">
        <v>100500</v>
      </c>
      <c r="C142" s="888">
        <v>94300</v>
      </c>
      <c r="D142" s="888">
        <v>21487</v>
      </c>
      <c r="E142" s="888">
        <v>95260</v>
      </c>
      <c r="F142" s="888">
        <v>94420</v>
      </c>
      <c r="G142" s="888">
        <v>28187</v>
      </c>
      <c r="H142" s="44">
        <f t="shared" ref="H142:H173" si="2">+B142/E142-1</f>
        <v>5.5007348309888737E-2</v>
      </c>
      <c r="I142" s="44">
        <f t="shared" ref="I142:I173" si="3">+G142/G141-1</f>
        <v>7.1586070559610748E-2</v>
      </c>
    </row>
    <row r="143" spans="1:9" x14ac:dyDescent="0.3">
      <c r="A143" t="s">
        <v>1016</v>
      </c>
      <c r="B143" s="891">
        <v>99980</v>
      </c>
      <c r="C143" s="891">
        <v>100500</v>
      </c>
      <c r="D143" s="891">
        <v>21990</v>
      </c>
      <c r="E143" s="891">
        <v>98980</v>
      </c>
      <c r="F143" s="891">
        <v>100500</v>
      </c>
      <c r="G143" s="891">
        <v>29031</v>
      </c>
      <c r="H143" s="44">
        <f t="shared" si="2"/>
        <v>1.0103051121438611E-2</v>
      </c>
      <c r="I143" s="44">
        <f t="shared" si="3"/>
        <v>2.9942881470181204E-2</v>
      </c>
    </row>
    <row r="144" spans="1:9" x14ac:dyDescent="0.3">
      <c r="A144" t="s">
        <v>1017</v>
      </c>
      <c r="B144" s="892">
        <v>92020</v>
      </c>
      <c r="C144" s="892">
        <v>99980</v>
      </c>
      <c r="D144" s="892">
        <v>34514</v>
      </c>
      <c r="E144" s="892">
        <v>101100</v>
      </c>
      <c r="F144" s="892">
        <v>99280</v>
      </c>
      <c r="G144" s="892">
        <v>30693</v>
      </c>
      <c r="H144" s="44">
        <f t="shared" si="2"/>
        <v>-8.9812067260138462E-2</v>
      </c>
      <c r="I144" s="44">
        <f t="shared" si="3"/>
        <v>5.724914746305676E-2</v>
      </c>
    </row>
    <row r="145" spans="1:9" x14ac:dyDescent="0.3">
      <c r="A145" t="s">
        <v>1018</v>
      </c>
      <c r="B145" s="894">
        <v>92280</v>
      </c>
      <c r="C145" s="894">
        <v>92020</v>
      </c>
      <c r="D145" s="894">
        <v>17857</v>
      </c>
      <c r="E145" s="894">
        <v>94040</v>
      </c>
      <c r="F145" s="894">
        <v>92000</v>
      </c>
      <c r="G145" s="894">
        <v>32476</v>
      </c>
      <c r="H145" s="44">
        <f t="shared" si="2"/>
        <v>-1.871544023819649E-2</v>
      </c>
      <c r="I145" s="44">
        <f t="shared" si="3"/>
        <v>5.8091421496758278E-2</v>
      </c>
    </row>
    <row r="146" spans="1:9" x14ac:dyDescent="0.3">
      <c r="A146" t="s">
        <v>1019</v>
      </c>
      <c r="B146" s="896">
        <v>97780</v>
      </c>
      <c r="C146" s="896">
        <v>92280</v>
      </c>
      <c r="D146" s="896">
        <v>27531</v>
      </c>
      <c r="E146" s="896">
        <v>92820</v>
      </c>
      <c r="F146" s="896">
        <v>92380</v>
      </c>
      <c r="G146" s="896">
        <v>37843</v>
      </c>
      <c r="H146" s="44">
        <f t="shared" si="2"/>
        <v>5.3436759319112292E-2</v>
      </c>
      <c r="I146" s="44">
        <f t="shared" si="3"/>
        <v>0.16526050006158388</v>
      </c>
    </row>
    <row r="147" spans="1:9" x14ac:dyDescent="0.3">
      <c r="A147" t="s">
        <v>1020</v>
      </c>
      <c r="B147" s="898">
        <v>96980</v>
      </c>
      <c r="C147" s="898">
        <v>97780</v>
      </c>
      <c r="D147" s="898">
        <v>30792</v>
      </c>
      <c r="E147" s="898">
        <v>95180</v>
      </c>
      <c r="F147" s="898">
        <v>99000</v>
      </c>
      <c r="G147" s="898">
        <v>39551</v>
      </c>
      <c r="H147" s="44">
        <f t="shared" si="2"/>
        <v>1.8911536036982479E-2</v>
      </c>
      <c r="I147" s="44">
        <f t="shared" si="3"/>
        <v>4.5133842454350814E-2</v>
      </c>
    </row>
    <row r="148" spans="1:9" x14ac:dyDescent="0.3">
      <c r="A148" t="s">
        <v>1021</v>
      </c>
      <c r="B148" s="900">
        <v>96300</v>
      </c>
      <c r="C148" s="900">
        <v>96980</v>
      </c>
      <c r="D148" s="900">
        <v>27379</v>
      </c>
      <c r="E148" s="900">
        <v>98260</v>
      </c>
      <c r="F148" s="900">
        <v>97120</v>
      </c>
      <c r="G148" s="900">
        <v>42216</v>
      </c>
      <c r="H148" s="44">
        <f t="shared" si="2"/>
        <v>-1.9947079177691784E-2</v>
      </c>
      <c r="I148" s="44">
        <f t="shared" si="3"/>
        <v>6.7381355717933911E-2</v>
      </c>
    </row>
    <row r="149" spans="1:9" x14ac:dyDescent="0.3">
      <c r="A149" t="s">
        <v>1022</v>
      </c>
      <c r="B149" s="902">
        <v>96400</v>
      </c>
      <c r="C149" s="902">
        <v>96300</v>
      </c>
      <c r="D149" s="902">
        <v>24121</v>
      </c>
      <c r="E149" s="902">
        <v>97620</v>
      </c>
      <c r="F149" s="902">
        <v>96120</v>
      </c>
      <c r="G149" s="902">
        <v>43694</v>
      </c>
      <c r="H149" s="44">
        <f t="shared" si="2"/>
        <v>-1.249743904937517E-2</v>
      </c>
      <c r="I149" s="44">
        <f t="shared" si="3"/>
        <v>3.5010422588592105E-2</v>
      </c>
    </row>
    <row r="150" spans="1:9" x14ac:dyDescent="0.3">
      <c r="A150" t="s">
        <v>1023</v>
      </c>
      <c r="B150" s="904">
        <v>97060</v>
      </c>
      <c r="C150" s="904">
        <v>96400</v>
      </c>
      <c r="D150" s="904">
        <v>22625</v>
      </c>
      <c r="E150" s="904">
        <v>96680</v>
      </c>
      <c r="F150" s="904">
        <v>96560</v>
      </c>
      <c r="G150" s="904">
        <v>44468</v>
      </c>
      <c r="H150" s="44">
        <f t="shared" si="2"/>
        <v>3.9304923458833851E-3</v>
      </c>
      <c r="I150" s="44">
        <f t="shared" si="3"/>
        <v>1.7714102622785832E-2</v>
      </c>
    </row>
    <row r="151" spans="1:9" x14ac:dyDescent="0.3">
      <c r="A151" t="s">
        <v>1024</v>
      </c>
      <c r="B151" s="906">
        <v>96440</v>
      </c>
      <c r="C151" s="906">
        <v>97060</v>
      </c>
      <c r="D151" s="906">
        <v>17881</v>
      </c>
      <c r="E151" s="906">
        <v>97360</v>
      </c>
      <c r="F151" s="906">
        <v>97220</v>
      </c>
      <c r="G151" s="906">
        <v>46486</v>
      </c>
      <c r="H151" s="44">
        <f t="shared" si="2"/>
        <v>-9.4494658997534842E-3</v>
      </c>
      <c r="I151" s="44">
        <f t="shared" si="3"/>
        <v>4.5380948097508256E-2</v>
      </c>
    </row>
    <row r="152" spans="1:9" x14ac:dyDescent="0.3">
      <c r="A152" t="s">
        <v>1025</v>
      </c>
      <c r="B152" s="908">
        <v>93500</v>
      </c>
      <c r="C152" s="908">
        <v>96440</v>
      </c>
      <c r="D152" s="908">
        <v>28171</v>
      </c>
      <c r="E152" s="908">
        <v>96420</v>
      </c>
      <c r="F152" s="908">
        <v>96460</v>
      </c>
      <c r="G152" s="908">
        <v>47151</v>
      </c>
      <c r="H152" s="44">
        <f t="shared" si="2"/>
        <v>-3.0284173408006598E-2</v>
      </c>
      <c r="I152" s="44">
        <f t="shared" si="3"/>
        <v>1.4305382265628275E-2</v>
      </c>
    </row>
    <row r="153" spans="1:9" x14ac:dyDescent="0.3">
      <c r="A153" t="s">
        <v>1026</v>
      </c>
      <c r="B153" s="910">
        <v>93660</v>
      </c>
      <c r="C153" s="910">
        <v>93500</v>
      </c>
      <c r="D153" s="910">
        <v>24400</v>
      </c>
      <c r="E153" s="910">
        <v>94720</v>
      </c>
      <c r="F153" s="910">
        <v>93720</v>
      </c>
      <c r="G153" s="910">
        <v>47321</v>
      </c>
      <c r="H153" s="44">
        <f t="shared" si="2"/>
        <v>-1.1190878378378399E-2</v>
      </c>
      <c r="I153" s="44">
        <f t="shared" si="3"/>
        <v>3.6054378486141125E-3</v>
      </c>
    </row>
    <row r="154" spans="1:9" x14ac:dyDescent="0.3">
      <c r="A154" t="s">
        <v>1027</v>
      </c>
      <c r="B154" s="912">
        <v>92240</v>
      </c>
      <c r="C154" s="912">
        <v>93660</v>
      </c>
      <c r="D154" s="912">
        <v>17000</v>
      </c>
      <c r="E154" s="912">
        <v>93340</v>
      </c>
      <c r="F154" s="912">
        <v>93540</v>
      </c>
      <c r="G154" s="912">
        <v>48301</v>
      </c>
      <c r="H154" s="44">
        <f t="shared" si="2"/>
        <v>-1.1784872509106536E-2</v>
      </c>
      <c r="I154" s="44">
        <f t="shared" si="3"/>
        <v>2.0709621521100674E-2</v>
      </c>
    </row>
    <row r="155" spans="1:9" x14ac:dyDescent="0.3">
      <c r="A155" t="s">
        <v>1028</v>
      </c>
      <c r="B155" s="914">
        <v>94960</v>
      </c>
      <c r="C155" s="914">
        <v>92240</v>
      </c>
      <c r="D155" s="914">
        <v>26442</v>
      </c>
      <c r="E155" s="914">
        <v>93220</v>
      </c>
      <c r="F155" s="914">
        <v>92100</v>
      </c>
      <c r="G155" s="914">
        <v>49937</v>
      </c>
      <c r="H155" s="44">
        <f t="shared" si="2"/>
        <v>1.8665522420081571E-2</v>
      </c>
      <c r="I155" s="44">
        <f t="shared" si="3"/>
        <v>3.3870934349185422E-2</v>
      </c>
    </row>
    <row r="156" spans="1:9" x14ac:dyDescent="0.3">
      <c r="A156" t="s">
        <v>1029</v>
      </c>
      <c r="B156" s="916">
        <v>93040</v>
      </c>
      <c r="C156" s="916">
        <v>94960</v>
      </c>
      <c r="D156" s="916">
        <v>21531</v>
      </c>
      <c r="E156" s="916">
        <v>93960</v>
      </c>
      <c r="F156" s="916">
        <v>94780</v>
      </c>
      <c r="G156" s="916">
        <v>52635</v>
      </c>
      <c r="H156" s="44">
        <f t="shared" si="2"/>
        <v>-9.7914005959982564E-3</v>
      </c>
      <c r="I156" s="44">
        <f t="shared" si="3"/>
        <v>5.4028075374972451E-2</v>
      </c>
    </row>
    <row r="157" spans="1:9" x14ac:dyDescent="0.3">
      <c r="A157" t="s">
        <v>1030</v>
      </c>
      <c r="B157" s="918">
        <v>96180</v>
      </c>
      <c r="C157" s="918">
        <v>93040</v>
      </c>
      <c r="D157" s="918">
        <v>27715</v>
      </c>
      <c r="E157" s="918">
        <v>93680</v>
      </c>
      <c r="F157" s="918">
        <v>93360</v>
      </c>
      <c r="G157" s="918">
        <v>54998</v>
      </c>
      <c r="H157" s="44">
        <f t="shared" si="2"/>
        <v>2.6686592655849717E-2</v>
      </c>
      <c r="I157" s="44">
        <f t="shared" si="3"/>
        <v>4.4894081884677473E-2</v>
      </c>
    </row>
    <row r="158" spans="1:9" x14ac:dyDescent="0.3">
      <c r="A158" t="s">
        <v>1031</v>
      </c>
      <c r="B158" s="920">
        <v>99160</v>
      </c>
      <c r="C158" s="920">
        <v>96180</v>
      </c>
      <c r="D158" s="920">
        <v>28403</v>
      </c>
      <c r="E158" s="920">
        <v>95140</v>
      </c>
      <c r="F158" s="920">
        <v>96260</v>
      </c>
      <c r="G158" s="920">
        <v>56773</v>
      </c>
      <c r="H158" s="44">
        <f t="shared" si="2"/>
        <v>4.2253521126760507E-2</v>
      </c>
      <c r="I158" s="44">
        <f t="shared" si="3"/>
        <v>3.2273900869122407E-2</v>
      </c>
    </row>
    <row r="159" spans="1:9" x14ac:dyDescent="0.3">
      <c r="A159" t="s">
        <v>1032</v>
      </c>
      <c r="B159" s="922">
        <v>98280</v>
      </c>
      <c r="C159" s="922">
        <v>99160</v>
      </c>
      <c r="D159" s="922">
        <v>34428</v>
      </c>
      <c r="E159" s="922">
        <v>98060</v>
      </c>
      <c r="F159" s="922">
        <v>100200</v>
      </c>
      <c r="G159" s="922">
        <v>58059</v>
      </c>
      <c r="H159" s="44">
        <f t="shared" si="2"/>
        <v>2.2435243728329279E-3</v>
      </c>
      <c r="I159" s="44">
        <f t="shared" si="3"/>
        <v>2.265161256230952E-2</v>
      </c>
    </row>
    <row r="160" spans="1:9" x14ac:dyDescent="0.3">
      <c r="A160" t="s">
        <v>1033</v>
      </c>
      <c r="B160" s="924">
        <v>101580</v>
      </c>
      <c r="C160" s="924">
        <v>98280</v>
      </c>
      <c r="D160" s="924">
        <v>32909</v>
      </c>
      <c r="E160" s="924">
        <v>100040</v>
      </c>
      <c r="F160" s="924">
        <v>98680</v>
      </c>
      <c r="G160" s="924">
        <v>60047</v>
      </c>
      <c r="H160" s="44">
        <f t="shared" si="2"/>
        <v>1.5393842463014895E-2</v>
      </c>
      <c r="I160" s="44">
        <f t="shared" si="3"/>
        <v>3.4241030675691952E-2</v>
      </c>
    </row>
    <row r="161" spans="1:9" x14ac:dyDescent="0.3">
      <c r="A161" t="s">
        <v>1034</v>
      </c>
      <c r="B161" s="926">
        <v>101240</v>
      </c>
      <c r="C161" s="926">
        <v>101580</v>
      </c>
      <c r="D161" s="926">
        <v>32145</v>
      </c>
      <c r="E161" s="926">
        <v>99940</v>
      </c>
      <c r="F161" s="926">
        <v>101600</v>
      </c>
      <c r="G161" s="926">
        <v>62114</v>
      </c>
      <c r="H161" s="44">
        <f t="shared" si="2"/>
        <v>1.3007804682809709E-2</v>
      </c>
      <c r="I161" s="44">
        <f t="shared" si="3"/>
        <v>3.4423035289023574E-2</v>
      </c>
    </row>
    <row r="162" spans="1:9" x14ac:dyDescent="0.3">
      <c r="A162" t="s">
        <v>1035</v>
      </c>
      <c r="B162" s="928">
        <v>109480</v>
      </c>
      <c r="C162" s="928">
        <v>101240</v>
      </c>
      <c r="D162" s="928">
        <v>71257</v>
      </c>
      <c r="E162" s="928">
        <v>101540</v>
      </c>
      <c r="F162" s="928">
        <v>101540</v>
      </c>
      <c r="G162" s="928">
        <v>65374</v>
      </c>
      <c r="H162" s="44">
        <f t="shared" si="2"/>
        <v>7.8195784912349797E-2</v>
      </c>
      <c r="I162" s="44">
        <f t="shared" si="3"/>
        <v>5.2484142061371086E-2</v>
      </c>
    </row>
    <row r="163" spans="1:9" x14ac:dyDescent="0.3">
      <c r="A163" t="s">
        <v>1036</v>
      </c>
      <c r="B163" s="930">
        <v>107680</v>
      </c>
      <c r="C163" s="930">
        <v>109480</v>
      </c>
      <c r="D163" s="930">
        <v>58651</v>
      </c>
      <c r="E163" s="930">
        <v>107880</v>
      </c>
      <c r="F163" s="930">
        <v>109800</v>
      </c>
      <c r="G163" s="930">
        <v>65100</v>
      </c>
      <c r="H163" s="44">
        <f t="shared" si="2"/>
        <v>-1.8539117538005634E-3</v>
      </c>
      <c r="I163" s="44">
        <f t="shared" si="3"/>
        <v>-4.1912687000947857E-3</v>
      </c>
    </row>
    <row r="164" spans="1:9" x14ac:dyDescent="0.3">
      <c r="A164" t="s">
        <v>1037</v>
      </c>
      <c r="B164" s="932">
        <v>112680</v>
      </c>
      <c r="C164" s="932">
        <v>107680</v>
      </c>
      <c r="D164" s="932">
        <v>61023</v>
      </c>
      <c r="E164" s="932">
        <v>108580</v>
      </c>
      <c r="F164" s="932">
        <v>107500</v>
      </c>
      <c r="G164" s="932">
        <v>64375</v>
      </c>
      <c r="H164" s="44">
        <f t="shared" si="2"/>
        <v>3.7760176828145253E-2</v>
      </c>
      <c r="I164" s="44">
        <f t="shared" si="3"/>
        <v>-1.1136712749616029E-2</v>
      </c>
    </row>
    <row r="165" spans="1:9" x14ac:dyDescent="0.3">
      <c r="A165" t="s">
        <v>1038</v>
      </c>
      <c r="B165" s="934">
        <v>116080</v>
      </c>
      <c r="C165" s="934">
        <v>112680</v>
      </c>
      <c r="D165" s="934">
        <v>81294</v>
      </c>
      <c r="E165" s="934">
        <v>111600</v>
      </c>
      <c r="F165" s="934">
        <v>112000</v>
      </c>
      <c r="G165" s="934">
        <v>73791</v>
      </c>
      <c r="H165" s="44">
        <f t="shared" si="2"/>
        <v>4.0143369175627219E-2</v>
      </c>
      <c r="I165" s="44">
        <f t="shared" si="3"/>
        <v>0.14626796116504859</v>
      </c>
    </row>
    <row r="166" spans="1:9" x14ac:dyDescent="0.3">
      <c r="A166" t="s">
        <v>1039</v>
      </c>
      <c r="B166" s="936">
        <v>121840</v>
      </c>
      <c r="C166" s="936">
        <v>116080</v>
      </c>
      <c r="D166" s="936">
        <v>64410</v>
      </c>
      <c r="E166" s="936">
        <v>115600</v>
      </c>
      <c r="F166" s="936">
        <v>116080</v>
      </c>
      <c r="G166" s="936">
        <v>76280</v>
      </c>
      <c r="H166" s="44">
        <f t="shared" si="2"/>
        <v>5.3979238754325198E-2</v>
      </c>
      <c r="I166" s="44">
        <f t="shared" si="3"/>
        <v>3.3730400726375898E-2</v>
      </c>
    </row>
    <row r="167" spans="1:9" x14ac:dyDescent="0.3">
      <c r="A167" t="s">
        <v>1040</v>
      </c>
      <c r="B167" s="938">
        <v>126520</v>
      </c>
      <c r="C167" s="938">
        <v>121840</v>
      </c>
      <c r="D167" s="938">
        <v>90448</v>
      </c>
      <c r="E167" s="938">
        <v>119380</v>
      </c>
      <c r="F167" s="938">
        <v>123480</v>
      </c>
      <c r="G167" s="938">
        <v>85871</v>
      </c>
      <c r="H167" s="44">
        <f t="shared" si="2"/>
        <v>5.9809013235047725E-2</v>
      </c>
      <c r="I167" s="44">
        <f t="shared" si="3"/>
        <v>0.12573413738856853</v>
      </c>
    </row>
    <row r="168" spans="1:9" x14ac:dyDescent="0.3">
      <c r="A168" t="s">
        <v>1041</v>
      </c>
      <c r="B168" s="940">
        <v>132740</v>
      </c>
      <c r="C168" s="940">
        <v>125880</v>
      </c>
      <c r="D168" s="940">
        <v>90019</v>
      </c>
      <c r="E168" s="940">
        <v>123220</v>
      </c>
      <c r="F168" s="940">
        <v>129620</v>
      </c>
      <c r="G168" s="940">
        <v>115436</v>
      </c>
      <c r="H168" s="44">
        <f t="shared" si="2"/>
        <v>7.7260185034896844E-2</v>
      </c>
      <c r="I168" s="44">
        <f t="shared" si="3"/>
        <v>0.34429551303699735</v>
      </c>
    </row>
    <row r="169" spans="1:9" x14ac:dyDescent="0.3">
      <c r="A169" t="s">
        <v>1042</v>
      </c>
      <c r="B169" s="942">
        <v>121500</v>
      </c>
      <c r="C169" s="942">
        <v>132740</v>
      </c>
      <c r="D169" s="942">
        <v>140534</v>
      </c>
      <c r="E169" s="942">
        <v>131720</v>
      </c>
      <c r="F169" s="942">
        <v>130000</v>
      </c>
      <c r="G169" s="942">
        <v>104355</v>
      </c>
      <c r="H169" s="44">
        <f t="shared" si="2"/>
        <v>-7.7588824779835974E-2</v>
      </c>
      <c r="I169" s="44">
        <f t="shared" si="3"/>
        <v>-9.5992584635642308E-2</v>
      </c>
    </row>
    <row r="170" spans="1:9" x14ac:dyDescent="0.3">
      <c r="A170" t="s">
        <v>1043</v>
      </c>
      <c r="B170" s="944">
        <v>123500</v>
      </c>
      <c r="C170" s="944">
        <v>121500</v>
      </c>
      <c r="D170" s="944">
        <v>98333</v>
      </c>
      <c r="E170" s="944">
        <v>129260</v>
      </c>
      <c r="F170" s="944">
        <v>118000</v>
      </c>
      <c r="G170" s="944">
        <v>106858</v>
      </c>
      <c r="H170" s="44">
        <f t="shared" si="2"/>
        <v>-4.4561349218629087E-2</v>
      </c>
      <c r="I170" s="44">
        <f t="shared" si="3"/>
        <v>2.3985434334722777E-2</v>
      </c>
    </row>
    <row r="171" spans="1:9" x14ac:dyDescent="0.3">
      <c r="A171" t="s">
        <v>1044</v>
      </c>
      <c r="B171" s="946">
        <v>131940</v>
      </c>
      <c r="C171" s="946">
        <v>123960</v>
      </c>
      <c r="D171" s="946">
        <v>64097</v>
      </c>
      <c r="E171" s="946">
        <v>122860</v>
      </c>
      <c r="F171" s="946">
        <v>126360</v>
      </c>
      <c r="G171" s="946">
        <v>110255</v>
      </c>
      <c r="H171" s="44">
        <f t="shared" si="2"/>
        <v>7.3905258017255449E-2</v>
      </c>
      <c r="I171" s="44">
        <f t="shared" si="3"/>
        <v>3.1789851953059278E-2</v>
      </c>
    </row>
    <row r="172" spans="1:9" x14ac:dyDescent="0.3">
      <c r="A172" t="s">
        <v>1045</v>
      </c>
      <c r="B172" s="949">
        <v>140020</v>
      </c>
      <c r="C172" s="949">
        <v>131940</v>
      </c>
      <c r="D172" s="949">
        <v>55609</v>
      </c>
      <c r="E172" s="949">
        <v>128460</v>
      </c>
      <c r="F172" s="949">
        <v>133860</v>
      </c>
      <c r="G172" s="949">
        <v>117100</v>
      </c>
      <c r="H172" s="44">
        <f t="shared" si="2"/>
        <v>8.9989101665888249E-2</v>
      </c>
      <c r="I172" s="44">
        <f t="shared" si="3"/>
        <v>6.2083352228923916E-2</v>
      </c>
    </row>
    <row r="173" spans="1:9" x14ac:dyDescent="0.3">
      <c r="A173" t="s">
        <v>1046</v>
      </c>
      <c r="B173" s="951">
        <v>144380</v>
      </c>
      <c r="C173" s="951">
        <v>140020</v>
      </c>
      <c r="D173" s="951">
        <v>89562</v>
      </c>
      <c r="E173" s="951">
        <v>138200</v>
      </c>
      <c r="F173" s="951">
        <v>144180</v>
      </c>
      <c r="G173" s="951">
        <v>120697</v>
      </c>
      <c r="H173" s="44">
        <f t="shared" si="2"/>
        <v>4.4717800289435505E-2</v>
      </c>
      <c r="I173" s="44">
        <f t="shared" si="3"/>
        <v>3.0717335610589203E-2</v>
      </c>
    </row>
    <row r="174" spans="1:9" x14ac:dyDescent="0.3">
      <c r="A174" t="s">
        <v>1047</v>
      </c>
      <c r="B174" s="954">
        <v>146940</v>
      </c>
      <c r="C174" s="954">
        <v>144380</v>
      </c>
      <c r="D174" s="954">
        <v>136880</v>
      </c>
      <c r="E174" s="954">
        <v>143820</v>
      </c>
      <c r="F174" s="954">
        <v>143900</v>
      </c>
      <c r="G174" s="954">
        <v>126497</v>
      </c>
      <c r="H174" s="44">
        <f t="shared" ref="H174:H191" si="4">+B174/E174-1</f>
        <v>2.1693783896537422E-2</v>
      </c>
      <c r="I174" s="44">
        <f t="shared" ref="I174:I191" si="5">+G174/G173-1</f>
        <v>4.8054218414707917E-2</v>
      </c>
    </row>
    <row r="175" spans="1:9" x14ac:dyDescent="0.3">
      <c r="A175" t="s">
        <v>1048</v>
      </c>
      <c r="B175" s="956">
        <v>145380</v>
      </c>
      <c r="C175" s="956">
        <v>146940</v>
      </c>
      <c r="D175" s="956">
        <v>106413</v>
      </c>
      <c r="E175" s="956">
        <v>145780</v>
      </c>
      <c r="F175" s="956">
        <v>147000</v>
      </c>
      <c r="G175" s="956">
        <v>128896</v>
      </c>
      <c r="H175" s="44">
        <f t="shared" si="4"/>
        <v>-2.7438606118809217E-3</v>
      </c>
      <c r="I175" s="44">
        <f t="shared" si="5"/>
        <v>1.896487663739066E-2</v>
      </c>
    </row>
    <row r="176" spans="1:9" x14ac:dyDescent="0.3">
      <c r="A176" t="s">
        <v>1049</v>
      </c>
      <c r="B176" s="960">
        <v>158420</v>
      </c>
      <c r="C176" s="960">
        <v>145380</v>
      </c>
      <c r="D176" s="960">
        <v>14827</v>
      </c>
      <c r="E176" s="960">
        <v>145340</v>
      </c>
      <c r="F176" s="960">
        <v>153000</v>
      </c>
      <c r="G176" s="960">
        <v>129722</v>
      </c>
      <c r="H176" s="44">
        <f t="shared" si="4"/>
        <v>8.9995871749002365E-2</v>
      </c>
      <c r="I176" s="44">
        <f t="shared" si="5"/>
        <v>6.4082671300893512E-3</v>
      </c>
    </row>
    <row r="177" spans="1:9" x14ac:dyDescent="0.3">
      <c r="A177" t="s">
        <v>1050</v>
      </c>
      <c r="B177" s="962">
        <v>169200</v>
      </c>
      <c r="C177" s="962">
        <v>158420</v>
      </c>
      <c r="D177" s="962">
        <v>149972</v>
      </c>
      <c r="E177" s="962">
        <v>157260</v>
      </c>
      <c r="F177" s="962">
        <v>168000</v>
      </c>
      <c r="G177" s="962">
        <v>119056</v>
      </c>
      <c r="H177" s="44">
        <f t="shared" si="4"/>
        <v>7.5925219381915321E-2</v>
      </c>
      <c r="I177" s="44">
        <f t="shared" si="5"/>
        <v>-8.2221982393117621E-2</v>
      </c>
    </row>
    <row r="178" spans="1:9" x14ac:dyDescent="0.3">
      <c r="A178" t="s">
        <v>1051</v>
      </c>
      <c r="B178" s="964">
        <v>164000</v>
      </c>
      <c r="C178" s="964">
        <v>169200</v>
      </c>
      <c r="D178" s="964">
        <v>136958</v>
      </c>
      <c r="E178" s="964">
        <v>169540</v>
      </c>
      <c r="F178" s="964">
        <v>168800</v>
      </c>
      <c r="G178" s="964">
        <v>116727</v>
      </c>
      <c r="H178" s="44">
        <f t="shared" si="4"/>
        <v>-3.2676654476819667E-2</v>
      </c>
      <c r="I178" s="44">
        <f t="shared" si="5"/>
        <v>-1.9562222819513475E-2</v>
      </c>
    </row>
    <row r="179" spans="1:9" x14ac:dyDescent="0.3">
      <c r="A179" t="s">
        <v>1054</v>
      </c>
      <c r="B179" s="967">
        <v>164880</v>
      </c>
      <c r="C179" s="967">
        <v>164000</v>
      </c>
      <c r="D179" s="967">
        <v>60220</v>
      </c>
      <c r="E179" s="967">
        <v>167720</v>
      </c>
      <c r="F179" s="967">
        <v>166500</v>
      </c>
      <c r="G179" s="967">
        <v>117060</v>
      </c>
      <c r="H179" s="44">
        <f t="shared" si="4"/>
        <v>-1.6932983544001856E-2</v>
      </c>
      <c r="I179" s="44">
        <f t="shared" si="5"/>
        <v>2.8528104037626179E-3</v>
      </c>
    </row>
    <row r="180" spans="1:9" x14ac:dyDescent="0.3">
      <c r="A180" t="s">
        <v>1053</v>
      </c>
      <c r="B180" s="969">
        <v>147740</v>
      </c>
      <c r="C180" s="969">
        <v>164880</v>
      </c>
      <c r="D180" s="969">
        <v>80218</v>
      </c>
      <c r="E180" s="969">
        <v>162340</v>
      </c>
      <c r="F180" s="969">
        <v>165000</v>
      </c>
      <c r="G180" s="969">
        <v>110732</v>
      </c>
      <c r="H180" s="44">
        <f t="shared" si="4"/>
        <v>-8.9934704940248911E-2</v>
      </c>
      <c r="I180" s="44">
        <f t="shared" si="5"/>
        <v>-5.4057748163335084E-2</v>
      </c>
    </row>
    <row r="181" spans="1:9" x14ac:dyDescent="0.3">
      <c r="A181" t="s">
        <v>1055</v>
      </c>
      <c r="B181" s="971">
        <v>149300</v>
      </c>
      <c r="C181" s="971">
        <v>147740</v>
      </c>
      <c r="D181" s="971">
        <v>37706</v>
      </c>
      <c r="E181" s="971">
        <v>155180</v>
      </c>
      <c r="F181" s="971">
        <v>150720</v>
      </c>
      <c r="G181" s="971">
        <v>115032</v>
      </c>
      <c r="H181" s="44">
        <f t="shared" si="4"/>
        <v>-3.7891480860935634E-2</v>
      </c>
      <c r="I181" s="44">
        <f t="shared" si="5"/>
        <v>3.8832496477982925E-2</v>
      </c>
    </row>
    <row r="182" spans="1:9" x14ac:dyDescent="0.3">
      <c r="A182" t="s">
        <v>1056</v>
      </c>
      <c r="B182" s="973">
        <v>161900</v>
      </c>
      <c r="C182" s="973">
        <v>149300</v>
      </c>
      <c r="D182" s="973">
        <v>55997</v>
      </c>
      <c r="E182" s="973">
        <v>149140</v>
      </c>
      <c r="F182" s="973">
        <v>152600</v>
      </c>
      <c r="G182" s="973">
        <v>115584</v>
      </c>
      <c r="H182" s="44">
        <f t="shared" si="4"/>
        <v>8.5557194582271734E-2</v>
      </c>
      <c r="I182" s="44">
        <f t="shared" si="5"/>
        <v>4.798664719382506E-3</v>
      </c>
    </row>
    <row r="183" spans="1:9" x14ac:dyDescent="0.3">
      <c r="A183" t="s">
        <v>1057</v>
      </c>
      <c r="B183" s="975">
        <v>168320</v>
      </c>
      <c r="C183" s="975">
        <v>161900</v>
      </c>
      <c r="D183" s="975">
        <v>36947</v>
      </c>
      <c r="E183" s="975">
        <v>156940</v>
      </c>
      <c r="F183" s="975">
        <v>162640</v>
      </c>
      <c r="G183" s="975">
        <v>118823</v>
      </c>
      <c r="H183" s="44">
        <f t="shared" si="4"/>
        <v>7.2511787944437467E-2</v>
      </c>
      <c r="I183" s="44">
        <f t="shared" si="5"/>
        <v>2.8022909745293534E-2</v>
      </c>
    </row>
    <row r="184" spans="1:9" x14ac:dyDescent="0.3">
      <c r="A184" t="s">
        <v>1058</v>
      </c>
      <c r="B184" s="977">
        <v>170120</v>
      </c>
      <c r="C184" s="977">
        <v>168320</v>
      </c>
      <c r="D184" s="977">
        <v>43587</v>
      </c>
      <c r="E184" s="977">
        <v>166080</v>
      </c>
      <c r="F184" s="977">
        <v>168260</v>
      </c>
      <c r="G184" s="977">
        <v>120030</v>
      </c>
      <c r="H184" s="44">
        <f t="shared" si="4"/>
        <v>2.4325626204238837E-2</v>
      </c>
      <c r="I184" s="44">
        <f t="shared" si="5"/>
        <v>1.0157966050343692E-2</v>
      </c>
    </row>
    <row r="185" spans="1:9" x14ac:dyDescent="0.3">
      <c r="A185" t="s">
        <v>1059</v>
      </c>
      <c r="B185" s="979">
        <v>183380</v>
      </c>
      <c r="C185" s="979">
        <v>170120</v>
      </c>
      <c r="D185" s="979">
        <v>34310</v>
      </c>
      <c r="E185" s="979">
        <v>170640</v>
      </c>
      <c r="F185" s="979">
        <v>173200</v>
      </c>
      <c r="G185" s="979">
        <v>117543</v>
      </c>
      <c r="H185" s="44">
        <f t="shared" si="4"/>
        <v>7.4660103141115819E-2</v>
      </c>
      <c r="I185" s="44">
        <f t="shared" si="5"/>
        <v>-2.0719820044988735E-2</v>
      </c>
    </row>
    <row r="186" spans="1:9" x14ac:dyDescent="0.3">
      <c r="A186" t="s">
        <v>1060</v>
      </c>
      <c r="B186" s="981">
        <v>167000</v>
      </c>
      <c r="C186" s="981">
        <v>183380</v>
      </c>
      <c r="D186" s="981">
        <v>78496</v>
      </c>
      <c r="E186" s="981">
        <v>178700</v>
      </c>
      <c r="F186" s="981">
        <v>187000</v>
      </c>
      <c r="G186" s="981">
        <v>106434</v>
      </c>
      <c r="H186" s="44">
        <f t="shared" si="4"/>
        <v>-6.5472859541130357E-2</v>
      </c>
      <c r="I186" s="44">
        <f t="shared" si="5"/>
        <v>-9.4510094178300696E-2</v>
      </c>
    </row>
    <row r="187" spans="1:9" x14ac:dyDescent="0.3">
      <c r="A187" t="s">
        <v>1061</v>
      </c>
      <c r="B187" s="983">
        <v>180080</v>
      </c>
      <c r="C187" s="983">
        <v>167000</v>
      </c>
      <c r="D187" s="983">
        <v>39015</v>
      </c>
      <c r="E187" s="983">
        <v>178380</v>
      </c>
      <c r="F187" s="983">
        <v>168000</v>
      </c>
      <c r="G187" s="983">
        <v>104534</v>
      </c>
      <c r="H187" s="44">
        <f t="shared" si="4"/>
        <v>9.5302163919721572E-3</v>
      </c>
      <c r="I187" s="44">
        <f t="shared" si="5"/>
        <v>-1.7851438450119272E-2</v>
      </c>
    </row>
    <row r="188" spans="1:9" x14ac:dyDescent="0.3">
      <c r="A188" t="s">
        <v>1062</v>
      </c>
      <c r="B188" s="985">
        <v>166800</v>
      </c>
      <c r="C188" s="985">
        <v>180080</v>
      </c>
      <c r="D188" s="985">
        <v>52216</v>
      </c>
      <c r="E188" s="985">
        <v>173940</v>
      </c>
      <c r="F188" s="985">
        <v>182000</v>
      </c>
      <c r="G188" s="985">
        <v>102570</v>
      </c>
      <c r="H188" s="44">
        <f t="shared" si="4"/>
        <v>-4.1048637461193471E-2</v>
      </c>
      <c r="I188" s="44">
        <f t="shared" si="5"/>
        <v>-1.8788145483766061E-2</v>
      </c>
    </row>
    <row r="189" spans="1:9" x14ac:dyDescent="0.3">
      <c r="A189" t="s">
        <v>1063</v>
      </c>
      <c r="B189" s="987">
        <v>166240</v>
      </c>
      <c r="C189" s="987">
        <v>166800</v>
      </c>
      <c r="D189" s="987">
        <v>46419</v>
      </c>
      <c r="E189" s="987">
        <v>171300</v>
      </c>
      <c r="F189" s="987">
        <v>168000</v>
      </c>
      <c r="G189" s="987">
        <v>102278</v>
      </c>
      <c r="H189" s="44">
        <f t="shared" si="4"/>
        <v>-2.9538820782253339E-2</v>
      </c>
      <c r="I189" s="44">
        <f t="shared" si="5"/>
        <v>-2.8468363069124036E-3</v>
      </c>
    </row>
    <row r="190" spans="1:9" x14ac:dyDescent="0.3">
      <c r="A190" t="s">
        <v>1064</v>
      </c>
      <c r="B190" s="989">
        <v>148560</v>
      </c>
      <c r="C190" s="989">
        <v>166240</v>
      </c>
      <c r="D190" s="989">
        <v>66376</v>
      </c>
      <c r="E190" s="989">
        <v>166920</v>
      </c>
      <c r="F190" s="989">
        <v>164400</v>
      </c>
      <c r="G190" s="989">
        <v>93994</v>
      </c>
      <c r="H190" s="44">
        <f t="shared" si="4"/>
        <v>-0.10999281092739033</v>
      </c>
      <c r="I190" s="44">
        <f t="shared" si="5"/>
        <v>-8.09949353722208E-2</v>
      </c>
    </row>
    <row r="191" spans="1:9" x14ac:dyDescent="0.3">
      <c r="A191" t="s">
        <v>1065</v>
      </c>
      <c r="B191" s="991">
        <v>133500</v>
      </c>
      <c r="C191" s="991">
        <v>132800</v>
      </c>
      <c r="D191" s="991">
        <v>59038</v>
      </c>
      <c r="E191" s="991">
        <v>136200</v>
      </c>
      <c r="F191" s="991">
        <v>129780</v>
      </c>
      <c r="G191" s="991">
        <v>91056</v>
      </c>
      <c r="H191" s="44">
        <f t="shared" si="4"/>
        <v>-1.982378854625555E-2</v>
      </c>
      <c r="I191" s="44">
        <f t="shared" si="5"/>
        <v>-3.1257314296657235E-2</v>
      </c>
    </row>
    <row r="192" spans="1:9" x14ac:dyDescent="0.3">
      <c r="A192" t="s">
        <v>1066</v>
      </c>
      <c r="B192" s="996">
        <v>137400</v>
      </c>
      <c r="C192" s="996">
        <v>133500</v>
      </c>
      <c r="D192" s="996">
        <v>31183</v>
      </c>
      <c r="E192" s="996">
        <v>131880</v>
      </c>
      <c r="F192" s="996">
        <v>135500</v>
      </c>
      <c r="G192" s="996">
        <v>91325</v>
      </c>
      <c r="H192" s="995">
        <f t="shared" ref="H192:H208" si="6">B192/E192-1</f>
        <v>4.1856232939035509E-2</v>
      </c>
      <c r="I192" s="995">
        <f t="shared" ref="I192:I208" si="7">G192/G191-1</f>
        <v>2.9542259708310592E-3</v>
      </c>
    </row>
    <row r="193" spans="1:9" x14ac:dyDescent="0.3">
      <c r="A193" t="s">
        <v>1071</v>
      </c>
      <c r="B193" s="1006">
        <v>137560</v>
      </c>
      <c r="C193" s="1006">
        <v>137400</v>
      </c>
      <c r="D193" s="1006">
        <v>19587</v>
      </c>
      <c r="E193" s="1006">
        <v>137460</v>
      </c>
      <c r="F193" s="1006">
        <v>136220</v>
      </c>
      <c r="G193" s="1006">
        <v>92851</v>
      </c>
      <c r="H193" s="1007">
        <f t="shared" si="6"/>
        <v>7.274843590863167E-4</v>
      </c>
      <c r="I193" s="1007">
        <f t="shared" si="7"/>
        <v>1.6709553791404375E-2</v>
      </c>
    </row>
    <row r="194" spans="1:9" x14ac:dyDescent="0.3">
      <c r="A194" t="s">
        <v>1072</v>
      </c>
      <c r="B194" s="1006">
        <v>150600</v>
      </c>
      <c r="C194" s="1006">
        <v>137560</v>
      </c>
      <c r="D194" s="1006">
        <v>24377</v>
      </c>
      <c r="E194" s="1006">
        <v>137680</v>
      </c>
      <c r="F194" s="1006">
        <v>137880</v>
      </c>
      <c r="G194" s="1006">
        <v>95070</v>
      </c>
      <c r="H194" s="1007">
        <f t="shared" si="6"/>
        <v>9.3840790238233662E-2</v>
      </c>
      <c r="I194" s="1007">
        <f t="shared" si="7"/>
        <v>2.3898504054883585E-2</v>
      </c>
    </row>
    <row r="195" spans="1:9" x14ac:dyDescent="0.3">
      <c r="A195" t="s">
        <v>1073</v>
      </c>
      <c r="B195" s="1017">
        <v>149380</v>
      </c>
      <c r="C195" s="1017">
        <v>150600</v>
      </c>
      <c r="D195" s="1017">
        <v>24866</v>
      </c>
      <c r="E195" s="1017">
        <v>144440</v>
      </c>
      <c r="F195" s="1017">
        <v>149200</v>
      </c>
      <c r="G195" s="1017">
        <v>93845</v>
      </c>
      <c r="H195" s="1018">
        <f t="shared" si="6"/>
        <v>3.420105234007198E-2</v>
      </c>
      <c r="I195" s="1018">
        <f t="shared" si="7"/>
        <v>-1.2885242452929435E-2</v>
      </c>
    </row>
    <row r="196" spans="1:9" x14ac:dyDescent="0.3">
      <c r="A196" t="s">
        <v>1074</v>
      </c>
      <c r="B196" s="1020">
        <v>153500</v>
      </c>
      <c r="C196" s="1020">
        <v>149380</v>
      </c>
      <c r="D196" s="1020">
        <v>24983</v>
      </c>
      <c r="E196" s="1020">
        <v>149760</v>
      </c>
      <c r="F196" s="1020">
        <v>143000</v>
      </c>
      <c r="G196" s="1020">
        <v>94603</v>
      </c>
      <c r="H196" s="1021">
        <f t="shared" si="6"/>
        <v>2.4973290598290676E-2</v>
      </c>
      <c r="I196" s="1021">
        <f t="shared" si="7"/>
        <v>8.0771484895305612E-3</v>
      </c>
    </row>
    <row r="197" spans="1:9" x14ac:dyDescent="0.3">
      <c r="A197" t="s">
        <v>1075</v>
      </c>
      <c r="B197" s="1023">
        <v>165920</v>
      </c>
      <c r="C197" s="1023">
        <v>153500</v>
      </c>
      <c r="D197" s="1023">
        <v>24745</v>
      </c>
      <c r="E197" s="1023">
        <v>148740</v>
      </c>
      <c r="F197" s="1023">
        <v>158340</v>
      </c>
      <c r="G197" s="1023">
        <v>97446</v>
      </c>
      <c r="H197" s="1024">
        <f t="shared" si="6"/>
        <v>0.11550356326475719</v>
      </c>
      <c r="I197" s="1024">
        <f t="shared" si="7"/>
        <v>3.0051901102501999E-2</v>
      </c>
    </row>
    <row r="198" spans="1:9" x14ac:dyDescent="0.3">
      <c r="A198" t="s">
        <v>1076</v>
      </c>
      <c r="B198" s="1026">
        <v>167200</v>
      </c>
      <c r="C198" s="1026">
        <v>165920</v>
      </c>
      <c r="D198" s="1026">
        <v>30098</v>
      </c>
      <c r="E198" s="1026">
        <v>161740</v>
      </c>
      <c r="F198" s="1026">
        <v>165620</v>
      </c>
      <c r="G198" s="1026">
        <v>99854</v>
      </c>
      <c r="H198" s="1027">
        <f t="shared" si="6"/>
        <v>3.3757883022134338E-2</v>
      </c>
      <c r="I198" s="1027">
        <f t="shared" si="7"/>
        <v>2.4711122057344603E-2</v>
      </c>
    </row>
    <row r="199" spans="1:9" x14ac:dyDescent="0.3">
      <c r="A199" t="s">
        <v>1077</v>
      </c>
      <c r="B199" s="1029">
        <v>175080</v>
      </c>
      <c r="C199" s="1029">
        <v>167200</v>
      </c>
      <c r="D199" s="1029">
        <v>42223</v>
      </c>
      <c r="E199" s="1029">
        <v>168840</v>
      </c>
      <c r="F199" s="1029">
        <v>186000</v>
      </c>
      <c r="G199" s="1029">
        <v>102595</v>
      </c>
      <c r="H199" s="1030">
        <f t="shared" si="6"/>
        <v>3.6958066808812973E-2</v>
      </c>
      <c r="I199" s="1030">
        <f t="shared" si="7"/>
        <v>2.7450077112584292E-2</v>
      </c>
    </row>
    <row r="200" spans="1:9" x14ac:dyDescent="0.3">
      <c r="A200" t="s">
        <v>1078</v>
      </c>
      <c r="B200" s="1032">
        <v>177200</v>
      </c>
      <c r="C200" s="1032">
        <v>175080</v>
      </c>
      <c r="D200" s="1032">
        <v>33005</v>
      </c>
      <c r="E200" s="1032">
        <v>178040</v>
      </c>
      <c r="F200" s="1032">
        <v>175220</v>
      </c>
      <c r="G200" s="1032">
        <v>105496</v>
      </c>
      <c r="H200" s="1033">
        <f t="shared" si="6"/>
        <v>-4.7180408896877468E-3</v>
      </c>
      <c r="I200" s="1033">
        <f t="shared" si="7"/>
        <v>2.8276231785174799E-2</v>
      </c>
    </row>
    <row r="201" spans="1:9" x14ac:dyDescent="0.3">
      <c r="A201" t="s">
        <v>1079</v>
      </c>
      <c r="B201" s="1035">
        <v>172780</v>
      </c>
      <c r="C201" s="1035">
        <v>177200</v>
      </c>
      <c r="D201" s="1035">
        <v>28041</v>
      </c>
      <c r="E201" s="1035">
        <v>174320</v>
      </c>
      <c r="F201" s="1035">
        <v>180000</v>
      </c>
      <c r="G201" s="1035">
        <v>106354</v>
      </c>
      <c r="H201" s="1036">
        <f t="shared" si="6"/>
        <v>-8.8343276732446574E-3</v>
      </c>
      <c r="I201" s="1036">
        <f t="shared" si="7"/>
        <v>8.1330097823613112E-3</v>
      </c>
    </row>
    <row r="202" spans="1:9" x14ac:dyDescent="0.3">
      <c r="A202" t="s">
        <v>1080</v>
      </c>
      <c r="B202" s="1038">
        <v>151780</v>
      </c>
      <c r="C202" s="1038">
        <v>172780</v>
      </c>
      <c r="D202" s="1038">
        <v>49152</v>
      </c>
      <c r="E202" s="1038">
        <v>174440</v>
      </c>
      <c r="F202" s="1038">
        <v>170800</v>
      </c>
      <c r="G202" s="1038">
        <v>101482</v>
      </c>
      <c r="H202" s="1039">
        <f t="shared" si="6"/>
        <v>-0.12990139876175189</v>
      </c>
      <c r="I202" s="1039">
        <f t="shared" si="7"/>
        <v>-4.5809278447449087E-2</v>
      </c>
    </row>
    <row r="203" spans="1:9" x14ac:dyDescent="0.3">
      <c r="A203" t="s">
        <v>1081</v>
      </c>
      <c r="B203" s="1041">
        <v>153740</v>
      </c>
      <c r="C203" s="1041">
        <v>151780</v>
      </c>
      <c r="D203" s="1041">
        <v>40630</v>
      </c>
      <c r="E203" s="1041">
        <v>158440</v>
      </c>
      <c r="F203" s="1041">
        <v>151000</v>
      </c>
      <c r="G203" s="1041">
        <v>100596</v>
      </c>
      <c r="H203" s="1042">
        <f t="shared" si="6"/>
        <v>-2.9664226205503685E-2</v>
      </c>
      <c r="I203" s="1042">
        <f t="shared" si="7"/>
        <v>-8.7306123253384493E-3</v>
      </c>
    </row>
    <row r="204" spans="1:9" x14ac:dyDescent="0.3">
      <c r="A204" t="s">
        <v>1082</v>
      </c>
      <c r="B204" s="1044">
        <v>156300</v>
      </c>
      <c r="C204" s="1044">
        <v>153740</v>
      </c>
      <c r="D204" s="1044">
        <v>36312</v>
      </c>
      <c r="E204" s="1044">
        <v>151320</v>
      </c>
      <c r="F204" s="1044">
        <v>155020</v>
      </c>
      <c r="G204" s="1044">
        <v>101443</v>
      </c>
      <c r="H204" s="1045">
        <f t="shared" si="6"/>
        <v>3.2910388580491778E-2</v>
      </c>
      <c r="I204" s="1045">
        <f t="shared" si="7"/>
        <v>8.4198178854029138E-3</v>
      </c>
    </row>
    <row r="205" spans="1:9" x14ac:dyDescent="0.3">
      <c r="A205" t="s">
        <v>1083</v>
      </c>
      <c r="B205" s="1047">
        <v>156700</v>
      </c>
      <c r="C205" s="1047">
        <v>156300</v>
      </c>
      <c r="D205" s="1047">
        <v>20219</v>
      </c>
      <c r="E205" s="1047">
        <v>155860</v>
      </c>
      <c r="F205" s="1047">
        <v>155520</v>
      </c>
      <c r="G205" s="1047">
        <v>101879</v>
      </c>
      <c r="H205" s="1048">
        <f t="shared" si="6"/>
        <v>5.3894520723727357E-3</v>
      </c>
      <c r="I205" s="1048">
        <f t="shared" si="7"/>
        <v>4.2979801464861911E-3</v>
      </c>
    </row>
    <row r="206" spans="1:9" x14ac:dyDescent="0.3">
      <c r="A206" t="s">
        <v>1084</v>
      </c>
      <c r="B206" s="1050">
        <v>161500</v>
      </c>
      <c r="C206" s="1050">
        <v>156700</v>
      </c>
      <c r="D206" s="1050">
        <v>44267</v>
      </c>
      <c r="E206" s="1050">
        <v>156660</v>
      </c>
      <c r="F206" s="1050">
        <v>149000</v>
      </c>
      <c r="G206" s="1050">
        <v>103488</v>
      </c>
      <c r="H206" s="1051">
        <f t="shared" si="6"/>
        <v>3.0894931699221306E-2</v>
      </c>
      <c r="I206" s="1051">
        <f t="shared" si="7"/>
        <v>1.5793244927806427E-2</v>
      </c>
    </row>
    <row r="207" spans="1:9" x14ac:dyDescent="0.3">
      <c r="A207" t="s">
        <v>1085</v>
      </c>
      <c r="B207" s="1053">
        <v>163000</v>
      </c>
      <c r="C207" s="1053">
        <v>161500</v>
      </c>
      <c r="D207" s="1053">
        <v>26369</v>
      </c>
      <c r="E207" s="1053">
        <v>156260</v>
      </c>
      <c r="F207" s="1053">
        <v>162000</v>
      </c>
      <c r="G207" s="1053">
        <v>106470</v>
      </c>
      <c r="H207" s="1054">
        <f t="shared" si="6"/>
        <v>4.3133239472673779E-2</v>
      </c>
      <c r="I207" s="1054">
        <f t="shared" si="7"/>
        <v>2.8814935064935154E-2</v>
      </c>
    </row>
    <row r="208" spans="1:9" x14ac:dyDescent="0.3">
      <c r="A208" t="s">
        <v>1086</v>
      </c>
      <c r="B208" s="1056">
        <v>155280</v>
      </c>
      <c r="C208" s="1056">
        <v>163000</v>
      </c>
      <c r="D208" s="1056">
        <v>33105</v>
      </c>
      <c r="E208" s="1056">
        <v>163780</v>
      </c>
      <c r="F208" s="1056">
        <v>163000</v>
      </c>
      <c r="G208" s="1056">
        <v>107835</v>
      </c>
      <c r="H208" s="1057">
        <f t="shared" si="6"/>
        <v>-5.1898888753205474E-2</v>
      </c>
      <c r="I208" s="1057">
        <f t="shared" si="7"/>
        <v>1.2820512820512775E-2</v>
      </c>
    </row>
  </sheetData>
  <conditionalFormatting sqref="H1:I1048576">
    <cfRule type="cellIs" dxfId="11" priority="1" operator="lessThan">
      <formula>0</formula>
    </cfRule>
  </conditionalFormatting>
  <conditionalFormatting sqref="H2:I1048576">
    <cfRule type="cellIs" dxfId="10" priority="2" operator="greaterThan">
      <formula>0</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195"/>
  <sheetViews>
    <sheetView showGridLines="0" topLeftCell="A175" workbookViewId="0">
      <selection activeCell="A196" sqref="A196:XFD196"/>
    </sheetView>
  </sheetViews>
  <sheetFormatPr defaultColWidth="10.44140625" defaultRowHeight="14.4" x14ac:dyDescent="0.3"/>
  <cols>
    <col min="1" max="1" width="19.5546875" bestFit="1" customWidth="1"/>
    <col min="2" max="2" width="11.77734375" bestFit="1" customWidth="1"/>
    <col min="3" max="3" width="9.5546875" bestFit="1" customWidth="1"/>
    <col min="4" max="4" width="9.44140625" bestFit="1" customWidth="1"/>
    <col min="5" max="6" width="9.5546875" bestFit="1" customWidth="1"/>
    <col min="7" max="7" width="12.5546875" bestFit="1" customWidth="1"/>
    <col min="8" max="8" width="8.44140625" bestFit="1" customWidth="1"/>
    <col min="9" max="9" width="12.4414062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2:9" hidden="1" x14ac:dyDescent="0.3">
      <c r="B33" s="524"/>
      <c r="C33" s="524"/>
      <c r="D33" s="524"/>
      <c r="E33" s="524"/>
      <c r="F33" s="524"/>
      <c r="G33" s="524"/>
      <c r="H33" s="44"/>
      <c r="I33" s="44"/>
    </row>
    <row r="34" spans="2:9" hidden="1" x14ac:dyDescent="0.3">
      <c r="B34" s="526"/>
      <c r="C34" s="526"/>
      <c r="D34" s="526"/>
      <c r="E34" s="526"/>
      <c r="F34" s="526"/>
      <c r="G34" s="526"/>
      <c r="H34" s="44"/>
      <c r="I34" s="44"/>
    </row>
    <row r="35" spans="2:9" hidden="1" x14ac:dyDescent="0.3">
      <c r="B35" s="528"/>
      <c r="C35" s="528"/>
      <c r="D35" s="528"/>
      <c r="E35" s="528"/>
      <c r="F35" s="528"/>
      <c r="G35" s="528"/>
      <c r="H35" s="44"/>
      <c r="I35" s="44"/>
    </row>
    <row r="36" spans="2:9" hidden="1" x14ac:dyDescent="0.3">
      <c r="B36" s="530"/>
      <c r="C36" s="530"/>
      <c r="D36" s="530"/>
      <c r="E36" s="530"/>
      <c r="F36" s="530"/>
      <c r="G36" s="530"/>
      <c r="H36" s="44"/>
      <c r="I36" s="44"/>
    </row>
    <row r="37" spans="2:9" hidden="1" x14ac:dyDescent="0.3">
      <c r="B37" s="532"/>
      <c r="C37" s="532"/>
      <c r="D37" s="532"/>
      <c r="E37" s="532"/>
      <c r="F37" s="532"/>
      <c r="G37" s="532"/>
      <c r="H37" s="44"/>
      <c r="I37" s="44"/>
    </row>
    <row r="38" spans="2:9" hidden="1" x14ac:dyDescent="0.3">
      <c r="B38" s="649"/>
      <c r="C38" s="649"/>
      <c r="D38" s="649"/>
      <c r="E38" s="649"/>
      <c r="F38" s="649"/>
      <c r="G38" s="649"/>
    </row>
    <row r="39" spans="2:9" hidden="1" x14ac:dyDescent="0.3">
      <c r="B39" s="651"/>
      <c r="C39" s="651"/>
      <c r="D39" s="651"/>
      <c r="E39" s="651"/>
      <c r="F39" s="651"/>
      <c r="G39" s="651"/>
      <c r="H39" s="44"/>
      <c r="I39" s="44"/>
    </row>
    <row r="40" spans="2:9" hidden="1" x14ac:dyDescent="0.3">
      <c r="B40" s="653"/>
      <c r="C40" s="653"/>
      <c r="D40" s="653"/>
      <c r="E40" s="653"/>
      <c r="F40" s="653"/>
      <c r="G40" s="653"/>
      <c r="H40" s="44"/>
      <c r="I40" s="44"/>
    </row>
    <row r="41" spans="2:9" hidden="1" x14ac:dyDescent="0.3">
      <c r="B41" s="655"/>
      <c r="C41" s="655"/>
      <c r="D41" s="655"/>
      <c r="E41" s="655"/>
      <c r="F41" s="655"/>
      <c r="G41" s="655"/>
      <c r="H41" s="44"/>
      <c r="I41" s="44"/>
    </row>
    <row r="42" spans="2:9" hidden="1" x14ac:dyDescent="0.3">
      <c r="B42" s="657"/>
      <c r="C42" s="657"/>
      <c r="D42" s="657"/>
      <c r="E42" s="657"/>
      <c r="F42" s="657"/>
      <c r="G42" s="657"/>
      <c r="H42" s="44"/>
      <c r="I42" s="44"/>
    </row>
    <row r="43" spans="2:9" hidden="1" x14ac:dyDescent="0.3">
      <c r="B43" s="659"/>
      <c r="C43" s="659"/>
      <c r="D43" s="659"/>
      <c r="E43" s="659"/>
      <c r="F43" s="659"/>
      <c r="G43" s="659"/>
      <c r="H43" s="44"/>
      <c r="I43" s="44"/>
    </row>
    <row r="44" spans="2:9" hidden="1" x14ac:dyDescent="0.3">
      <c r="B44" s="661"/>
      <c r="C44" s="661"/>
      <c r="D44" s="661"/>
      <c r="E44" s="661"/>
      <c r="F44" s="661"/>
      <c r="G44" s="661"/>
      <c r="H44" s="44"/>
      <c r="I44" s="44"/>
    </row>
    <row r="45" spans="2:9" hidden="1" x14ac:dyDescent="0.3">
      <c r="B45" s="663"/>
      <c r="C45" s="663"/>
      <c r="D45" s="663"/>
      <c r="E45" s="663"/>
      <c r="F45" s="663"/>
      <c r="G45" s="663"/>
      <c r="H45" s="44"/>
      <c r="I45" s="44"/>
    </row>
    <row r="46" spans="2:9" hidden="1" x14ac:dyDescent="0.3">
      <c r="B46" s="665"/>
      <c r="C46" s="665"/>
      <c r="D46" s="665"/>
      <c r="E46" s="665"/>
      <c r="F46" s="665"/>
      <c r="G46" s="665"/>
      <c r="H46" s="44"/>
      <c r="I46" s="44"/>
    </row>
    <row r="47" spans="2:9" hidden="1" x14ac:dyDescent="0.3">
      <c r="B47" s="667"/>
      <c r="C47" s="667"/>
      <c r="D47" s="667"/>
      <c r="E47" s="667"/>
      <c r="F47" s="667"/>
      <c r="G47" s="667"/>
      <c r="H47" s="44"/>
      <c r="I47" s="44"/>
    </row>
    <row r="48" spans="2:9" hidden="1" x14ac:dyDescent="0.3">
      <c r="B48" s="669"/>
      <c r="C48" s="669"/>
      <c r="D48" s="669"/>
      <c r="E48" s="669"/>
      <c r="F48" s="669"/>
      <c r="G48" s="669"/>
      <c r="H48" s="44"/>
      <c r="I48" s="44"/>
    </row>
    <row r="49" spans="2:9" hidden="1" x14ac:dyDescent="0.3">
      <c r="B49" s="671"/>
      <c r="C49" s="671"/>
      <c r="D49" s="671"/>
      <c r="E49" s="671"/>
      <c r="F49" s="671"/>
      <c r="G49" s="671"/>
      <c r="H49" s="44"/>
      <c r="I49" s="44"/>
    </row>
    <row r="50" spans="2:9" hidden="1" x14ac:dyDescent="0.3">
      <c r="B50" s="673"/>
      <c r="C50" s="673"/>
      <c r="D50" s="673"/>
      <c r="E50" s="673"/>
      <c r="F50" s="673"/>
      <c r="G50" s="673"/>
      <c r="H50" s="44"/>
      <c r="I50" s="44"/>
    </row>
    <row r="51" spans="2:9" hidden="1" x14ac:dyDescent="0.3">
      <c r="B51" s="675"/>
      <c r="C51" s="675"/>
      <c r="D51" s="675"/>
      <c r="E51" s="675"/>
      <c r="F51" s="675"/>
      <c r="G51" s="675"/>
      <c r="H51" s="44"/>
      <c r="I51" s="44"/>
    </row>
    <row r="52" spans="2:9" hidden="1" x14ac:dyDescent="0.3">
      <c r="B52" s="677"/>
      <c r="C52" s="677"/>
      <c r="D52" s="677"/>
      <c r="E52" s="677"/>
      <c r="F52" s="677"/>
      <c r="G52" s="677"/>
      <c r="H52" s="44"/>
      <c r="I52" s="44"/>
    </row>
    <row r="53" spans="2:9" hidden="1" x14ac:dyDescent="0.3">
      <c r="B53" s="679"/>
      <c r="C53" s="679"/>
      <c r="D53" s="679"/>
      <c r="E53" s="679"/>
      <c r="F53" s="679"/>
      <c r="G53" s="679"/>
    </row>
    <row r="54" spans="2:9" hidden="1" x14ac:dyDescent="0.3">
      <c r="B54" s="683"/>
      <c r="C54" s="683"/>
      <c r="D54" s="683"/>
      <c r="E54" s="683"/>
      <c r="F54" s="683"/>
      <c r="G54" s="683"/>
      <c r="H54" s="44"/>
      <c r="I54" s="44"/>
    </row>
    <row r="55" spans="2:9" hidden="1" x14ac:dyDescent="0.3">
      <c r="B55" s="684"/>
      <c r="C55" s="684"/>
      <c r="D55" s="684"/>
      <c r="E55" s="684"/>
      <c r="F55" s="684"/>
      <c r="G55" s="684"/>
      <c r="H55" s="44"/>
      <c r="I55" s="44"/>
    </row>
    <row r="56" spans="2:9" hidden="1" x14ac:dyDescent="0.3">
      <c r="B56" s="686"/>
      <c r="C56" s="686"/>
      <c r="D56" s="686"/>
      <c r="E56" s="686"/>
      <c r="F56" s="686"/>
      <c r="G56" s="686"/>
      <c r="H56" s="44"/>
      <c r="I56" s="44"/>
    </row>
    <row r="57" spans="2:9" hidden="1" x14ac:dyDescent="0.3">
      <c r="B57" s="688"/>
      <c r="C57" s="688"/>
      <c r="D57" s="688"/>
      <c r="E57" s="688"/>
      <c r="F57" s="688"/>
      <c r="G57" s="688"/>
      <c r="H57" s="44"/>
      <c r="I57" s="44"/>
    </row>
    <row r="58" spans="2:9" hidden="1" x14ac:dyDescent="0.3">
      <c r="B58" s="690"/>
      <c r="C58" s="690"/>
      <c r="D58" s="690"/>
      <c r="E58" s="690"/>
      <c r="F58" s="690"/>
      <c r="G58" s="690"/>
      <c r="H58" s="44"/>
      <c r="I58" s="44"/>
    </row>
    <row r="59" spans="2:9" hidden="1" x14ac:dyDescent="0.3">
      <c r="B59" s="692"/>
      <c r="C59" s="692"/>
      <c r="D59" s="692"/>
      <c r="E59" s="692"/>
      <c r="F59" s="692"/>
      <c r="G59" s="692"/>
      <c r="H59" s="44"/>
      <c r="I59" s="44"/>
    </row>
    <row r="60" spans="2:9" hidden="1" x14ac:dyDescent="0.3">
      <c r="B60" s="694"/>
      <c r="C60" s="694"/>
      <c r="D60" s="694"/>
      <c r="E60" s="694"/>
      <c r="F60" s="694"/>
      <c r="G60" s="694"/>
      <c r="H60" s="44"/>
      <c r="I60" s="44"/>
    </row>
    <row r="61" spans="2:9" hidden="1" x14ac:dyDescent="0.3">
      <c r="B61" s="696"/>
      <c r="C61" s="696"/>
      <c r="D61" s="696"/>
      <c r="E61" s="696"/>
      <c r="F61" s="696"/>
      <c r="G61" s="696"/>
      <c r="H61" s="44"/>
      <c r="I61" s="44"/>
    </row>
    <row r="62" spans="2:9" hidden="1" x14ac:dyDescent="0.3">
      <c r="B62" s="698"/>
      <c r="C62" s="698"/>
      <c r="D62" s="698"/>
      <c r="E62" s="698"/>
      <c r="F62" s="698"/>
      <c r="G62" s="698"/>
      <c r="H62" s="44"/>
      <c r="I62" s="44"/>
    </row>
    <row r="63" spans="2:9" hidden="1" x14ac:dyDescent="0.3">
      <c r="B63" s="700"/>
      <c r="C63" s="700"/>
      <c r="D63" s="700"/>
      <c r="E63" s="700"/>
      <c r="F63" s="700"/>
      <c r="G63" s="700"/>
      <c r="H63" s="44"/>
      <c r="I63" s="44"/>
    </row>
    <row r="64" spans="2:9" hidden="1" x14ac:dyDescent="0.3">
      <c r="B64" s="702"/>
      <c r="C64" s="702"/>
      <c r="D64" s="702"/>
      <c r="E64" s="702"/>
      <c r="F64" s="702"/>
      <c r="G64" s="702"/>
      <c r="H64" s="44"/>
      <c r="I64" s="44"/>
    </row>
    <row r="65" spans="2:9" hidden="1" x14ac:dyDescent="0.3">
      <c r="B65" s="704"/>
      <c r="C65" s="704"/>
      <c r="D65" s="704"/>
      <c r="E65" s="704"/>
      <c r="F65" s="704"/>
      <c r="G65" s="704"/>
      <c r="H65" s="44"/>
      <c r="I65" s="44"/>
    </row>
    <row r="66" spans="2:9" hidden="1" x14ac:dyDescent="0.3">
      <c r="B66" s="706"/>
      <c r="C66" s="706"/>
      <c r="D66" s="706"/>
      <c r="E66" s="706"/>
      <c r="F66" s="706"/>
      <c r="G66" s="706"/>
      <c r="H66" s="44"/>
      <c r="I66" s="44"/>
    </row>
    <row r="67" spans="2:9" hidden="1" x14ac:dyDescent="0.3">
      <c r="B67" s="708"/>
      <c r="C67" s="708"/>
      <c r="D67" s="708"/>
      <c r="E67" s="708"/>
      <c r="F67" s="708"/>
      <c r="G67" s="708"/>
      <c r="H67" s="44"/>
      <c r="I67" s="44"/>
    </row>
    <row r="68" spans="2:9" hidden="1" x14ac:dyDescent="0.3">
      <c r="B68" s="710"/>
      <c r="C68" s="710"/>
      <c r="D68" s="710"/>
      <c r="E68" s="710"/>
      <c r="F68" s="710"/>
      <c r="G68" s="710"/>
      <c r="H68" s="44"/>
      <c r="I68" s="44"/>
    </row>
    <row r="69" spans="2:9" hidden="1" x14ac:dyDescent="0.3">
      <c r="B69" s="712"/>
      <c r="C69" s="712"/>
      <c r="D69" s="712"/>
      <c r="E69" s="712"/>
      <c r="F69" s="712"/>
      <c r="G69" s="712"/>
      <c r="H69" s="44"/>
      <c r="I69" s="44"/>
    </row>
    <row r="70" spans="2:9" hidden="1" x14ac:dyDescent="0.3">
      <c r="B70" s="714"/>
      <c r="C70" s="714"/>
      <c r="D70" s="714"/>
      <c r="E70" s="714"/>
      <c r="F70" s="714"/>
      <c r="G70" s="714"/>
      <c r="H70" s="44"/>
      <c r="I70" s="44"/>
    </row>
    <row r="71" spans="2:9" hidden="1" x14ac:dyDescent="0.3">
      <c r="B71" s="716"/>
      <c r="C71" s="716"/>
      <c r="D71" s="716"/>
      <c r="E71" s="716"/>
      <c r="F71" s="716"/>
      <c r="G71" s="716"/>
      <c r="H71" s="44"/>
      <c r="I71" s="44"/>
    </row>
    <row r="72" spans="2:9" hidden="1" x14ac:dyDescent="0.3">
      <c r="B72" s="718"/>
      <c r="C72" s="718"/>
      <c r="D72" s="718"/>
      <c r="E72" s="718"/>
      <c r="F72" s="718"/>
      <c r="G72" s="718"/>
      <c r="H72" s="44"/>
      <c r="I72" s="44"/>
    </row>
    <row r="73" spans="2:9" hidden="1" x14ac:dyDescent="0.3">
      <c r="B73" s="720"/>
      <c r="C73" s="720"/>
      <c r="D73" s="720"/>
      <c r="E73" s="720"/>
      <c r="F73" s="720"/>
      <c r="G73" s="720"/>
      <c r="H73" s="44"/>
      <c r="I73" s="44"/>
    </row>
    <row r="74" spans="2:9" hidden="1" x14ac:dyDescent="0.3">
      <c r="B74" s="722"/>
      <c r="C74" s="722"/>
      <c r="D74" s="722"/>
      <c r="E74" s="722"/>
      <c r="F74" s="722"/>
      <c r="G74" s="722"/>
      <c r="H74" s="44"/>
      <c r="I74" s="44"/>
    </row>
    <row r="75" spans="2:9" hidden="1" x14ac:dyDescent="0.3">
      <c r="B75" s="724"/>
      <c r="C75" s="724"/>
      <c r="D75" s="724"/>
      <c r="E75" s="724"/>
      <c r="F75" s="724"/>
      <c r="G75" s="724"/>
      <c r="H75" s="44"/>
      <c r="I75" s="44"/>
    </row>
    <row r="76" spans="2:9" hidden="1" x14ac:dyDescent="0.3">
      <c r="B76" s="726"/>
      <c r="C76" s="726"/>
      <c r="D76" s="726"/>
      <c r="E76" s="726"/>
      <c r="F76" s="726"/>
      <c r="G76" s="726"/>
      <c r="H76" s="44"/>
      <c r="I76" s="44"/>
    </row>
    <row r="77" spans="2:9" hidden="1" x14ac:dyDescent="0.3">
      <c r="B77" s="728"/>
      <c r="C77" s="728"/>
      <c r="D77" s="728"/>
      <c r="E77" s="728"/>
      <c r="F77" s="728"/>
      <c r="G77" s="728"/>
      <c r="H77" s="44"/>
      <c r="I77" s="44"/>
    </row>
    <row r="78" spans="2:9" hidden="1" x14ac:dyDescent="0.3">
      <c r="B78" s="730"/>
      <c r="C78" s="730"/>
      <c r="D78" s="730"/>
      <c r="E78" s="730"/>
      <c r="F78" s="730"/>
      <c r="G78" s="730"/>
      <c r="H78" s="44"/>
      <c r="I78" s="44"/>
    </row>
    <row r="79" spans="2:9" hidden="1" x14ac:dyDescent="0.3">
      <c r="B79" s="732"/>
      <c r="C79" s="732"/>
      <c r="D79" s="732"/>
      <c r="E79" s="732"/>
      <c r="F79" s="732"/>
      <c r="G79" s="732"/>
      <c r="H79" s="44"/>
      <c r="I79" s="44"/>
    </row>
    <row r="80" spans="2:9" hidden="1" x14ac:dyDescent="0.3">
      <c r="B80" s="734"/>
      <c r="C80" s="734"/>
      <c r="D80" s="734"/>
      <c r="E80" s="734"/>
      <c r="F80" s="734"/>
      <c r="G80" s="734"/>
      <c r="H80" s="44"/>
      <c r="I80" s="44"/>
    </row>
    <row r="81" spans="2:9" hidden="1" x14ac:dyDescent="0.3">
      <c r="B81" s="736"/>
      <c r="C81" s="736"/>
      <c r="D81" s="736"/>
      <c r="E81" s="736"/>
      <c r="F81" s="736"/>
      <c r="G81" s="736"/>
      <c r="H81" s="44"/>
      <c r="I81" s="44"/>
    </row>
    <row r="82" spans="2:9" hidden="1" x14ac:dyDescent="0.3">
      <c r="B82" s="738"/>
      <c r="C82" s="738"/>
      <c r="D82" s="738"/>
      <c r="E82" s="738"/>
      <c r="F82" s="738"/>
      <c r="G82" s="738"/>
      <c r="H82" s="44"/>
      <c r="I82" s="44"/>
    </row>
    <row r="83" spans="2:9" hidden="1" x14ac:dyDescent="0.3">
      <c r="B83" s="740"/>
      <c r="C83" s="740"/>
      <c r="D83" s="740"/>
      <c r="E83" s="740"/>
      <c r="F83" s="740"/>
      <c r="G83" s="740"/>
      <c r="H83" s="44"/>
      <c r="I83" s="44"/>
    </row>
    <row r="84" spans="2:9" hidden="1" x14ac:dyDescent="0.3">
      <c r="B84" s="742"/>
      <c r="C84" s="742"/>
      <c r="D84" s="742"/>
      <c r="E84" s="742"/>
      <c r="F84" s="742"/>
      <c r="G84" s="742"/>
      <c r="H84" s="44"/>
      <c r="I84" s="44"/>
    </row>
    <row r="85" spans="2:9" hidden="1" x14ac:dyDescent="0.3">
      <c r="B85" s="745"/>
      <c r="C85" s="745"/>
      <c r="D85" s="745"/>
      <c r="E85" s="745"/>
      <c r="F85" s="745"/>
      <c r="G85" s="745"/>
      <c r="H85" s="44"/>
      <c r="I85" s="44"/>
    </row>
    <row r="86" spans="2:9" hidden="1" x14ac:dyDescent="0.3">
      <c r="B86" s="747"/>
      <c r="C86" s="747"/>
      <c r="D86" s="747"/>
      <c r="E86" s="747"/>
      <c r="F86" s="747"/>
      <c r="G86" s="747"/>
      <c r="H86" s="44"/>
      <c r="I86" s="44"/>
    </row>
    <row r="87" spans="2:9" hidden="1" x14ac:dyDescent="0.3">
      <c r="B87" s="749"/>
      <c r="C87" s="749"/>
      <c r="D87" s="749"/>
      <c r="E87" s="749"/>
      <c r="F87" s="749"/>
      <c r="G87" s="749"/>
      <c r="H87" s="44"/>
      <c r="I87" s="44"/>
    </row>
    <row r="88" spans="2:9" hidden="1" x14ac:dyDescent="0.3">
      <c r="B88" s="751"/>
      <c r="C88" s="751"/>
      <c r="D88" s="751"/>
      <c r="E88" s="751"/>
      <c r="F88" s="751"/>
      <c r="G88" s="751"/>
      <c r="H88" s="44"/>
      <c r="I88" s="44"/>
    </row>
    <row r="89" spans="2:9" hidden="1" x14ac:dyDescent="0.3">
      <c r="B89" s="753"/>
      <c r="C89" s="753"/>
      <c r="D89" s="753"/>
      <c r="E89" s="753"/>
      <c r="F89" s="753"/>
      <c r="G89" s="753"/>
      <c r="H89" s="44"/>
      <c r="I89" s="44"/>
    </row>
    <row r="90" spans="2:9" hidden="1" x14ac:dyDescent="0.3">
      <c r="B90" s="755"/>
      <c r="C90" s="755"/>
      <c r="D90" s="755"/>
      <c r="E90" s="755"/>
      <c r="F90" s="755"/>
      <c r="G90" s="755"/>
      <c r="H90" s="44"/>
      <c r="I90" s="44"/>
    </row>
    <row r="91" spans="2:9" hidden="1" x14ac:dyDescent="0.3">
      <c r="B91" s="757"/>
      <c r="C91" s="757"/>
      <c r="D91" s="757"/>
      <c r="E91" s="757"/>
      <c r="F91" s="757"/>
      <c r="G91" s="757"/>
      <c r="H91" s="44"/>
      <c r="I91" s="44"/>
    </row>
    <row r="92" spans="2:9" hidden="1" x14ac:dyDescent="0.3">
      <c r="B92" s="759"/>
      <c r="C92" s="759"/>
      <c r="D92" s="759"/>
      <c r="E92" s="759"/>
      <c r="F92" s="759"/>
      <c r="G92" s="759"/>
      <c r="H92" s="44"/>
      <c r="I92" s="44"/>
    </row>
    <row r="93" spans="2:9" hidden="1" x14ac:dyDescent="0.3">
      <c r="B93" s="761"/>
      <c r="C93" s="761"/>
      <c r="D93" s="761"/>
      <c r="E93" s="761"/>
      <c r="F93" s="761"/>
      <c r="G93" s="761"/>
      <c r="H93" s="44"/>
      <c r="I93" s="44"/>
    </row>
    <row r="94" spans="2:9" hidden="1" x14ac:dyDescent="0.3">
      <c r="B94" s="763"/>
      <c r="C94" s="763"/>
      <c r="D94" s="763"/>
      <c r="E94" s="763"/>
      <c r="F94" s="763"/>
      <c r="G94" s="763"/>
      <c r="H94" s="44"/>
      <c r="I94" s="44"/>
    </row>
    <row r="95" spans="2:9" hidden="1" x14ac:dyDescent="0.3">
      <c r="B95" s="766"/>
      <c r="C95" s="766"/>
      <c r="D95" s="766"/>
      <c r="E95" s="766"/>
      <c r="F95" s="766"/>
      <c r="G95" s="766"/>
      <c r="H95" s="44"/>
      <c r="I95" s="44"/>
    </row>
    <row r="96" spans="2:9" hidden="1" x14ac:dyDescent="0.3">
      <c r="B96" s="768"/>
      <c r="C96" s="768"/>
      <c r="D96" s="768"/>
      <c r="E96" s="768"/>
      <c r="F96" s="768"/>
      <c r="G96" s="768"/>
      <c r="H96" s="44"/>
      <c r="I96" s="44"/>
    </row>
    <row r="97" spans="2:9" hidden="1" x14ac:dyDescent="0.3">
      <c r="B97" s="770"/>
      <c r="C97" s="770"/>
      <c r="D97" s="770"/>
      <c r="E97" s="770"/>
      <c r="F97" s="770"/>
      <c r="G97" s="770"/>
      <c r="H97" s="44"/>
      <c r="I97" s="44"/>
    </row>
    <row r="98" spans="2:9" hidden="1" x14ac:dyDescent="0.3">
      <c r="B98" s="772"/>
      <c r="C98" s="772"/>
      <c r="D98" s="772"/>
      <c r="E98" s="772"/>
      <c r="F98" s="772"/>
      <c r="G98" s="772"/>
      <c r="H98" s="44"/>
      <c r="I98" s="44"/>
    </row>
    <row r="99" spans="2:9" hidden="1" x14ac:dyDescent="0.3">
      <c r="B99" s="774"/>
      <c r="C99" s="774"/>
      <c r="D99" s="774"/>
      <c r="E99" s="774"/>
      <c r="F99" s="774"/>
      <c r="G99" s="774"/>
      <c r="H99" s="44"/>
      <c r="I99" s="44"/>
    </row>
    <row r="100" spans="2:9" hidden="1" x14ac:dyDescent="0.3">
      <c r="B100" s="776"/>
      <c r="C100" s="776"/>
      <c r="D100" s="776"/>
      <c r="E100" s="776"/>
      <c r="F100" s="776"/>
      <c r="G100" s="776"/>
      <c r="H100" s="44"/>
      <c r="I100" s="44"/>
    </row>
    <row r="101" spans="2:9" hidden="1" x14ac:dyDescent="0.3">
      <c r="B101" s="779"/>
      <c r="C101" s="779"/>
      <c r="D101" s="779"/>
      <c r="E101" s="779"/>
      <c r="F101" s="779"/>
      <c r="G101" s="779"/>
      <c r="H101" s="44"/>
      <c r="I101" s="44"/>
    </row>
    <row r="102" spans="2:9" hidden="1" x14ac:dyDescent="0.3">
      <c r="B102" s="781"/>
      <c r="C102" s="781"/>
      <c r="D102" s="781"/>
      <c r="E102" s="781"/>
      <c r="F102" s="781"/>
      <c r="G102" s="781"/>
      <c r="H102" s="44"/>
      <c r="I102" s="44"/>
    </row>
    <row r="103" spans="2:9" hidden="1" x14ac:dyDescent="0.3">
      <c r="B103" s="783"/>
      <c r="C103" s="783"/>
      <c r="D103" s="783"/>
      <c r="E103" s="783"/>
      <c r="F103" s="783"/>
      <c r="G103" s="783"/>
      <c r="H103" s="44"/>
      <c r="I103" s="44"/>
    </row>
    <row r="104" spans="2:9" hidden="1" x14ac:dyDescent="0.3">
      <c r="B104" s="785"/>
      <c r="C104" s="785"/>
      <c r="D104" s="785"/>
      <c r="E104" s="785"/>
      <c r="F104" s="785"/>
      <c r="G104" s="785"/>
      <c r="H104" s="44"/>
      <c r="I104" s="44"/>
    </row>
    <row r="105" spans="2:9" hidden="1" x14ac:dyDescent="0.3">
      <c r="B105" s="787"/>
      <c r="C105" s="787"/>
      <c r="D105" s="787"/>
      <c r="E105" s="787"/>
      <c r="F105" s="787"/>
      <c r="G105" s="787"/>
      <c r="H105" s="44"/>
      <c r="I105" s="44"/>
    </row>
    <row r="106" spans="2:9" hidden="1" x14ac:dyDescent="0.3">
      <c r="B106" s="789"/>
      <c r="C106" s="789"/>
      <c r="D106" s="789"/>
      <c r="E106" s="789"/>
      <c r="F106" s="789"/>
      <c r="G106" s="789"/>
      <c r="H106" s="44"/>
      <c r="I106" s="44"/>
    </row>
    <row r="107" spans="2:9" hidden="1" x14ac:dyDescent="0.3">
      <c r="B107" s="791"/>
      <c r="C107" s="791"/>
      <c r="D107" s="791"/>
      <c r="E107" s="791"/>
      <c r="F107" s="791"/>
      <c r="G107" s="791"/>
      <c r="H107" s="44"/>
      <c r="I107" s="44"/>
    </row>
    <row r="108" spans="2:9" hidden="1" x14ac:dyDescent="0.3">
      <c r="B108" s="793"/>
      <c r="C108" s="793"/>
      <c r="D108" s="793"/>
      <c r="E108" s="793"/>
      <c r="F108" s="793"/>
      <c r="G108" s="793"/>
      <c r="H108" s="44"/>
      <c r="I108" s="44"/>
    </row>
    <row r="109" spans="2:9" hidden="1" x14ac:dyDescent="0.3">
      <c r="B109" s="795"/>
      <c r="C109" s="795"/>
      <c r="D109" s="795"/>
      <c r="E109" s="795"/>
      <c r="F109" s="795"/>
      <c r="G109" s="795"/>
      <c r="H109" s="44"/>
      <c r="I109" s="44"/>
    </row>
    <row r="110" spans="2:9" hidden="1" x14ac:dyDescent="0.3">
      <c r="B110" s="818"/>
      <c r="C110" s="818"/>
      <c r="D110" s="818"/>
      <c r="E110" s="818"/>
      <c r="F110" s="818"/>
      <c r="G110" s="818"/>
      <c r="H110" s="44"/>
      <c r="I110" s="44"/>
    </row>
    <row r="111" spans="2:9" hidden="1" x14ac:dyDescent="0.3">
      <c r="B111" s="820"/>
      <c r="C111" s="820"/>
      <c r="D111" s="820"/>
      <c r="E111" s="820"/>
      <c r="F111" s="820"/>
      <c r="G111" s="820"/>
      <c r="H111" s="44"/>
      <c r="I111" s="44"/>
    </row>
    <row r="112" spans="2:9" hidden="1" x14ac:dyDescent="0.3">
      <c r="B112" s="822"/>
      <c r="C112" s="822"/>
      <c r="D112" s="822"/>
      <c r="E112" s="822"/>
      <c r="F112" s="822"/>
      <c r="G112" s="822"/>
      <c r="H112" s="44"/>
      <c r="I112" s="44"/>
    </row>
    <row r="113" spans="1:9" hidden="1" x14ac:dyDescent="0.3">
      <c r="B113" s="824"/>
      <c r="C113" s="824"/>
      <c r="D113" s="824"/>
      <c r="E113" s="824"/>
      <c r="F113" s="824"/>
      <c r="G113" s="824"/>
      <c r="H113" s="44"/>
      <c r="I113" s="44"/>
    </row>
    <row r="114" spans="1:9" hidden="1" x14ac:dyDescent="0.3">
      <c r="B114" s="826"/>
      <c r="C114" s="826"/>
      <c r="D114" s="826"/>
      <c r="E114" s="826"/>
      <c r="F114" s="826"/>
      <c r="G114" s="826"/>
      <c r="H114" s="44"/>
      <c r="I114" s="44"/>
    </row>
    <row r="115" spans="1:9" hidden="1" x14ac:dyDescent="0.3">
      <c r="B115" s="829"/>
      <c r="C115" s="829"/>
      <c r="D115" s="829"/>
      <c r="E115" s="829"/>
      <c r="F115" s="829"/>
      <c r="G115" s="829"/>
    </row>
    <row r="116" spans="1:9" x14ac:dyDescent="0.3">
      <c r="A116" t="s">
        <v>1002</v>
      </c>
      <c r="B116" s="859">
        <v>82840</v>
      </c>
      <c r="C116" s="859">
        <v>81520</v>
      </c>
      <c r="D116" s="859">
        <v>655</v>
      </c>
      <c r="E116" s="859">
        <v>81980</v>
      </c>
      <c r="F116" s="859">
        <v>82180</v>
      </c>
      <c r="G116" s="859">
        <v>1535</v>
      </c>
    </row>
    <row r="117" spans="1:9" x14ac:dyDescent="0.3">
      <c r="A117" t="s">
        <v>1003</v>
      </c>
      <c r="B117" s="861">
        <v>83600</v>
      </c>
      <c r="C117" s="861">
        <v>82840</v>
      </c>
      <c r="D117" s="861">
        <v>1033</v>
      </c>
      <c r="E117" s="861">
        <v>82460</v>
      </c>
      <c r="F117" s="861">
        <v>82000</v>
      </c>
      <c r="G117" s="861">
        <v>1929</v>
      </c>
      <c r="H117" s="44">
        <f t="shared" ref="H117:H148" si="0">+B117/E117-1</f>
        <v>1.3824884792626779E-2</v>
      </c>
      <c r="I117" s="44">
        <f t="shared" ref="I117:I148" si="1">+G117/G116-1</f>
        <v>0.2566775244299675</v>
      </c>
    </row>
    <row r="118" spans="1:9" x14ac:dyDescent="0.3">
      <c r="A118" t="s">
        <v>1004</v>
      </c>
      <c r="B118" s="863">
        <v>82620</v>
      </c>
      <c r="C118" s="863">
        <v>81080</v>
      </c>
      <c r="D118" s="863">
        <v>959</v>
      </c>
      <c r="E118" s="863">
        <v>82320</v>
      </c>
      <c r="F118" s="863">
        <v>81400</v>
      </c>
      <c r="G118" s="863">
        <v>2724</v>
      </c>
      <c r="H118" s="44">
        <f t="shared" si="0"/>
        <v>3.6443148688045657E-3</v>
      </c>
      <c r="I118" s="44">
        <f t="shared" si="1"/>
        <v>0.41213063763608093</v>
      </c>
    </row>
    <row r="119" spans="1:9" x14ac:dyDescent="0.3">
      <c r="A119" t="s">
        <v>1005</v>
      </c>
      <c r="B119" s="865">
        <v>79680</v>
      </c>
      <c r="C119" s="865">
        <v>82620</v>
      </c>
      <c r="D119" s="865">
        <v>1379</v>
      </c>
      <c r="E119" s="865">
        <v>82420</v>
      </c>
      <c r="F119" s="865">
        <v>83060</v>
      </c>
      <c r="G119" s="865">
        <v>3070</v>
      </c>
      <c r="H119" s="44">
        <f t="shared" si="0"/>
        <v>-3.3244358165493759E-2</v>
      </c>
      <c r="I119" s="44">
        <f t="shared" si="1"/>
        <v>0.12701908957415564</v>
      </c>
    </row>
    <row r="120" spans="1:9" x14ac:dyDescent="0.3">
      <c r="A120" t="s">
        <v>1006</v>
      </c>
      <c r="B120" s="867">
        <v>80620</v>
      </c>
      <c r="C120" s="867">
        <v>79500</v>
      </c>
      <c r="D120" s="867">
        <v>2541</v>
      </c>
      <c r="E120" s="867">
        <v>79900</v>
      </c>
      <c r="F120" s="867">
        <v>79720</v>
      </c>
      <c r="G120" s="867">
        <v>3741</v>
      </c>
      <c r="H120" s="44">
        <f t="shared" si="0"/>
        <v>9.011264080100112E-3</v>
      </c>
      <c r="I120" s="44">
        <f t="shared" si="1"/>
        <v>0.21856677524429968</v>
      </c>
    </row>
    <row r="121" spans="1:9" x14ac:dyDescent="0.3">
      <c r="A121" t="s">
        <v>1007</v>
      </c>
      <c r="B121" s="870">
        <v>82960</v>
      </c>
      <c r="C121" s="870">
        <v>80620</v>
      </c>
      <c r="D121" s="870">
        <v>1852</v>
      </c>
      <c r="E121" s="870">
        <v>80040</v>
      </c>
      <c r="F121" s="870">
        <v>81720</v>
      </c>
      <c r="G121" s="870">
        <v>4001</v>
      </c>
      <c r="H121" s="44">
        <f t="shared" si="0"/>
        <v>3.6481759120439827E-2</v>
      </c>
      <c r="I121" s="44">
        <f t="shared" si="1"/>
        <v>6.9500133654103236E-2</v>
      </c>
    </row>
    <row r="122" spans="1:9" x14ac:dyDescent="0.3">
      <c r="A122" t="s">
        <v>1008</v>
      </c>
      <c r="B122" s="871">
        <v>87260</v>
      </c>
      <c r="C122" s="871">
        <v>82960</v>
      </c>
      <c r="D122" s="871">
        <v>2769</v>
      </c>
      <c r="E122" s="871">
        <v>81740</v>
      </c>
      <c r="F122" s="871">
        <v>83540</v>
      </c>
      <c r="G122" s="871">
        <v>4650</v>
      </c>
      <c r="H122" s="44">
        <f t="shared" si="0"/>
        <v>6.7531196476633193E-2</v>
      </c>
      <c r="I122" s="44">
        <f t="shared" si="1"/>
        <v>0.16220944763809042</v>
      </c>
    </row>
    <row r="123" spans="1:9" x14ac:dyDescent="0.3">
      <c r="A123" t="s">
        <v>1009</v>
      </c>
      <c r="B123" s="873">
        <v>86800</v>
      </c>
      <c r="C123" s="873">
        <v>87260</v>
      </c>
      <c r="D123" s="873">
        <v>1258</v>
      </c>
      <c r="E123" s="873">
        <v>85660</v>
      </c>
      <c r="F123" s="873">
        <v>87600</v>
      </c>
      <c r="G123" s="873">
        <v>4720</v>
      </c>
      <c r="H123" s="44">
        <f t="shared" si="0"/>
        <v>1.3308428671491956E-2</v>
      </c>
      <c r="I123" s="44">
        <f t="shared" si="1"/>
        <v>1.5053763440860291E-2</v>
      </c>
    </row>
    <row r="124" spans="1:9" x14ac:dyDescent="0.3">
      <c r="A124" t="s">
        <v>1010</v>
      </c>
      <c r="B124" s="875">
        <v>87220</v>
      </c>
      <c r="C124" s="875">
        <v>86800</v>
      </c>
      <c r="D124" s="875">
        <v>1355</v>
      </c>
      <c r="E124" s="875">
        <v>87160</v>
      </c>
      <c r="F124" s="875">
        <v>87060</v>
      </c>
      <c r="G124" s="875">
        <v>4868</v>
      </c>
      <c r="H124" s="44">
        <f t="shared" si="0"/>
        <v>6.8838916934366168E-4</v>
      </c>
      <c r="I124" s="44">
        <f t="shared" si="1"/>
        <v>3.1355932203389836E-2</v>
      </c>
    </row>
    <row r="125" spans="1:9" x14ac:dyDescent="0.3">
      <c r="A125" t="s">
        <v>1011</v>
      </c>
      <c r="B125" s="877">
        <v>88180</v>
      </c>
      <c r="C125" s="877">
        <v>87220</v>
      </c>
      <c r="D125" s="877">
        <v>1437</v>
      </c>
      <c r="E125" s="877">
        <v>86920</v>
      </c>
      <c r="F125" s="877">
        <v>87060</v>
      </c>
      <c r="G125" s="877">
        <v>5189</v>
      </c>
      <c r="H125" s="44">
        <f t="shared" si="0"/>
        <v>1.4496088357109915E-2</v>
      </c>
      <c r="I125" s="44">
        <f t="shared" si="1"/>
        <v>6.5940838126540724E-2</v>
      </c>
    </row>
    <row r="126" spans="1:9" x14ac:dyDescent="0.3">
      <c r="A126" t="s">
        <v>1012</v>
      </c>
      <c r="B126" s="879">
        <v>88300</v>
      </c>
      <c r="C126" s="879">
        <v>88180</v>
      </c>
      <c r="D126" s="879">
        <v>1400</v>
      </c>
      <c r="E126" s="879">
        <v>88620</v>
      </c>
      <c r="F126" s="879">
        <v>88040</v>
      </c>
      <c r="G126" s="879">
        <v>5588</v>
      </c>
      <c r="H126" s="44">
        <f t="shared" si="0"/>
        <v>-3.6109230422026739E-3</v>
      </c>
      <c r="I126" s="44">
        <f t="shared" si="1"/>
        <v>7.6893428406243913E-2</v>
      </c>
    </row>
    <row r="127" spans="1:9" x14ac:dyDescent="0.3">
      <c r="A127" t="s">
        <v>1013</v>
      </c>
      <c r="B127" s="881">
        <v>95980</v>
      </c>
      <c r="C127" s="881">
        <v>88300</v>
      </c>
      <c r="D127" s="881">
        <v>5906</v>
      </c>
      <c r="E127" s="881">
        <v>88060</v>
      </c>
      <c r="F127" s="881">
        <v>88000</v>
      </c>
      <c r="G127" s="881">
        <v>6834</v>
      </c>
      <c r="H127" s="44">
        <f t="shared" si="0"/>
        <v>8.9938678173972386E-2</v>
      </c>
      <c r="I127" s="44">
        <f t="shared" si="1"/>
        <v>0.22297780959198277</v>
      </c>
    </row>
    <row r="128" spans="1:9" x14ac:dyDescent="0.3">
      <c r="A128" t="s">
        <v>1014</v>
      </c>
      <c r="B128" s="884">
        <v>94080</v>
      </c>
      <c r="C128" s="884">
        <v>95980</v>
      </c>
      <c r="D128" s="884">
        <v>2506</v>
      </c>
      <c r="E128" s="884">
        <v>93080</v>
      </c>
      <c r="F128" s="884">
        <v>96020</v>
      </c>
      <c r="G128" s="884">
        <v>6973</v>
      </c>
      <c r="H128" s="44">
        <f t="shared" si="0"/>
        <v>1.0743446497636366E-2</v>
      </c>
      <c r="I128" s="44">
        <f t="shared" si="1"/>
        <v>2.0339479075212274E-2</v>
      </c>
    </row>
    <row r="129" spans="1:9" x14ac:dyDescent="0.3">
      <c r="A129" t="s">
        <v>1015</v>
      </c>
      <c r="B129" s="888">
        <v>100380</v>
      </c>
      <c r="C129" s="888">
        <v>94080</v>
      </c>
      <c r="D129" s="888">
        <v>2492</v>
      </c>
      <c r="E129" s="888">
        <v>95440</v>
      </c>
      <c r="F129" s="888">
        <v>95000</v>
      </c>
      <c r="G129" s="888">
        <v>7180</v>
      </c>
      <c r="H129" s="44">
        <f t="shared" si="0"/>
        <v>5.1760268231349604E-2</v>
      </c>
      <c r="I129" s="44">
        <f t="shared" si="1"/>
        <v>2.9685931449878078E-2</v>
      </c>
    </row>
    <row r="130" spans="1:9" x14ac:dyDescent="0.3">
      <c r="A130" t="s">
        <v>1016</v>
      </c>
      <c r="B130" s="891">
        <v>99860</v>
      </c>
      <c r="C130" s="891">
        <v>100380</v>
      </c>
      <c r="D130" s="891">
        <v>3015</v>
      </c>
      <c r="E130" s="891">
        <v>98640</v>
      </c>
      <c r="F130" s="891">
        <v>100500</v>
      </c>
      <c r="G130" s="891">
        <v>7465</v>
      </c>
      <c r="H130" s="44">
        <f t="shared" si="0"/>
        <v>1.2368207623682181E-2</v>
      </c>
      <c r="I130" s="44">
        <f t="shared" si="1"/>
        <v>3.9693593314763298E-2</v>
      </c>
    </row>
    <row r="131" spans="1:9" x14ac:dyDescent="0.3">
      <c r="A131" t="s">
        <v>1017</v>
      </c>
      <c r="B131" s="892">
        <v>91800</v>
      </c>
      <c r="C131" s="892">
        <v>99860</v>
      </c>
      <c r="D131" s="892">
        <v>7559</v>
      </c>
      <c r="E131" s="892">
        <v>100820</v>
      </c>
      <c r="F131" s="892">
        <v>97500</v>
      </c>
      <c r="G131" s="892">
        <v>7634</v>
      </c>
      <c r="H131" s="44">
        <f t="shared" si="0"/>
        <v>-8.9466375719103319E-2</v>
      </c>
      <c r="I131" s="44">
        <f t="shared" si="1"/>
        <v>2.2638981915606093E-2</v>
      </c>
    </row>
    <row r="132" spans="1:9" x14ac:dyDescent="0.3">
      <c r="A132" t="s">
        <v>1018</v>
      </c>
      <c r="B132" s="894">
        <v>92140</v>
      </c>
      <c r="C132" s="894">
        <v>91800</v>
      </c>
      <c r="D132" s="894">
        <v>2076</v>
      </c>
      <c r="E132" s="894">
        <v>93960</v>
      </c>
      <c r="F132" s="894">
        <v>92400</v>
      </c>
      <c r="G132" s="894">
        <v>7694</v>
      </c>
      <c r="H132" s="44">
        <f t="shared" si="0"/>
        <v>-1.9369944657301019E-2</v>
      </c>
      <c r="I132" s="44">
        <f t="shared" si="1"/>
        <v>7.8595755829184988E-3</v>
      </c>
    </row>
    <row r="133" spans="1:9" x14ac:dyDescent="0.3">
      <c r="A133" t="s">
        <v>1019</v>
      </c>
      <c r="B133" s="896">
        <v>97540</v>
      </c>
      <c r="C133" s="896">
        <v>92140</v>
      </c>
      <c r="D133" s="896">
        <v>2077</v>
      </c>
      <c r="E133" s="896">
        <v>92720</v>
      </c>
      <c r="F133" s="896">
        <v>92380</v>
      </c>
      <c r="G133" s="896">
        <v>8031</v>
      </c>
      <c r="H133" s="44">
        <f t="shared" si="0"/>
        <v>5.198446937014678E-2</v>
      </c>
      <c r="I133" s="44">
        <f t="shared" si="1"/>
        <v>4.3800363919937579E-2</v>
      </c>
    </row>
    <row r="134" spans="1:9" x14ac:dyDescent="0.3">
      <c r="A134" t="s">
        <v>1020</v>
      </c>
      <c r="B134" s="898">
        <v>96960</v>
      </c>
      <c r="C134" s="898">
        <v>97540</v>
      </c>
      <c r="D134" s="898">
        <v>2246</v>
      </c>
      <c r="E134" s="898">
        <v>94500</v>
      </c>
      <c r="F134" s="898">
        <v>98340</v>
      </c>
      <c r="G134" s="898">
        <v>8382</v>
      </c>
      <c r="H134" s="44">
        <f t="shared" si="0"/>
        <v>2.6031746031746072E-2</v>
      </c>
      <c r="I134" s="44">
        <f t="shared" si="1"/>
        <v>4.3705640642510257E-2</v>
      </c>
    </row>
    <row r="135" spans="1:9" x14ac:dyDescent="0.3">
      <c r="A135" t="s">
        <v>1021</v>
      </c>
      <c r="B135" s="900">
        <v>96240</v>
      </c>
      <c r="C135" s="900">
        <v>96960</v>
      </c>
      <c r="D135" s="900">
        <v>1844</v>
      </c>
      <c r="E135" s="900">
        <v>98140</v>
      </c>
      <c r="F135" s="900">
        <v>96680</v>
      </c>
      <c r="G135" s="900">
        <v>8498</v>
      </c>
      <c r="H135" s="44">
        <f t="shared" si="0"/>
        <v>-1.9360097819441591E-2</v>
      </c>
      <c r="I135" s="44">
        <f t="shared" si="1"/>
        <v>1.3839179193509965E-2</v>
      </c>
    </row>
    <row r="136" spans="1:9" x14ac:dyDescent="0.3">
      <c r="A136" t="s">
        <v>1022</v>
      </c>
      <c r="B136" s="902">
        <v>96120</v>
      </c>
      <c r="C136" s="902">
        <v>96240</v>
      </c>
      <c r="D136" s="902">
        <v>3602</v>
      </c>
      <c r="E136" s="902">
        <v>97620</v>
      </c>
      <c r="F136" s="902">
        <v>95200</v>
      </c>
      <c r="G136" s="902">
        <v>9472</v>
      </c>
      <c r="H136" s="44">
        <f t="shared" si="0"/>
        <v>-1.5365703749231741E-2</v>
      </c>
      <c r="I136" s="44">
        <f t="shared" si="1"/>
        <v>0.11461520357731225</v>
      </c>
    </row>
    <row r="137" spans="1:9" x14ac:dyDescent="0.3">
      <c r="A137" t="s">
        <v>1023</v>
      </c>
      <c r="B137" s="904">
        <v>96940</v>
      </c>
      <c r="C137" s="904">
        <v>96120</v>
      </c>
      <c r="D137" s="904">
        <v>2385</v>
      </c>
      <c r="E137" s="904">
        <v>96560</v>
      </c>
      <c r="F137" s="904">
        <v>96660</v>
      </c>
      <c r="G137" s="904">
        <v>9371</v>
      </c>
      <c r="H137" s="44">
        <f t="shared" si="0"/>
        <v>3.9353769676884198E-3</v>
      </c>
      <c r="I137" s="44">
        <f t="shared" si="1"/>
        <v>-1.0663006756756799E-2</v>
      </c>
    </row>
    <row r="138" spans="1:9" x14ac:dyDescent="0.3">
      <c r="A138" t="s">
        <v>1024</v>
      </c>
      <c r="B138" s="906">
        <v>96440</v>
      </c>
      <c r="C138" s="906">
        <v>96940</v>
      </c>
      <c r="D138" s="906">
        <v>1664</v>
      </c>
      <c r="E138" s="906">
        <v>97060</v>
      </c>
      <c r="F138" s="906">
        <v>96840</v>
      </c>
      <c r="G138" s="906">
        <v>9439</v>
      </c>
      <c r="H138" s="44">
        <f t="shared" si="0"/>
        <v>-6.3878013599835137E-3</v>
      </c>
      <c r="I138" s="44">
        <f t="shared" si="1"/>
        <v>7.2564294098815818E-3</v>
      </c>
    </row>
    <row r="139" spans="1:9" x14ac:dyDescent="0.3">
      <c r="A139" t="s">
        <v>1025</v>
      </c>
      <c r="B139" s="908">
        <v>93380</v>
      </c>
      <c r="C139" s="908">
        <v>96440</v>
      </c>
      <c r="D139" s="908">
        <v>3031</v>
      </c>
      <c r="E139" s="908">
        <v>96280</v>
      </c>
      <c r="F139" s="908">
        <v>96300</v>
      </c>
      <c r="G139" s="908">
        <v>9790</v>
      </c>
      <c r="H139" s="44">
        <f t="shared" si="0"/>
        <v>-3.0120481927710885E-2</v>
      </c>
      <c r="I139" s="44">
        <f t="shared" si="1"/>
        <v>3.7186142599851646E-2</v>
      </c>
    </row>
    <row r="140" spans="1:9" x14ac:dyDescent="0.3">
      <c r="A140" t="s">
        <v>1026</v>
      </c>
      <c r="B140" s="910">
        <v>93440</v>
      </c>
      <c r="C140" s="910">
        <v>93380</v>
      </c>
      <c r="D140" s="910">
        <v>2741</v>
      </c>
      <c r="E140" s="910">
        <v>94900</v>
      </c>
      <c r="F140" s="910">
        <v>93620</v>
      </c>
      <c r="G140" s="910">
        <v>9933</v>
      </c>
      <c r="H140" s="44">
        <f t="shared" si="0"/>
        <v>-1.538461538461533E-2</v>
      </c>
      <c r="I140" s="44">
        <f t="shared" si="1"/>
        <v>1.4606741573033766E-2</v>
      </c>
    </row>
    <row r="141" spans="1:9" x14ac:dyDescent="0.3">
      <c r="A141" t="s">
        <v>1027</v>
      </c>
      <c r="B141" s="912">
        <v>92000</v>
      </c>
      <c r="C141" s="912">
        <v>93440</v>
      </c>
      <c r="D141" s="912">
        <v>1196</v>
      </c>
      <c r="E141" s="912">
        <v>93160</v>
      </c>
      <c r="F141" s="912">
        <v>93640</v>
      </c>
      <c r="G141" s="912">
        <v>9938</v>
      </c>
      <c r="H141" s="44">
        <f t="shared" si="0"/>
        <v>-1.2451696006869906E-2</v>
      </c>
      <c r="I141" s="44">
        <f t="shared" si="1"/>
        <v>5.0337259639587906E-4</v>
      </c>
    </row>
    <row r="142" spans="1:9" x14ac:dyDescent="0.3">
      <c r="A142" t="s">
        <v>1028</v>
      </c>
      <c r="B142" s="914">
        <v>94780</v>
      </c>
      <c r="C142" s="914">
        <v>92000</v>
      </c>
      <c r="D142" s="914">
        <v>2051</v>
      </c>
      <c r="E142" s="914">
        <v>93000</v>
      </c>
      <c r="F142" s="914">
        <v>94820</v>
      </c>
      <c r="G142" s="914">
        <v>10134</v>
      </c>
      <c r="H142" s="44">
        <f t="shared" si="0"/>
        <v>1.9139784946236471E-2</v>
      </c>
      <c r="I142" s="44">
        <f t="shared" si="1"/>
        <v>1.9722278124371107E-2</v>
      </c>
    </row>
    <row r="143" spans="1:9" x14ac:dyDescent="0.3">
      <c r="A143" t="s">
        <v>1029</v>
      </c>
      <c r="B143" s="916">
        <v>92860</v>
      </c>
      <c r="C143" s="916">
        <v>94780</v>
      </c>
      <c r="D143" s="916">
        <v>967</v>
      </c>
      <c r="E143" s="916">
        <v>93600</v>
      </c>
      <c r="F143" s="916">
        <v>94000</v>
      </c>
      <c r="G143" s="916">
        <v>10156</v>
      </c>
      <c r="H143" s="44">
        <f t="shared" si="0"/>
        <v>-7.9059829059828779E-3</v>
      </c>
      <c r="I143" s="44">
        <f t="shared" si="1"/>
        <v>2.1709098085651579E-3</v>
      </c>
    </row>
    <row r="144" spans="1:9" x14ac:dyDescent="0.3">
      <c r="A144" t="s">
        <v>1030</v>
      </c>
      <c r="B144" s="918">
        <v>95920</v>
      </c>
      <c r="C144" s="918">
        <v>92860</v>
      </c>
      <c r="D144" s="918">
        <v>1064</v>
      </c>
      <c r="E144" s="918">
        <v>93580</v>
      </c>
      <c r="F144" s="918">
        <v>92980</v>
      </c>
      <c r="G144" s="918">
        <v>10047</v>
      </c>
      <c r="H144" s="44">
        <f t="shared" si="0"/>
        <v>2.5005343022013182E-2</v>
      </c>
      <c r="I144" s="44">
        <f t="shared" si="1"/>
        <v>-1.0732571878692365E-2</v>
      </c>
    </row>
    <row r="145" spans="1:9" x14ac:dyDescent="0.3">
      <c r="A145" t="s">
        <v>1031</v>
      </c>
      <c r="B145" s="920">
        <v>98880</v>
      </c>
      <c r="C145" s="920">
        <v>95920</v>
      </c>
      <c r="D145" s="920">
        <v>1387</v>
      </c>
      <c r="E145" s="920">
        <v>94920</v>
      </c>
      <c r="F145" s="920">
        <v>95500</v>
      </c>
      <c r="G145" s="920">
        <v>10055</v>
      </c>
      <c r="H145" s="44">
        <f t="shared" si="0"/>
        <v>4.1719342604298326E-2</v>
      </c>
      <c r="I145" s="44">
        <f t="shared" si="1"/>
        <v>7.9625758933010715E-4</v>
      </c>
    </row>
    <row r="146" spans="1:9" x14ac:dyDescent="0.3">
      <c r="A146" t="s">
        <v>1032</v>
      </c>
      <c r="B146" s="922">
        <v>98000</v>
      </c>
      <c r="C146" s="922">
        <v>98880</v>
      </c>
      <c r="D146" s="922">
        <v>1521</v>
      </c>
      <c r="E146" s="922">
        <v>97820</v>
      </c>
      <c r="F146" s="922">
        <v>99880</v>
      </c>
      <c r="G146" s="922">
        <v>10038</v>
      </c>
      <c r="H146" s="44">
        <f t="shared" si="0"/>
        <v>1.8401144960131788E-3</v>
      </c>
      <c r="I146" s="44">
        <f t="shared" si="1"/>
        <v>-1.6907011437096164E-3</v>
      </c>
    </row>
    <row r="147" spans="1:9" x14ac:dyDescent="0.3">
      <c r="A147" t="s">
        <v>1033</v>
      </c>
      <c r="B147" s="924">
        <v>101200</v>
      </c>
      <c r="C147" s="924">
        <v>98000</v>
      </c>
      <c r="D147" s="924">
        <v>1514</v>
      </c>
      <c r="E147" s="924">
        <v>99840</v>
      </c>
      <c r="F147" s="924">
        <v>98380</v>
      </c>
      <c r="G147" s="924">
        <v>10066</v>
      </c>
      <c r="H147" s="44">
        <f t="shared" si="0"/>
        <v>1.3621794871794934E-2</v>
      </c>
      <c r="I147" s="44">
        <f t="shared" si="1"/>
        <v>2.7894002789399241E-3</v>
      </c>
    </row>
    <row r="148" spans="1:9" x14ac:dyDescent="0.3">
      <c r="A148" t="s">
        <v>1034</v>
      </c>
      <c r="B148" s="926">
        <v>101100</v>
      </c>
      <c r="C148" s="926">
        <v>101200</v>
      </c>
      <c r="D148" s="926">
        <v>984</v>
      </c>
      <c r="E148" s="926">
        <v>99260</v>
      </c>
      <c r="F148" s="926">
        <v>101920</v>
      </c>
      <c r="G148" s="926">
        <v>10119</v>
      </c>
      <c r="H148" s="44">
        <f t="shared" si="0"/>
        <v>1.853717509570818E-2</v>
      </c>
      <c r="I148" s="44">
        <f t="shared" si="1"/>
        <v>5.2652493542619805E-3</v>
      </c>
    </row>
    <row r="149" spans="1:9" x14ac:dyDescent="0.3">
      <c r="A149" t="s">
        <v>1035</v>
      </c>
      <c r="B149" s="928">
        <v>109180</v>
      </c>
      <c r="C149" s="928">
        <v>101100</v>
      </c>
      <c r="D149" s="928">
        <v>2322</v>
      </c>
      <c r="E149" s="928">
        <v>101420</v>
      </c>
      <c r="F149" s="928">
        <v>101800</v>
      </c>
      <c r="G149" s="928">
        <v>9792</v>
      </c>
      <c r="H149" s="44">
        <f t="shared" ref="H149:H178" si="2">+B149/E149-1</f>
        <v>7.6513508183790213E-2</v>
      </c>
      <c r="I149" s="44">
        <f t="shared" ref="I149:I178" si="3">+G149/G148-1</f>
        <v>-3.2315446190334995E-2</v>
      </c>
    </row>
    <row r="150" spans="1:9" x14ac:dyDescent="0.3">
      <c r="A150" t="s">
        <v>1036</v>
      </c>
      <c r="B150" s="930">
        <v>107780</v>
      </c>
      <c r="C150" s="930">
        <v>109180</v>
      </c>
      <c r="D150" s="930">
        <v>2407</v>
      </c>
      <c r="E150" s="930">
        <v>107080</v>
      </c>
      <c r="F150" s="930">
        <v>109380</v>
      </c>
      <c r="G150" s="930">
        <v>10010</v>
      </c>
      <c r="H150" s="44">
        <f t="shared" si="2"/>
        <v>6.5371684721702294E-3</v>
      </c>
      <c r="I150" s="44">
        <f t="shared" si="3"/>
        <v>2.2263071895424869E-2</v>
      </c>
    </row>
    <row r="151" spans="1:9" x14ac:dyDescent="0.3">
      <c r="A151" t="s">
        <v>1037</v>
      </c>
      <c r="B151" s="932">
        <v>112660</v>
      </c>
      <c r="C151" s="932">
        <v>107780</v>
      </c>
      <c r="D151" s="932">
        <v>3558</v>
      </c>
      <c r="E151" s="932">
        <v>108260</v>
      </c>
      <c r="F151" s="932">
        <v>107000</v>
      </c>
      <c r="G151" s="932">
        <v>9974</v>
      </c>
      <c r="H151" s="44">
        <f t="shared" si="2"/>
        <v>4.0642896730094247E-2</v>
      </c>
      <c r="I151" s="44">
        <f t="shared" si="3"/>
        <v>-3.5964035964035634E-3</v>
      </c>
    </row>
    <row r="152" spans="1:9" x14ac:dyDescent="0.3">
      <c r="A152" t="s">
        <v>1038</v>
      </c>
      <c r="B152" s="934">
        <v>116060</v>
      </c>
      <c r="C152" s="934">
        <v>112660</v>
      </c>
      <c r="D152" s="934">
        <v>3703</v>
      </c>
      <c r="E152" s="934">
        <v>111080</v>
      </c>
      <c r="F152" s="934">
        <v>109280</v>
      </c>
      <c r="G152" s="934">
        <v>9780</v>
      </c>
      <c r="H152" s="44">
        <f t="shared" si="2"/>
        <v>4.4832553114872109E-2</v>
      </c>
      <c r="I152" s="44">
        <f t="shared" si="3"/>
        <v>-1.9450571485863266E-2</v>
      </c>
    </row>
    <row r="153" spans="1:9" x14ac:dyDescent="0.3">
      <c r="A153" t="s">
        <v>1039</v>
      </c>
      <c r="B153" s="936">
        <v>121560</v>
      </c>
      <c r="C153" s="936">
        <v>116060</v>
      </c>
      <c r="D153" s="936">
        <v>1719</v>
      </c>
      <c r="E153" s="936">
        <v>115580</v>
      </c>
      <c r="F153" s="936">
        <v>115880</v>
      </c>
      <c r="G153" s="936">
        <v>9702</v>
      </c>
      <c r="H153" s="44">
        <f t="shared" si="2"/>
        <v>5.173905519986155E-2</v>
      </c>
      <c r="I153" s="44">
        <f t="shared" si="3"/>
        <v>-7.9754601226993405E-3</v>
      </c>
    </row>
    <row r="154" spans="1:9" x14ac:dyDescent="0.3">
      <c r="A154" t="s">
        <v>1040</v>
      </c>
      <c r="B154" s="938">
        <v>126520</v>
      </c>
      <c r="C154" s="938">
        <v>121560</v>
      </c>
      <c r="D154" s="938">
        <v>2924</v>
      </c>
      <c r="E154" s="938">
        <v>119280</v>
      </c>
      <c r="F154" s="938">
        <v>123680</v>
      </c>
      <c r="G154" s="938">
        <v>9676</v>
      </c>
      <c r="H154" s="44">
        <f t="shared" si="2"/>
        <v>6.0697518443997289E-2</v>
      </c>
      <c r="I154" s="44">
        <f t="shared" si="3"/>
        <v>-2.6798598227170123E-3</v>
      </c>
    </row>
    <row r="155" spans="1:9" x14ac:dyDescent="0.3">
      <c r="A155" t="s">
        <v>1041</v>
      </c>
      <c r="B155" s="940">
        <v>132320</v>
      </c>
      <c r="C155" s="940">
        <v>125980</v>
      </c>
      <c r="D155" s="940">
        <v>2709</v>
      </c>
      <c r="E155" s="940">
        <v>122700</v>
      </c>
      <c r="F155" s="940">
        <v>128000</v>
      </c>
      <c r="G155" s="940">
        <v>10234</v>
      </c>
      <c r="H155" s="44">
        <f t="shared" si="2"/>
        <v>7.8402607986959971E-2</v>
      </c>
      <c r="I155" s="44">
        <f t="shared" si="3"/>
        <v>5.7668458040512682E-2</v>
      </c>
    </row>
    <row r="156" spans="1:9" x14ac:dyDescent="0.3">
      <c r="A156" t="s">
        <v>1042</v>
      </c>
      <c r="B156" s="942">
        <v>120860</v>
      </c>
      <c r="C156" s="942">
        <v>132320</v>
      </c>
      <c r="D156" s="942">
        <v>6109</v>
      </c>
      <c r="E156" s="942">
        <v>132800</v>
      </c>
      <c r="F156" s="942">
        <v>135220</v>
      </c>
      <c r="G156" s="942">
        <v>11206</v>
      </c>
      <c r="H156" s="44">
        <f t="shared" si="2"/>
        <v>-8.9909638554216853E-2</v>
      </c>
      <c r="I156" s="44">
        <f t="shared" si="3"/>
        <v>9.4977525894078596E-2</v>
      </c>
    </row>
    <row r="157" spans="1:9" x14ac:dyDescent="0.3">
      <c r="A157" t="s">
        <v>1043</v>
      </c>
      <c r="B157" s="944">
        <v>122880</v>
      </c>
      <c r="C157" s="944">
        <v>120860</v>
      </c>
      <c r="D157" s="944">
        <v>2152</v>
      </c>
      <c r="E157" s="944">
        <v>131120</v>
      </c>
      <c r="F157" s="944">
        <v>119500</v>
      </c>
      <c r="G157" s="944">
        <v>11264</v>
      </c>
      <c r="H157" s="44">
        <f t="shared" si="2"/>
        <v>-6.2843197071384971E-2</v>
      </c>
      <c r="I157" s="44">
        <f t="shared" si="3"/>
        <v>5.1757986792788646E-3</v>
      </c>
    </row>
    <row r="158" spans="1:9" x14ac:dyDescent="0.3">
      <c r="A158" t="s">
        <v>1044</v>
      </c>
      <c r="B158" s="946">
        <v>131820</v>
      </c>
      <c r="C158" s="946">
        <v>123460</v>
      </c>
      <c r="D158" s="946">
        <v>1886</v>
      </c>
      <c r="E158" s="946">
        <v>122380</v>
      </c>
      <c r="F158" s="946">
        <v>132800</v>
      </c>
      <c r="G158" s="946">
        <v>11773</v>
      </c>
      <c r="H158" s="44">
        <f t="shared" si="2"/>
        <v>7.7136787056708567E-2</v>
      </c>
      <c r="I158" s="44">
        <f t="shared" si="3"/>
        <v>4.5188210227272707E-2</v>
      </c>
    </row>
    <row r="159" spans="1:9" x14ac:dyDescent="0.3">
      <c r="A159" t="s">
        <v>1045</v>
      </c>
      <c r="B159" s="949">
        <v>138720</v>
      </c>
      <c r="C159" s="949">
        <v>131820</v>
      </c>
      <c r="D159" s="949">
        <v>1883</v>
      </c>
      <c r="E159" s="949">
        <v>127280</v>
      </c>
      <c r="F159" s="949">
        <v>134100</v>
      </c>
      <c r="G159" s="949">
        <v>11950</v>
      </c>
      <c r="H159" s="44">
        <f t="shared" si="2"/>
        <v>8.9880578252671262E-2</v>
      </c>
      <c r="I159" s="44">
        <f t="shared" si="3"/>
        <v>1.5034400747472976E-2</v>
      </c>
    </row>
    <row r="160" spans="1:9" x14ac:dyDescent="0.3">
      <c r="A160" t="s">
        <v>1046</v>
      </c>
      <c r="B160" s="952">
        <v>143880</v>
      </c>
      <c r="C160" s="952">
        <v>138720</v>
      </c>
      <c r="D160" s="952">
        <v>3268</v>
      </c>
      <c r="E160" s="952">
        <v>137820</v>
      </c>
      <c r="F160" s="952">
        <v>144500</v>
      </c>
      <c r="G160" s="952">
        <v>12438</v>
      </c>
      <c r="H160" s="44">
        <f t="shared" si="2"/>
        <v>4.3970396168915959E-2</v>
      </c>
      <c r="I160" s="44">
        <f t="shared" si="3"/>
        <v>4.0836820083681946E-2</v>
      </c>
    </row>
    <row r="161" spans="1:9" x14ac:dyDescent="0.3">
      <c r="A161" t="s">
        <v>1047</v>
      </c>
      <c r="B161" s="954">
        <v>146860</v>
      </c>
      <c r="C161" s="954">
        <v>143880</v>
      </c>
      <c r="D161" s="954">
        <v>4127</v>
      </c>
      <c r="E161" s="954">
        <v>143160</v>
      </c>
      <c r="F161" s="954">
        <v>143160</v>
      </c>
      <c r="G161" s="954">
        <v>12616</v>
      </c>
      <c r="H161" s="44">
        <f t="shared" si="2"/>
        <v>2.5845208158703503E-2</v>
      </c>
      <c r="I161" s="44">
        <f t="shared" si="3"/>
        <v>1.4310982473066503E-2</v>
      </c>
    </row>
    <row r="162" spans="1:9" x14ac:dyDescent="0.3">
      <c r="A162" t="s">
        <v>1048</v>
      </c>
      <c r="B162" s="956">
        <v>145600</v>
      </c>
      <c r="C162" s="956">
        <v>146860</v>
      </c>
      <c r="D162" s="956">
        <v>5023</v>
      </c>
      <c r="E162" s="956">
        <v>145020</v>
      </c>
      <c r="F162" s="956">
        <v>145280</v>
      </c>
      <c r="G162" s="956">
        <v>13724</v>
      </c>
      <c r="H162" s="44">
        <f t="shared" si="2"/>
        <v>3.999448351951429E-3</v>
      </c>
      <c r="I162" s="44">
        <f t="shared" si="3"/>
        <v>8.7824984147114815E-2</v>
      </c>
    </row>
    <row r="163" spans="1:9" x14ac:dyDescent="0.3">
      <c r="A163" t="s">
        <v>1049</v>
      </c>
      <c r="B163" s="960">
        <v>159000</v>
      </c>
      <c r="C163" s="960">
        <v>145600</v>
      </c>
      <c r="D163" s="960">
        <v>643</v>
      </c>
      <c r="E163" s="960">
        <v>145880</v>
      </c>
      <c r="F163" s="960">
        <v>149180</v>
      </c>
      <c r="G163" s="960">
        <v>13727</v>
      </c>
      <c r="H163" s="44">
        <f t="shared" si="2"/>
        <v>8.9936934466684937E-2</v>
      </c>
      <c r="I163" s="44">
        <f t="shared" si="3"/>
        <v>2.1859516176037097E-4</v>
      </c>
    </row>
    <row r="164" spans="1:9" x14ac:dyDescent="0.3">
      <c r="A164" t="s">
        <v>1050</v>
      </c>
      <c r="B164" s="962">
        <v>169520</v>
      </c>
      <c r="C164" s="962">
        <v>159000</v>
      </c>
      <c r="D164" s="962">
        <v>8032</v>
      </c>
      <c r="E164" s="962">
        <v>156580</v>
      </c>
      <c r="F164" s="962">
        <v>168840</v>
      </c>
      <c r="G164" s="962">
        <v>11367</v>
      </c>
      <c r="H164" s="44">
        <f t="shared" si="2"/>
        <v>8.2641461233873947E-2</v>
      </c>
      <c r="I164" s="44">
        <f t="shared" si="3"/>
        <v>-0.17192394550885115</v>
      </c>
    </row>
    <row r="165" spans="1:9" x14ac:dyDescent="0.3">
      <c r="A165" t="s">
        <v>1051</v>
      </c>
      <c r="B165" s="965">
        <v>163960</v>
      </c>
      <c r="C165" s="965">
        <v>169520</v>
      </c>
      <c r="D165" s="965">
        <v>4878</v>
      </c>
      <c r="E165" s="965">
        <v>169800</v>
      </c>
      <c r="F165" s="965">
        <v>169800</v>
      </c>
      <c r="G165" s="965">
        <v>11120</v>
      </c>
      <c r="H165" s="44">
        <f t="shared" si="2"/>
        <v>-3.439340400471147E-2</v>
      </c>
      <c r="I165" s="44">
        <f t="shared" si="3"/>
        <v>-2.1729568047857861E-2</v>
      </c>
    </row>
    <row r="166" spans="1:9" x14ac:dyDescent="0.3">
      <c r="A166" t="s">
        <v>1054</v>
      </c>
      <c r="B166" s="967">
        <v>164320</v>
      </c>
      <c r="C166" s="967">
        <v>163960</v>
      </c>
      <c r="D166" s="967">
        <v>1217</v>
      </c>
      <c r="E166" s="967">
        <v>167340</v>
      </c>
      <c r="F166" s="967">
        <v>167340</v>
      </c>
      <c r="G166" s="967">
        <v>11109</v>
      </c>
      <c r="H166" s="44">
        <f t="shared" si="2"/>
        <v>-1.804708975738023E-2</v>
      </c>
      <c r="I166" s="44">
        <f t="shared" si="3"/>
        <v>-9.8920863309348572E-4</v>
      </c>
    </row>
    <row r="167" spans="1:9" x14ac:dyDescent="0.3">
      <c r="A167" t="s">
        <v>1053</v>
      </c>
      <c r="B167" s="969">
        <v>148180</v>
      </c>
      <c r="C167" s="969">
        <v>164320</v>
      </c>
      <c r="D167" s="969">
        <v>2360</v>
      </c>
      <c r="E167" s="969">
        <v>162820</v>
      </c>
      <c r="F167" s="969">
        <v>164700</v>
      </c>
      <c r="G167" s="969">
        <v>10824</v>
      </c>
      <c r="H167" s="44">
        <f t="shared" si="2"/>
        <v>-8.991524382753957E-2</v>
      </c>
      <c r="I167" s="44">
        <f t="shared" si="3"/>
        <v>-2.5654874426141006E-2</v>
      </c>
    </row>
    <row r="168" spans="1:9" x14ac:dyDescent="0.3">
      <c r="A168" t="s">
        <v>1055</v>
      </c>
      <c r="B168" s="971">
        <v>149160</v>
      </c>
      <c r="C168" s="971">
        <v>148180</v>
      </c>
      <c r="D168" s="971">
        <v>1064</v>
      </c>
      <c r="E168" s="971">
        <v>153400</v>
      </c>
      <c r="F168" s="971">
        <v>143000</v>
      </c>
      <c r="G168" s="971">
        <v>10678</v>
      </c>
      <c r="H168" s="44">
        <f t="shared" si="2"/>
        <v>-2.7640156453715758E-2</v>
      </c>
      <c r="I168" s="44">
        <f t="shared" si="3"/>
        <v>-1.3488543976348799E-2</v>
      </c>
    </row>
    <row r="169" spans="1:9" x14ac:dyDescent="0.3">
      <c r="A169" t="s">
        <v>1056</v>
      </c>
      <c r="B169" s="973">
        <v>161000</v>
      </c>
      <c r="C169" s="973">
        <v>149160</v>
      </c>
      <c r="D169" s="973">
        <v>1557</v>
      </c>
      <c r="E169" s="973">
        <v>147880</v>
      </c>
      <c r="F169" s="973">
        <v>149860</v>
      </c>
      <c r="G169" s="973">
        <v>10735</v>
      </c>
      <c r="H169" s="44">
        <f t="shared" si="2"/>
        <v>8.8720584257506063E-2</v>
      </c>
      <c r="I169" s="44">
        <f t="shared" si="3"/>
        <v>5.3380782918148739E-3</v>
      </c>
    </row>
    <row r="170" spans="1:9" x14ac:dyDescent="0.3">
      <c r="A170" t="s">
        <v>1057</v>
      </c>
      <c r="B170" s="975">
        <v>169280</v>
      </c>
      <c r="C170" s="975">
        <v>161000</v>
      </c>
      <c r="D170" s="975">
        <v>438</v>
      </c>
      <c r="E170" s="975">
        <v>157560</v>
      </c>
      <c r="F170" s="975">
        <v>161760</v>
      </c>
      <c r="G170" s="975">
        <v>10744</v>
      </c>
      <c r="H170" s="44">
        <f t="shared" si="2"/>
        <v>7.4384361513074371E-2</v>
      </c>
      <c r="I170" s="44">
        <f t="shared" si="3"/>
        <v>8.3837913367479366E-4</v>
      </c>
    </row>
    <row r="171" spans="1:9" x14ac:dyDescent="0.3">
      <c r="A171" t="s">
        <v>1058</v>
      </c>
      <c r="B171" s="977">
        <v>170320</v>
      </c>
      <c r="C171" s="977">
        <v>169280</v>
      </c>
      <c r="D171" s="977">
        <v>596</v>
      </c>
      <c r="E171" s="977">
        <v>166280</v>
      </c>
      <c r="F171" s="977">
        <v>167340</v>
      </c>
      <c r="G171" s="977">
        <v>10710</v>
      </c>
      <c r="H171" s="44">
        <f t="shared" si="2"/>
        <v>2.4296367572768762E-2</v>
      </c>
      <c r="I171" s="44">
        <f t="shared" si="3"/>
        <v>-3.1645569620253333E-3</v>
      </c>
    </row>
    <row r="172" spans="1:9" x14ac:dyDescent="0.3">
      <c r="A172" t="s">
        <v>1059</v>
      </c>
      <c r="B172" s="979">
        <v>183460</v>
      </c>
      <c r="C172" s="979">
        <v>170320</v>
      </c>
      <c r="D172" s="979">
        <v>358</v>
      </c>
      <c r="E172" s="979">
        <v>171680</v>
      </c>
      <c r="F172" s="979">
        <v>171680</v>
      </c>
      <c r="G172" s="979">
        <v>10679</v>
      </c>
      <c r="H172" s="44">
        <f t="shared" si="2"/>
        <v>6.8616029822926361E-2</v>
      </c>
      <c r="I172" s="44">
        <f t="shared" si="3"/>
        <v>-2.8944911297852371E-3</v>
      </c>
    </row>
    <row r="173" spans="1:9" x14ac:dyDescent="0.3">
      <c r="A173" t="s">
        <v>1060</v>
      </c>
      <c r="B173" s="981">
        <v>167820</v>
      </c>
      <c r="C173" s="981">
        <v>183460</v>
      </c>
      <c r="D173" s="981">
        <v>2141</v>
      </c>
      <c r="E173" s="981">
        <v>179180</v>
      </c>
      <c r="F173" s="981">
        <v>189980</v>
      </c>
      <c r="G173" s="981">
        <v>10256</v>
      </c>
      <c r="H173" s="44">
        <f t="shared" si="2"/>
        <v>-6.3399933028239763E-2</v>
      </c>
      <c r="I173" s="44">
        <f t="shared" si="3"/>
        <v>-3.9610450416705634E-2</v>
      </c>
    </row>
    <row r="174" spans="1:9" x14ac:dyDescent="0.3">
      <c r="A174" t="s">
        <v>1061</v>
      </c>
      <c r="B174" s="983">
        <v>182420</v>
      </c>
      <c r="C174" s="983">
        <v>167820</v>
      </c>
      <c r="D174" s="983">
        <v>1453</v>
      </c>
      <c r="E174" s="983">
        <v>178300</v>
      </c>
      <c r="F174" s="983">
        <v>174000</v>
      </c>
      <c r="G174" s="983">
        <v>10193</v>
      </c>
      <c r="H174" s="44">
        <f t="shared" si="2"/>
        <v>2.310712282669658E-2</v>
      </c>
      <c r="I174" s="44">
        <f t="shared" si="3"/>
        <v>-6.1427457098284233E-3</v>
      </c>
    </row>
    <row r="175" spans="1:9" x14ac:dyDescent="0.3">
      <c r="A175" t="s">
        <v>1062</v>
      </c>
      <c r="B175" s="985">
        <v>166100</v>
      </c>
      <c r="C175" s="985">
        <v>182420</v>
      </c>
      <c r="D175" s="985">
        <v>710</v>
      </c>
      <c r="E175" s="985">
        <v>173220</v>
      </c>
      <c r="F175" s="985">
        <v>180400</v>
      </c>
      <c r="G175" s="985">
        <v>10140</v>
      </c>
      <c r="H175" s="44">
        <f t="shared" si="2"/>
        <v>-4.1103798637570743E-2</v>
      </c>
      <c r="I175" s="44">
        <f t="shared" si="3"/>
        <v>-5.1996468164426934E-3</v>
      </c>
    </row>
    <row r="176" spans="1:9" x14ac:dyDescent="0.3">
      <c r="A176" t="s">
        <v>1063</v>
      </c>
      <c r="B176" s="987">
        <v>165640</v>
      </c>
      <c r="C176" s="987">
        <v>166100</v>
      </c>
      <c r="D176" s="987">
        <v>597</v>
      </c>
      <c r="E176" s="987">
        <v>170160</v>
      </c>
      <c r="F176" s="987">
        <v>170160</v>
      </c>
      <c r="G176" s="987">
        <v>10130</v>
      </c>
      <c r="H176" s="44">
        <f t="shared" si="2"/>
        <v>-2.6563234602726804E-2</v>
      </c>
      <c r="I176" s="44">
        <f t="shared" si="3"/>
        <v>-9.8619329388560661E-4</v>
      </c>
    </row>
    <row r="177" spans="1:9" x14ac:dyDescent="0.3">
      <c r="A177" t="s">
        <v>1064</v>
      </c>
      <c r="B177" s="989">
        <v>148540</v>
      </c>
      <c r="C177" s="989">
        <v>165640</v>
      </c>
      <c r="D177" s="989">
        <v>1033</v>
      </c>
      <c r="E177" s="989">
        <v>166860</v>
      </c>
      <c r="F177" s="989">
        <v>164200</v>
      </c>
      <c r="G177" s="989">
        <v>10004</v>
      </c>
      <c r="H177" s="44">
        <f t="shared" si="2"/>
        <v>-0.10979264053697713</v>
      </c>
      <c r="I177" s="44">
        <f t="shared" si="3"/>
        <v>-1.24383020730503E-2</v>
      </c>
    </row>
    <row r="178" spans="1:9" x14ac:dyDescent="0.3">
      <c r="A178" t="s">
        <v>1065</v>
      </c>
      <c r="B178" s="991">
        <v>131160</v>
      </c>
      <c r="C178" s="991">
        <v>132900</v>
      </c>
      <c r="D178" s="991">
        <v>670</v>
      </c>
      <c r="E178" s="991">
        <v>137120</v>
      </c>
      <c r="F178" s="991">
        <v>130000</v>
      </c>
      <c r="G178" s="991">
        <v>9017</v>
      </c>
      <c r="H178" s="44">
        <f t="shared" si="2"/>
        <v>-4.3465577596266014E-2</v>
      </c>
      <c r="I178" s="44">
        <f t="shared" si="3"/>
        <v>-9.8660535785685677E-2</v>
      </c>
    </row>
    <row r="179" spans="1:9" x14ac:dyDescent="0.3">
      <c r="A179" t="s">
        <v>1066</v>
      </c>
      <c r="B179" s="996">
        <v>137820</v>
      </c>
      <c r="C179" s="996">
        <v>131160</v>
      </c>
      <c r="D179" s="996">
        <v>520</v>
      </c>
      <c r="E179" s="996">
        <v>130580</v>
      </c>
      <c r="F179" s="996">
        <v>134660</v>
      </c>
      <c r="G179" s="996">
        <v>8949</v>
      </c>
      <c r="H179" s="995">
        <f t="shared" ref="H179:H195" si="4">B179/E179-1</f>
        <v>5.5444937969061137E-2</v>
      </c>
      <c r="I179" s="995">
        <f t="shared" ref="I179:I195" si="5">G179/G178-1</f>
        <v>-7.5413108572696119E-3</v>
      </c>
    </row>
    <row r="180" spans="1:9" x14ac:dyDescent="0.3">
      <c r="A180" t="s">
        <v>1071</v>
      </c>
      <c r="B180" s="1006">
        <v>137700</v>
      </c>
      <c r="C180" s="1006">
        <v>137820</v>
      </c>
      <c r="D180" s="1006">
        <v>137</v>
      </c>
      <c r="E180" s="1006">
        <v>136120</v>
      </c>
      <c r="F180" s="1006">
        <v>137420</v>
      </c>
      <c r="G180" s="1006">
        <v>8935</v>
      </c>
      <c r="H180" s="1007">
        <f t="shared" si="4"/>
        <v>1.1607405230678713E-2</v>
      </c>
      <c r="I180" s="1007">
        <f t="shared" si="5"/>
        <v>-1.5644206056543153E-3</v>
      </c>
    </row>
    <row r="181" spans="1:9" x14ac:dyDescent="0.3">
      <c r="A181" t="s">
        <v>1072</v>
      </c>
      <c r="B181" s="1006">
        <v>150720</v>
      </c>
      <c r="C181" s="1006">
        <v>137700</v>
      </c>
      <c r="D181" s="1006">
        <v>563</v>
      </c>
      <c r="E181" s="1006">
        <v>137080</v>
      </c>
      <c r="F181" s="1006">
        <v>138580</v>
      </c>
      <c r="G181" s="1006">
        <v>8927</v>
      </c>
      <c r="H181" s="1007">
        <f t="shared" si="4"/>
        <v>9.9503939305515043E-2</v>
      </c>
      <c r="I181" s="1007">
        <f t="shared" si="5"/>
        <v>-8.9535534415219331E-4</v>
      </c>
    </row>
    <row r="182" spans="1:9" x14ac:dyDescent="0.3">
      <c r="A182" t="s">
        <v>1073</v>
      </c>
      <c r="B182" s="1017">
        <v>148680</v>
      </c>
      <c r="C182" s="1017">
        <v>150720</v>
      </c>
      <c r="D182" s="1017">
        <v>425</v>
      </c>
      <c r="E182" s="1017">
        <v>145260</v>
      </c>
      <c r="F182" s="1017">
        <v>149480</v>
      </c>
      <c r="G182" s="1017">
        <v>9017</v>
      </c>
      <c r="H182" s="1018">
        <f t="shared" si="4"/>
        <v>2.3543990086740907E-2</v>
      </c>
      <c r="I182" s="1018">
        <f t="shared" si="5"/>
        <v>1.0081774392292964E-2</v>
      </c>
    </row>
    <row r="183" spans="1:9" x14ac:dyDescent="0.3">
      <c r="A183" t="s">
        <v>1074</v>
      </c>
      <c r="B183" s="1020">
        <v>152380</v>
      </c>
      <c r="C183" s="1020">
        <v>148680</v>
      </c>
      <c r="D183" s="1020">
        <v>546</v>
      </c>
      <c r="E183" s="1020">
        <v>150040</v>
      </c>
      <c r="F183" s="1020">
        <v>145460</v>
      </c>
      <c r="G183" s="1020">
        <v>9107</v>
      </c>
      <c r="H183" s="1021">
        <f t="shared" si="4"/>
        <v>1.5595841109037556E-2</v>
      </c>
      <c r="I183" s="1021">
        <f t="shared" si="5"/>
        <v>9.9811467228567707E-3</v>
      </c>
    </row>
    <row r="184" spans="1:9" x14ac:dyDescent="0.3">
      <c r="A184" t="s">
        <v>1075</v>
      </c>
      <c r="B184" s="1023">
        <v>164780</v>
      </c>
      <c r="C184" s="1023">
        <v>152380</v>
      </c>
      <c r="D184" s="1023">
        <v>1198</v>
      </c>
      <c r="E184" s="1023">
        <v>148160</v>
      </c>
      <c r="F184" s="1023">
        <v>165060</v>
      </c>
      <c r="G184" s="1023">
        <v>9823</v>
      </c>
      <c r="H184" s="1024">
        <f t="shared" si="4"/>
        <v>0.11217602591792653</v>
      </c>
      <c r="I184" s="1024">
        <f t="shared" si="5"/>
        <v>7.862084111123302E-2</v>
      </c>
    </row>
    <row r="185" spans="1:9" x14ac:dyDescent="0.3">
      <c r="A185" t="s">
        <v>1076</v>
      </c>
      <c r="B185" s="1026">
        <v>167400</v>
      </c>
      <c r="C185" s="1026">
        <v>164780</v>
      </c>
      <c r="D185" s="1026">
        <v>1230</v>
      </c>
      <c r="E185" s="1026">
        <v>160240</v>
      </c>
      <c r="F185" s="1026">
        <v>164920</v>
      </c>
      <c r="G185" s="1026">
        <v>10201</v>
      </c>
      <c r="H185" s="1027">
        <f t="shared" si="4"/>
        <v>4.4682975536694869E-2</v>
      </c>
      <c r="I185" s="1027">
        <f t="shared" si="5"/>
        <v>3.8481115748753014E-2</v>
      </c>
    </row>
    <row r="186" spans="1:9" x14ac:dyDescent="0.3">
      <c r="A186" t="s">
        <v>1077</v>
      </c>
      <c r="B186" s="1029">
        <v>172020</v>
      </c>
      <c r="C186" s="1029">
        <v>167400</v>
      </c>
      <c r="D186" s="1029">
        <v>1066</v>
      </c>
      <c r="E186" s="1029">
        <v>169060</v>
      </c>
      <c r="F186" s="1029">
        <v>181980</v>
      </c>
      <c r="G186" s="1029">
        <v>10301</v>
      </c>
      <c r="H186" s="1030">
        <f t="shared" si="4"/>
        <v>1.75085768366261E-2</v>
      </c>
      <c r="I186" s="1030">
        <f t="shared" si="5"/>
        <v>9.8029604940692572E-3</v>
      </c>
    </row>
    <row r="187" spans="1:9" x14ac:dyDescent="0.3">
      <c r="A187" t="s">
        <v>1078</v>
      </c>
      <c r="B187" s="1032">
        <v>175400</v>
      </c>
      <c r="C187" s="1032">
        <v>172020</v>
      </c>
      <c r="D187" s="1032">
        <v>280</v>
      </c>
      <c r="E187" s="1032">
        <v>178440</v>
      </c>
      <c r="F187" s="1032">
        <v>173340</v>
      </c>
      <c r="G187" s="1032">
        <v>10309</v>
      </c>
      <c r="H187" s="1033">
        <f t="shared" si="4"/>
        <v>-1.7036538892625019E-2</v>
      </c>
      <c r="I187" s="1033">
        <f t="shared" si="5"/>
        <v>7.7662362877384261E-4</v>
      </c>
    </row>
    <row r="188" spans="1:9" x14ac:dyDescent="0.3">
      <c r="A188" t="s">
        <v>1079</v>
      </c>
      <c r="B188" s="1035">
        <v>173120</v>
      </c>
      <c r="C188" s="1035">
        <v>175400</v>
      </c>
      <c r="D188" s="1035">
        <v>271</v>
      </c>
      <c r="E188" s="1035">
        <v>172780</v>
      </c>
      <c r="F188" s="1035">
        <v>175800</v>
      </c>
      <c r="G188" s="1035">
        <v>10334</v>
      </c>
      <c r="H188" s="1036">
        <f t="shared" si="4"/>
        <v>1.9678203495774316E-3</v>
      </c>
      <c r="I188" s="1036">
        <f t="shared" si="5"/>
        <v>2.425065476767907E-3</v>
      </c>
    </row>
    <row r="189" spans="1:9" x14ac:dyDescent="0.3">
      <c r="A189" t="s">
        <v>1080</v>
      </c>
      <c r="B189" s="1038">
        <v>151620</v>
      </c>
      <c r="C189" s="1038">
        <v>173120</v>
      </c>
      <c r="D189" s="1038">
        <v>1453</v>
      </c>
      <c r="E189" s="1038">
        <v>174260</v>
      </c>
      <c r="F189" s="1038">
        <v>165620</v>
      </c>
      <c r="G189" s="1038">
        <v>9665</v>
      </c>
      <c r="H189" s="1039">
        <f t="shared" si="4"/>
        <v>-0.12992080798806382</v>
      </c>
      <c r="I189" s="1039">
        <f t="shared" si="5"/>
        <v>-6.4737758854267469E-2</v>
      </c>
    </row>
    <row r="190" spans="1:9" x14ac:dyDescent="0.3">
      <c r="A190" t="s">
        <v>1081</v>
      </c>
      <c r="B190" s="1041">
        <v>152460</v>
      </c>
      <c r="C190" s="1041">
        <v>151620</v>
      </c>
      <c r="D190" s="1041">
        <v>480</v>
      </c>
      <c r="E190" s="1041">
        <v>154040</v>
      </c>
      <c r="F190" s="1041">
        <v>148060</v>
      </c>
      <c r="G190" s="1041">
        <v>9596</v>
      </c>
      <c r="H190" s="1042">
        <f t="shared" si="4"/>
        <v>-1.0257076084133954E-2</v>
      </c>
      <c r="I190" s="1042">
        <f t="shared" si="5"/>
        <v>-7.139161924469728E-3</v>
      </c>
    </row>
    <row r="191" spans="1:9" x14ac:dyDescent="0.3">
      <c r="A191" t="s">
        <v>1082</v>
      </c>
      <c r="B191" s="1044">
        <v>154200</v>
      </c>
      <c r="C191" s="1044">
        <v>152460</v>
      </c>
      <c r="D191" s="1044">
        <v>209</v>
      </c>
      <c r="E191" s="1044">
        <v>149940</v>
      </c>
      <c r="F191" s="1044">
        <v>157160</v>
      </c>
      <c r="G191" s="1044">
        <v>9584</v>
      </c>
      <c r="H191" s="1045">
        <f t="shared" si="4"/>
        <v>2.8411364545818385E-2</v>
      </c>
      <c r="I191" s="1045">
        <f t="shared" si="5"/>
        <v>-1.2505210504376585E-3</v>
      </c>
    </row>
    <row r="192" spans="1:9" x14ac:dyDescent="0.3">
      <c r="A192" t="s">
        <v>1083</v>
      </c>
      <c r="B192" s="1047">
        <v>156580</v>
      </c>
      <c r="C192" s="1047">
        <v>154200</v>
      </c>
      <c r="D192" s="1047">
        <v>110</v>
      </c>
      <c r="E192" s="1047">
        <v>157460</v>
      </c>
      <c r="F192" s="1047">
        <v>155040</v>
      </c>
      <c r="G192" s="1047">
        <v>9590</v>
      </c>
      <c r="H192" s="1048">
        <f t="shared" si="4"/>
        <v>-5.588720945001957E-3</v>
      </c>
      <c r="I192" s="1048">
        <f t="shared" si="5"/>
        <v>6.2604340567617989E-4</v>
      </c>
    </row>
    <row r="193" spans="1:9" x14ac:dyDescent="0.3">
      <c r="A193" t="s">
        <v>1084</v>
      </c>
      <c r="B193" s="1050">
        <v>161120</v>
      </c>
      <c r="C193" s="1050">
        <v>156580</v>
      </c>
      <c r="D193" s="1050">
        <v>279</v>
      </c>
      <c r="E193" s="1050">
        <v>156840</v>
      </c>
      <c r="F193" s="1050">
        <v>145120</v>
      </c>
      <c r="G193" s="1050">
        <v>9578</v>
      </c>
      <c r="H193" s="1051">
        <f t="shared" si="4"/>
        <v>2.7288956898750216E-2</v>
      </c>
      <c r="I193" s="1051">
        <f t="shared" si="5"/>
        <v>-1.2513034410844837E-3</v>
      </c>
    </row>
    <row r="194" spans="1:9" x14ac:dyDescent="0.3">
      <c r="A194" t="s">
        <v>1085</v>
      </c>
      <c r="B194" s="1053">
        <v>161400</v>
      </c>
      <c r="C194" s="1053">
        <v>161120</v>
      </c>
      <c r="D194" s="1053">
        <v>164</v>
      </c>
      <c r="E194" s="1053">
        <v>153920</v>
      </c>
      <c r="F194" s="1053">
        <v>157200</v>
      </c>
      <c r="G194" s="1053">
        <v>9596</v>
      </c>
      <c r="H194" s="1054">
        <f t="shared" si="4"/>
        <v>4.8596673596673634E-2</v>
      </c>
      <c r="I194" s="1054">
        <f t="shared" si="5"/>
        <v>1.8793067446229994E-3</v>
      </c>
    </row>
    <row r="195" spans="1:9" x14ac:dyDescent="0.3">
      <c r="A195" t="s">
        <v>1086</v>
      </c>
      <c r="B195" s="1056">
        <v>155020</v>
      </c>
      <c r="C195" s="1056">
        <v>161400</v>
      </c>
      <c r="D195" s="1056">
        <v>309</v>
      </c>
      <c r="E195" s="1056">
        <v>163900</v>
      </c>
      <c r="F195" s="1056">
        <v>165440</v>
      </c>
      <c r="G195" s="1056">
        <v>9552</v>
      </c>
      <c r="H195" s="1057">
        <f t="shared" si="4"/>
        <v>-5.417937766931058E-2</v>
      </c>
      <c r="I195" s="1057">
        <f t="shared" si="5"/>
        <v>-4.5852438516048588E-3</v>
      </c>
    </row>
  </sheetData>
  <conditionalFormatting sqref="H1:I1048576">
    <cfRule type="cellIs" dxfId="9" priority="1" operator="lessThan">
      <formula>0</formula>
    </cfRule>
  </conditionalFormatting>
  <conditionalFormatting sqref="H2:I1048576">
    <cfRule type="cellIs" dxfId="8" priority="2" operator="greaterThan">
      <formula>0</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195"/>
  <sheetViews>
    <sheetView showGridLines="0" topLeftCell="A183" workbookViewId="0">
      <selection activeCell="I196" sqref="A196:XFD196"/>
    </sheetView>
  </sheetViews>
  <sheetFormatPr defaultColWidth="10.44140625" defaultRowHeight="14.4" x14ac:dyDescent="0.3"/>
  <cols>
    <col min="1" max="1" width="19.5546875" bestFit="1" customWidth="1"/>
    <col min="2" max="2" width="10.21875" bestFit="1" customWidth="1"/>
    <col min="3" max="3" width="10.44140625" bestFit="1" customWidth="1"/>
    <col min="4" max="4" width="9.21875" bestFit="1" customWidth="1"/>
    <col min="5" max="5" width="10.77734375" bestFit="1" customWidth="1"/>
    <col min="6" max="6" width="10.21875" bestFit="1" customWidth="1"/>
    <col min="7" max="7" width="13.44140625" bestFit="1" customWidth="1"/>
    <col min="8" max="9" width="7.7773437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2:9" hidden="1" x14ac:dyDescent="0.3">
      <c r="B33" s="524"/>
      <c r="C33" s="524"/>
      <c r="D33" s="524"/>
      <c r="E33" s="524"/>
      <c r="F33" s="524"/>
      <c r="G33" s="524"/>
      <c r="H33" s="44"/>
      <c r="I33" s="44"/>
    </row>
    <row r="34" spans="2:9" hidden="1" x14ac:dyDescent="0.3">
      <c r="B34" s="526"/>
      <c r="C34" s="526"/>
      <c r="D34" s="526"/>
      <c r="E34" s="526"/>
      <c r="F34" s="526"/>
      <c r="G34" s="526"/>
      <c r="H34" s="44"/>
      <c r="I34" s="44"/>
    </row>
    <row r="35" spans="2:9" hidden="1" x14ac:dyDescent="0.3">
      <c r="B35" s="528"/>
      <c r="C35" s="528"/>
      <c r="D35" s="528"/>
      <c r="E35" s="528"/>
      <c r="F35" s="528"/>
      <c r="G35" s="528"/>
      <c r="H35" s="44"/>
      <c r="I35" s="44"/>
    </row>
    <row r="36" spans="2:9" hidden="1" x14ac:dyDescent="0.3">
      <c r="B36" s="530"/>
      <c r="C36" s="530"/>
      <c r="D36" s="530"/>
      <c r="E36" s="530"/>
      <c r="F36" s="530"/>
      <c r="G36" s="530"/>
      <c r="H36" s="44"/>
      <c r="I36" s="44"/>
    </row>
    <row r="37" spans="2:9" hidden="1" x14ac:dyDescent="0.3">
      <c r="B37" s="532"/>
      <c r="C37" s="532"/>
      <c r="D37" s="532"/>
      <c r="E37" s="532"/>
      <c r="F37" s="532"/>
      <c r="G37" s="532"/>
      <c r="H37" s="44"/>
      <c r="I37" s="44"/>
    </row>
    <row r="38" spans="2:9" hidden="1" x14ac:dyDescent="0.3">
      <c r="B38" s="649"/>
      <c r="C38" s="649"/>
      <c r="D38" s="649"/>
      <c r="E38" s="649"/>
      <c r="F38" s="649"/>
      <c r="G38" s="649"/>
    </row>
    <row r="39" spans="2:9" hidden="1" x14ac:dyDescent="0.3">
      <c r="B39" s="651"/>
      <c r="C39" s="651"/>
      <c r="D39" s="651"/>
      <c r="E39" s="651"/>
      <c r="F39" s="651"/>
      <c r="G39" s="651"/>
      <c r="H39" s="44"/>
      <c r="I39" s="44"/>
    </row>
    <row r="40" spans="2:9" hidden="1" x14ac:dyDescent="0.3">
      <c r="B40" s="653"/>
      <c r="C40" s="653"/>
      <c r="D40" s="653"/>
      <c r="E40" s="653"/>
      <c r="F40" s="653"/>
      <c r="G40" s="653"/>
      <c r="H40" s="44"/>
      <c r="I40" s="44"/>
    </row>
    <row r="41" spans="2:9" hidden="1" x14ac:dyDescent="0.3">
      <c r="B41" s="655"/>
      <c r="C41" s="655"/>
      <c r="D41" s="655"/>
      <c r="E41" s="655"/>
      <c r="F41" s="655"/>
      <c r="G41" s="655"/>
      <c r="H41" s="44"/>
      <c r="I41" s="44"/>
    </row>
    <row r="42" spans="2:9" hidden="1" x14ac:dyDescent="0.3">
      <c r="B42" s="657"/>
      <c r="C42" s="657"/>
      <c r="D42" s="657"/>
      <c r="E42" s="657"/>
      <c r="F42" s="657"/>
      <c r="G42" s="657"/>
      <c r="H42" s="44"/>
      <c r="I42" s="44"/>
    </row>
    <row r="43" spans="2:9" hidden="1" x14ac:dyDescent="0.3">
      <c r="B43" s="659"/>
      <c r="C43" s="659"/>
      <c r="D43" s="659"/>
      <c r="E43" s="659"/>
      <c r="F43" s="659"/>
      <c r="G43" s="659"/>
      <c r="H43" s="44"/>
      <c r="I43" s="44"/>
    </row>
    <row r="44" spans="2:9" hidden="1" x14ac:dyDescent="0.3">
      <c r="B44" s="661"/>
      <c r="C44" s="661"/>
      <c r="D44" s="661"/>
      <c r="E44" s="661"/>
      <c r="F44" s="661"/>
      <c r="G44" s="661"/>
      <c r="H44" s="44"/>
      <c r="I44" s="44"/>
    </row>
    <row r="45" spans="2:9" hidden="1" x14ac:dyDescent="0.3">
      <c r="B45" s="663"/>
      <c r="C45" s="663"/>
      <c r="D45" s="663"/>
      <c r="E45" s="663"/>
      <c r="F45" s="663"/>
      <c r="G45" s="663"/>
      <c r="H45" s="44"/>
      <c r="I45" s="44"/>
    </row>
    <row r="46" spans="2:9" hidden="1" x14ac:dyDescent="0.3">
      <c r="B46" s="665"/>
      <c r="C46" s="665"/>
      <c r="D46" s="665"/>
      <c r="E46" s="665"/>
      <c r="F46" s="665"/>
      <c r="G46" s="665"/>
      <c r="H46" s="44"/>
      <c r="I46" s="44"/>
    </row>
    <row r="47" spans="2:9" hidden="1" x14ac:dyDescent="0.3">
      <c r="B47" s="667"/>
      <c r="C47" s="667"/>
      <c r="D47" s="667"/>
      <c r="E47" s="667"/>
      <c r="F47" s="667"/>
      <c r="G47" s="667"/>
      <c r="H47" s="44"/>
      <c r="I47" s="44"/>
    </row>
    <row r="48" spans="2:9" hidden="1" x14ac:dyDescent="0.3">
      <c r="B48" s="669"/>
      <c r="C48" s="669"/>
      <c r="D48" s="669"/>
      <c r="E48" s="669"/>
      <c r="F48" s="669"/>
      <c r="G48" s="669"/>
      <c r="H48" s="44"/>
      <c r="I48" s="44"/>
    </row>
    <row r="49" spans="2:9" hidden="1" x14ac:dyDescent="0.3">
      <c r="B49" s="671"/>
      <c r="C49" s="671"/>
      <c r="D49" s="671"/>
      <c r="E49" s="671"/>
      <c r="F49" s="671"/>
      <c r="G49" s="671"/>
      <c r="H49" s="44"/>
      <c r="I49" s="44"/>
    </row>
    <row r="50" spans="2:9" hidden="1" x14ac:dyDescent="0.3">
      <c r="B50" s="673"/>
      <c r="C50" s="673"/>
      <c r="D50" s="673"/>
      <c r="E50" s="673"/>
      <c r="F50" s="673"/>
      <c r="G50" s="673"/>
      <c r="H50" s="44"/>
      <c r="I50" s="44"/>
    </row>
    <row r="51" spans="2:9" hidden="1" x14ac:dyDescent="0.3">
      <c r="B51" s="675"/>
      <c r="C51" s="675"/>
      <c r="D51" s="675"/>
      <c r="E51" s="675"/>
      <c r="F51" s="675"/>
      <c r="G51" s="675"/>
      <c r="H51" s="44"/>
      <c r="I51" s="44"/>
    </row>
    <row r="52" spans="2:9" hidden="1" x14ac:dyDescent="0.3">
      <c r="B52" s="677"/>
      <c r="C52" s="677"/>
      <c r="D52" s="677"/>
      <c r="E52" s="677"/>
      <c r="F52" s="677"/>
      <c r="G52" s="677"/>
      <c r="H52" s="44"/>
      <c r="I52" s="44"/>
    </row>
    <row r="53" spans="2:9" hidden="1" x14ac:dyDescent="0.3">
      <c r="B53" s="679"/>
      <c r="C53" s="679"/>
      <c r="D53" s="679"/>
      <c r="E53" s="679"/>
      <c r="F53" s="679"/>
      <c r="G53" s="679"/>
    </row>
    <row r="54" spans="2:9" hidden="1" x14ac:dyDescent="0.3">
      <c r="B54" s="683"/>
      <c r="C54" s="683"/>
      <c r="D54" s="683"/>
      <c r="E54" s="683"/>
      <c r="F54" s="683"/>
      <c r="G54" s="683"/>
      <c r="H54" s="44"/>
      <c r="I54" s="44"/>
    </row>
    <row r="55" spans="2:9" hidden="1" x14ac:dyDescent="0.3">
      <c r="B55" s="684"/>
      <c r="C55" s="684"/>
      <c r="D55" s="684"/>
      <c r="E55" s="684"/>
      <c r="F55" s="684"/>
      <c r="G55" s="684"/>
      <c r="H55" s="44"/>
      <c r="I55" s="44"/>
    </row>
    <row r="56" spans="2:9" hidden="1" x14ac:dyDescent="0.3">
      <c r="B56" s="686"/>
      <c r="C56" s="686"/>
      <c r="D56" s="686"/>
      <c r="E56" s="686"/>
      <c r="F56" s="686"/>
      <c r="G56" s="686"/>
      <c r="H56" s="44"/>
      <c r="I56" s="44"/>
    </row>
    <row r="57" spans="2:9" hidden="1" x14ac:dyDescent="0.3">
      <c r="B57" s="688"/>
      <c r="C57" s="688"/>
      <c r="D57" s="688"/>
      <c r="E57" s="688"/>
      <c r="F57" s="688"/>
      <c r="G57" s="688"/>
      <c r="H57" s="44"/>
      <c r="I57" s="44"/>
    </row>
    <row r="58" spans="2:9" hidden="1" x14ac:dyDescent="0.3">
      <c r="B58" s="690"/>
      <c r="C58" s="690"/>
      <c r="D58" s="690"/>
      <c r="E58" s="690"/>
      <c r="F58" s="690"/>
      <c r="G58" s="690"/>
      <c r="H58" s="44"/>
      <c r="I58" s="44"/>
    </row>
    <row r="59" spans="2:9" hidden="1" x14ac:dyDescent="0.3">
      <c r="B59" s="692"/>
      <c r="C59" s="692"/>
      <c r="D59" s="692"/>
      <c r="E59" s="692"/>
      <c r="F59" s="692"/>
      <c r="G59" s="692"/>
      <c r="H59" s="44"/>
      <c r="I59" s="44"/>
    </row>
    <row r="60" spans="2:9" hidden="1" x14ac:dyDescent="0.3">
      <c r="B60" s="694"/>
      <c r="C60" s="694"/>
      <c r="D60" s="694"/>
      <c r="E60" s="694"/>
      <c r="F60" s="694"/>
      <c r="G60" s="694"/>
      <c r="H60" s="44"/>
      <c r="I60" s="44"/>
    </row>
    <row r="61" spans="2:9" hidden="1" x14ac:dyDescent="0.3">
      <c r="B61" s="696"/>
      <c r="C61" s="696"/>
      <c r="D61" s="696"/>
      <c r="E61" s="696"/>
      <c r="F61" s="696"/>
      <c r="G61" s="696"/>
      <c r="H61" s="44"/>
      <c r="I61" s="44"/>
    </row>
    <row r="62" spans="2:9" hidden="1" x14ac:dyDescent="0.3">
      <c r="B62" s="698"/>
      <c r="C62" s="698"/>
      <c r="D62" s="698"/>
      <c r="E62" s="698"/>
      <c r="F62" s="698"/>
      <c r="G62" s="698"/>
      <c r="H62" s="44"/>
      <c r="I62" s="44"/>
    </row>
    <row r="63" spans="2:9" hidden="1" x14ac:dyDescent="0.3">
      <c r="B63" s="700"/>
      <c r="C63" s="700"/>
      <c r="D63" s="700"/>
      <c r="E63" s="700"/>
      <c r="F63" s="700"/>
      <c r="G63" s="700"/>
      <c r="H63" s="44"/>
      <c r="I63" s="44"/>
    </row>
    <row r="64" spans="2:9" hidden="1" x14ac:dyDescent="0.3">
      <c r="B64" s="702"/>
      <c r="C64" s="702"/>
      <c r="D64" s="702"/>
      <c r="E64" s="702"/>
      <c r="F64" s="702"/>
      <c r="G64" s="702"/>
      <c r="H64" s="44"/>
      <c r="I64" s="44"/>
    </row>
    <row r="65" spans="2:9" hidden="1" x14ac:dyDescent="0.3">
      <c r="B65" s="704"/>
      <c r="C65" s="704"/>
      <c r="D65" s="704"/>
      <c r="E65" s="704"/>
      <c r="F65" s="704"/>
      <c r="G65" s="704"/>
      <c r="H65" s="44"/>
      <c r="I65" s="44"/>
    </row>
    <row r="66" spans="2:9" hidden="1" x14ac:dyDescent="0.3">
      <c r="B66" s="706"/>
      <c r="C66" s="706"/>
      <c r="D66" s="706"/>
      <c r="E66" s="706"/>
      <c r="F66" s="706"/>
      <c r="G66" s="706"/>
      <c r="H66" s="44"/>
      <c r="I66" s="44"/>
    </row>
    <row r="67" spans="2:9" hidden="1" x14ac:dyDescent="0.3">
      <c r="B67" s="708"/>
      <c r="C67" s="708"/>
      <c r="D67" s="708"/>
      <c r="E67" s="708"/>
      <c r="F67" s="708"/>
      <c r="G67" s="708"/>
      <c r="H67" s="44"/>
      <c r="I67" s="44"/>
    </row>
    <row r="68" spans="2:9" hidden="1" x14ac:dyDescent="0.3">
      <c r="B68" s="710"/>
      <c r="C68" s="710"/>
      <c r="D68" s="710"/>
      <c r="E68" s="710"/>
      <c r="F68" s="710"/>
      <c r="G68" s="710"/>
      <c r="H68" s="44"/>
      <c r="I68" s="44"/>
    </row>
    <row r="69" spans="2:9" hidden="1" x14ac:dyDescent="0.3">
      <c r="B69" s="712"/>
      <c r="C69" s="712"/>
      <c r="D69" s="712"/>
      <c r="E69" s="712"/>
      <c r="F69" s="712"/>
      <c r="G69" s="712"/>
      <c r="H69" s="44"/>
      <c r="I69" s="44"/>
    </row>
    <row r="70" spans="2:9" hidden="1" x14ac:dyDescent="0.3">
      <c r="B70" s="714"/>
      <c r="C70" s="714"/>
      <c r="D70" s="714"/>
      <c r="E70" s="714"/>
      <c r="F70" s="714"/>
      <c r="G70" s="714"/>
      <c r="H70" s="44"/>
      <c r="I70" s="44"/>
    </row>
    <row r="71" spans="2:9" hidden="1" x14ac:dyDescent="0.3">
      <c r="B71" s="716"/>
      <c r="C71" s="716"/>
      <c r="D71" s="716"/>
      <c r="E71" s="716"/>
      <c r="F71" s="716"/>
      <c r="G71" s="716"/>
      <c r="H71" s="44"/>
      <c r="I71" s="44"/>
    </row>
    <row r="72" spans="2:9" hidden="1" x14ac:dyDescent="0.3">
      <c r="B72" s="718"/>
      <c r="C72" s="718"/>
      <c r="D72" s="718"/>
      <c r="E72" s="718"/>
      <c r="F72" s="718"/>
      <c r="G72" s="718"/>
      <c r="H72" s="44"/>
      <c r="I72" s="44"/>
    </row>
    <row r="73" spans="2:9" hidden="1" x14ac:dyDescent="0.3">
      <c r="B73" s="720"/>
      <c r="C73" s="720"/>
      <c r="D73" s="720"/>
      <c r="E73" s="720"/>
      <c r="F73" s="720"/>
      <c r="G73" s="720"/>
      <c r="H73" s="44"/>
      <c r="I73" s="44"/>
    </row>
    <row r="74" spans="2:9" hidden="1" x14ac:dyDescent="0.3">
      <c r="B74" s="722"/>
      <c r="C74" s="722"/>
      <c r="D74" s="722"/>
      <c r="E74" s="722"/>
      <c r="F74" s="722"/>
      <c r="G74" s="722"/>
      <c r="H74" s="44"/>
      <c r="I74" s="44"/>
    </row>
    <row r="75" spans="2:9" hidden="1" x14ac:dyDescent="0.3">
      <c r="B75" s="724"/>
      <c r="C75" s="724"/>
      <c r="D75" s="724"/>
      <c r="E75" s="724"/>
      <c r="F75" s="724"/>
      <c r="G75" s="724"/>
      <c r="H75" s="44"/>
      <c r="I75" s="44"/>
    </row>
    <row r="76" spans="2:9" hidden="1" x14ac:dyDescent="0.3">
      <c r="B76" s="726"/>
      <c r="C76" s="726"/>
      <c r="D76" s="726"/>
      <c r="E76" s="726"/>
      <c r="F76" s="726"/>
      <c r="G76" s="726"/>
      <c r="H76" s="44"/>
      <c r="I76" s="44"/>
    </row>
    <row r="77" spans="2:9" hidden="1" x14ac:dyDescent="0.3">
      <c r="B77" s="728"/>
      <c r="C77" s="728"/>
      <c r="D77" s="728"/>
      <c r="E77" s="728"/>
      <c r="F77" s="728"/>
      <c r="G77" s="728"/>
      <c r="H77" s="44"/>
      <c r="I77" s="44"/>
    </row>
    <row r="78" spans="2:9" hidden="1" x14ac:dyDescent="0.3">
      <c r="B78" s="730"/>
      <c r="C78" s="730"/>
      <c r="D78" s="730"/>
      <c r="E78" s="730"/>
      <c r="F78" s="730"/>
      <c r="G78" s="730"/>
      <c r="H78" s="44"/>
      <c r="I78" s="44"/>
    </row>
    <row r="79" spans="2:9" hidden="1" x14ac:dyDescent="0.3">
      <c r="B79" s="732"/>
      <c r="C79" s="732"/>
      <c r="D79" s="732"/>
      <c r="E79" s="732"/>
      <c r="F79" s="732"/>
      <c r="G79" s="732"/>
      <c r="H79" s="44"/>
      <c r="I79" s="44"/>
    </row>
    <row r="80" spans="2:9" hidden="1" x14ac:dyDescent="0.3">
      <c r="B80" s="734"/>
      <c r="C80" s="734"/>
      <c r="D80" s="734"/>
      <c r="E80" s="734"/>
      <c r="F80" s="734"/>
      <c r="G80" s="734"/>
      <c r="H80" s="44"/>
      <c r="I80" s="44"/>
    </row>
    <row r="81" spans="2:9" hidden="1" x14ac:dyDescent="0.3">
      <c r="B81" s="736"/>
      <c r="C81" s="736"/>
      <c r="D81" s="736"/>
      <c r="E81" s="736"/>
      <c r="F81" s="736"/>
      <c r="G81" s="736"/>
      <c r="H81" s="44"/>
      <c r="I81" s="44"/>
    </row>
    <row r="82" spans="2:9" hidden="1" x14ac:dyDescent="0.3">
      <c r="B82" s="738"/>
      <c r="C82" s="738"/>
      <c r="D82" s="738"/>
      <c r="E82" s="738"/>
      <c r="F82" s="738"/>
      <c r="G82" s="738"/>
      <c r="H82" s="44"/>
      <c r="I82" s="44"/>
    </row>
    <row r="83" spans="2:9" hidden="1" x14ac:dyDescent="0.3">
      <c r="B83" s="740"/>
      <c r="C83" s="740"/>
      <c r="D83" s="740"/>
      <c r="E83" s="740"/>
      <c r="F83" s="740"/>
      <c r="G83" s="740"/>
      <c r="H83" s="44"/>
      <c r="I83" s="44"/>
    </row>
    <row r="84" spans="2:9" hidden="1" x14ac:dyDescent="0.3">
      <c r="B84" s="742"/>
      <c r="C84" s="742"/>
      <c r="D84" s="742"/>
      <c r="E84" s="742"/>
      <c r="F84" s="742"/>
      <c r="G84" s="742"/>
      <c r="H84" s="44"/>
      <c r="I84" s="44"/>
    </row>
    <row r="85" spans="2:9" hidden="1" x14ac:dyDescent="0.3">
      <c r="B85" s="745"/>
      <c r="C85" s="745"/>
      <c r="D85" s="745"/>
      <c r="E85" s="745"/>
      <c r="F85" s="745"/>
      <c r="G85" s="745"/>
      <c r="H85" s="44"/>
      <c r="I85" s="44"/>
    </row>
    <row r="86" spans="2:9" hidden="1" x14ac:dyDescent="0.3">
      <c r="B86" s="747"/>
      <c r="C86" s="747"/>
      <c r="D86" s="747"/>
      <c r="E86" s="747"/>
      <c r="F86" s="747"/>
      <c r="G86" s="747"/>
      <c r="H86" s="44"/>
      <c r="I86" s="44"/>
    </row>
    <row r="87" spans="2:9" hidden="1" x14ac:dyDescent="0.3">
      <c r="B87" s="749"/>
      <c r="C87" s="749"/>
      <c r="D87" s="749"/>
      <c r="E87" s="749"/>
      <c r="F87" s="749"/>
      <c r="G87" s="749"/>
      <c r="H87" s="44"/>
      <c r="I87" s="44"/>
    </row>
    <row r="88" spans="2:9" hidden="1" x14ac:dyDescent="0.3">
      <c r="B88" s="751"/>
      <c r="C88" s="751"/>
      <c r="D88" s="751"/>
      <c r="E88" s="751"/>
      <c r="F88" s="751"/>
      <c r="G88" s="751"/>
      <c r="H88" s="44"/>
      <c r="I88" s="44"/>
    </row>
    <row r="89" spans="2:9" hidden="1" x14ac:dyDescent="0.3">
      <c r="B89" s="753"/>
      <c r="C89" s="753"/>
      <c r="D89" s="753"/>
      <c r="E89" s="753"/>
      <c r="F89" s="753"/>
      <c r="G89" s="753"/>
      <c r="H89" s="44"/>
      <c r="I89" s="44"/>
    </row>
    <row r="90" spans="2:9" hidden="1" x14ac:dyDescent="0.3">
      <c r="B90" s="755"/>
      <c r="C90" s="755"/>
      <c r="D90" s="755"/>
      <c r="E90" s="755"/>
      <c r="F90" s="755"/>
      <c r="G90" s="755"/>
      <c r="H90" s="44"/>
      <c r="I90" s="44"/>
    </row>
    <row r="91" spans="2:9" hidden="1" x14ac:dyDescent="0.3">
      <c r="B91" s="757"/>
      <c r="C91" s="757"/>
      <c r="D91" s="757"/>
      <c r="E91" s="757"/>
      <c r="F91" s="757"/>
      <c r="G91" s="757"/>
      <c r="H91" s="44"/>
      <c r="I91" s="44"/>
    </row>
    <row r="92" spans="2:9" hidden="1" x14ac:dyDescent="0.3">
      <c r="B92" s="759"/>
      <c r="C92" s="759"/>
      <c r="D92" s="759"/>
      <c r="E92" s="759"/>
      <c r="F92" s="759"/>
      <c r="G92" s="759"/>
      <c r="H92" s="44"/>
      <c r="I92" s="44"/>
    </row>
    <row r="93" spans="2:9" hidden="1" x14ac:dyDescent="0.3">
      <c r="B93" s="761"/>
      <c r="C93" s="761"/>
      <c r="D93" s="761"/>
      <c r="E93" s="761"/>
      <c r="F93" s="761"/>
      <c r="G93" s="761"/>
      <c r="H93" s="44"/>
      <c r="I93" s="44"/>
    </row>
    <row r="94" spans="2:9" hidden="1" x14ac:dyDescent="0.3">
      <c r="B94" s="763"/>
      <c r="C94" s="763"/>
      <c r="D94" s="763"/>
      <c r="E94" s="763"/>
      <c r="F94" s="763"/>
      <c r="G94" s="763"/>
      <c r="H94" s="44"/>
      <c r="I94" s="44"/>
    </row>
    <row r="95" spans="2:9" hidden="1" x14ac:dyDescent="0.3">
      <c r="B95" s="766"/>
      <c r="C95" s="766"/>
      <c r="D95" s="766"/>
      <c r="E95" s="766"/>
      <c r="F95" s="766"/>
      <c r="G95" s="766"/>
      <c r="H95" s="44"/>
      <c r="I95" s="44"/>
    </row>
    <row r="96" spans="2:9" hidden="1" x14ac:dyDescent="0.3">
      <c r="B96" s="768"/>
      <c r="C96" s="768"/>
      <c r="D96" s="768"/>
      <c r="E96" s="768"/>
      <c r="F96" s="768"/>
      <c r="G96" s="768"/>
      <c r="H96" s="44"/>
      <c r="I96" s="44"/>
    </row>
    <row r="97" spans="2:9" hidden="1" x14ac:dyDescent="0.3">
      <c r="B97" s="770"/>
      <c r="C97" s="770"/>
      <c r="D97" s="770"/>
      <c r="E97" s="770"/>
      <c r="F97" s="770"/>
      <c r="G97" s="770"/>
      <c r="H97" s="44"/>
      <c r="I97" s="44"/>
    </row>
    <row r="98" spans="2:9" hidden="1" x14ac:dyDescent="0.3">
      <c r="B98" s="772"/>
      <c r="C98" s="772"/>
      <c r="D98" s="772"/>
      <c r="E98" s="772"/>
      <c r="F98" s="772"/>
      <c r="G98" s="772"/>
      <c r="H98" s="44"/>
      <c r="I98" s="44"/>
    </row>
    <row r="99" spans="2:9" hidden="1" x14ac:dyDescent="0.3">
      <c r="B99" s="774"/>
      <c r="C99" s="774"/>
      <c r="D99" s="774"/>
      <c r="E99" s="774"/>
      <c r="F99" s="774"/>
      <c r="G99" s="774"/>
      <c r="H99" s="44"/>
      <c r="I99" s="44"/>
    </row>
    <row r="100" spans="2:9" hidden="1" x14ac:dyDescent="0.3">
      <c r="B100" s="776"/>
      <c r="C100" s="776"/>
      <c r="D100" s="776"/>
      <c r="E100" s="776"/>
      <c r="F100" s="776"/>
      <c r="G100" s="776"/>
      <c r="H100" s="44"/>
      <c r="I100" s="44"/>
    </row>
    <row r="101" spans="2:9" hidden="1" x14ac:dyDescent="0.3">
      <c r="B101" s="779"/>
      <c r="C101" s="779"/>
      <c r="D101" s="779"/>
      <c r="E101" s="779"/>
      <c r="F101" s="779"/>
      <c r="G101" s="779"/>
      <c r="H101" s="44"/>
      <c r="I101" s="44"/>
    </row>
    <row r="102" spans="2:9" hidden="1" x14ac:dyDescent="0.3">
      <c r="B102" s="781"/>
      <c r="C102" s="781"/>
      <c r="D102" s="781"/>
      <c r="E102" s="781"/>
      <c r="F102" s="781"/>
      <c r="G102" s="781"/>
      <c r="H102" s="44"/>
      <c r="I102" s="44"/>
    </row>
    <row r="103" spans="2:9" hidden="1" x14ac:dyDescent="0.3">
      <c r="B103" s="783"/>
      <c r="C103" s="783"/>
      <c r="D103" s="783"/>
      <c r="E103" s="783"/>
      <c r="F103" s="783"/>
      <c r="G103" s="783"/>
      <c r="H103" s="44"/>
      <c r="I103" s="44"/>
    </row>
    <row r="104" spans="2:9" hidden="1" x14ac:dyDescent="0.3">
      <c r="B104" s="785"/>
      <c r="C104" s="785"/>
      <c r="D104" s="785"/>
      <c r="E104" s="785"/>
      <c r="F104" s="785"/>
      <c r="G104" s="785"/>
      <c r="H104" s="44"/>
      <c r="I104" s="44"/>
    </row>
    <row r="105" spans="2:9" hidden="1" x14ac:dyDescent="0.3">
      <c r="B105" s="787"/>
      <c r="C105" s="787"/>
      <c r="D105" s="787"/>
      <c r="E105" s="787"/>
      <c r="F105" s="787"/>
      <c r="G105" s="787"/>
      <c r="H105" s="44"/>
      <c r="I105" s="44"/>
    </row>
    <row r="106" spans="2:9" hidden="1" x14ac:dyDescent="0.3">
      <c r="B106" s="789"/>
      <c r="C106" s="789"/>
      <c r="D106" s="789"/>
      <c r="E106" s="789"/>
      <c r="F106" s="789"/>
      <c r="G106" s="789"/>
      <c r="H106" s="44"/>
      <c r="I106" s="44"/>
    </row>
    <row r="107" spans="2:9" hidden="1" x14ac:dyDescent="0.3">
      <c r="B107" s="791"/>
      <c r="C107" s="791"/>
      <c r="D107" s="791"/>
      <c r="E107" s="791"/>
      <c r="F107" s="791"/>
      <c r="G107" s="791"/>
      <c r="H107" s="44"/>
      <c r="I107" s="44"/>
    </row>
    <row r="108" spans="2:9" hidden="1" x14ac:dyDescent="0.3">
      <c r="B108" s="793"/>
      <c r="C108" s="793"/>
      <c r="D108" s="793"/>
      <c r="E108" s="793"/>
      <c r="F108" s="793"/>
      <c r="G108" s="793"/>
      <c r="H108" s="44"/>
      <c r="I108" s="44"/>
    </row>
    <row r="109" spans="2:9" hidden="1" x14ac:dyDescent="0.3">
      <c r="B109" s="795"/>
      <c r="C109" s="795"/>
      <c r="D109" s="795"/>
      <c r="E109" s="795"/>
      <c r="F109" s="795"/>
      <c r="G109" s="795"/>
      <c r="H109" s="44"/>
      <c r="I109" s="44"/>
    </row>
    <row r="110" spans="2:9" hidden="1" x14ac:dyDescent="0.3">
      <c r="B110" s="818"/>
      <c r="C110" s="818"/>
      <c r="D110" s="818"/>
      <c r="E110" s="818"/>
      <c r="F110" s="818"/>
      <c r="G110" s="818"/>
      <c r="H110" s="44"/>
      <c r="I110" s="44"/>
    </row>
    <row r="111" spans="2:9" hidden="1" x14ac:dyDescent="0.3">
      <c r="B111" s="820"/>
      <c r="C111" s="820"/>
      <c r="D111" s="820"/>
      <c r="E111" s="820"/>
      <c r="F111" s="820"/>
      <c r="G111" s="820"/>
      <c r="H111" s="44"/>
      <c r="I111" s="44"/>
    </row>
    <row r="112" spans="2:9" hidden="1" x14ac:dyDescent="0.3">
      <c r="B112" s="822"/>
      <c r="C112" s="822"/>
      <c r="D112" s="822"/>
      <c r="E112" s="822"/>
      <c r="F112" s="822"/>
      <c r="G112" s="822"/>
      <c r="H112" s="44"/>
      <c r="I112" s="44"/>
    </row>
    <row r="113" spans="2:9" hidden="1" x14ac:dyDescent="0.3">
      <c r="B113" s="824"/>
      <c r="C113" s="824"/>
      <c r="D113" s="824"/>
      <c r="E113" s="824"/>
      <c r="F113" s="824"/>
      <c r="G113" s="824"/>
      <c r="H113" s="44"/>
      <c r="I113" s="44"/>
    </row>
    <row r="114" spans="2:9" hidden="1" x14ac:dyDescent="0.3">
      <c r="B114" s="826"/>
      <c r="C114" s="826"/>
      <c r="D114" s="826"/>
      <c r="E114" s="826"/>
      <c r="F114" s="826"/>
      <c r="G114" s="826"/>
      <c r="H114" s="44"/>
      <c r="I114" s="44"/>
    </row>
    <row r="115" spans="2:9" hidden="1" x14ac:dyDescent="0.3">
      <c r="B115" s="829"/>
      <c r="C115" s="829"/>
      <c r="D115" s="829"/>
      <c r="E115" s="829"/>
      <c r="F115" s="829"/>
      <c r="G115" s="829"/>
    </row>
    <row r="116" spans="2:9" hidden="1" x14ac:dyDescent="0.3">
      <c r="B116" s="859"/>
      <c r="C116" s="859"/>
      <c r="D116" s="859"/>
      <c r="E116" s="859"/>
      <c r="F116" s="859"/>
      <c r="G116" s="859"/>
    </row>
    <row r="117" spans="2:9" hidden="1" x14ac:dyDescent="0.3">
      <c r="B117" s="861"/>
      <c r="C117" s="861"/>
      <c r="D117" s="861"/>
      <c r="E117" s="861"/>
      <c r="F117" s="861"/>
      <c r="G117" s="861"/>
      <c r="H117" s="44"/>
      <c r="I117" s="44"/>
    </row>
    <row r="118" spans="2:9" hidden="1" x14ac:dyDescent="0.3">
      <c r="B118" s="863"/>
      <c r="C118" s="863"/>
      <c r="D118" s="863"/>
      <c r="E118" s="863"/>
      <c r="F118" s="863"/>
      <c r="G118" s="863"/>
      <c r="H118" s="44"/>
      <c r="I118" s="44"/>
    </row>
    <row r="119" spans="2:9" hidden="1" x14ac:dyDescent="0.3">
      <c r="B119" s="865"/>
      <c r="C119" s="865"/>
      <c r="D119" s="865"/>
      <c r="E119" s="865"/>
      <c r="F119" s="865"/>
      <c r="G119" s="865"/>
      <c r="H119" s="44"/>
      <c r="I119" s="44"/>
    </row>
    <row r="120" spans="2:9" hidden="1" x14ac:dyDescent="0.3">
      <c r="B120" s="867"/>
      <c r="C120" s="867"/>
      <c r="D120" s="867"/>
      <c r="E120" s="867"/>
      <c r="F120" s="867"/>
      <c r="G120" s="867"/>
      <c r="H120" s="44"/>
      <c r="I120" s="44"/>
    </row>
    <row r="121" spans="2:9" hidden="1" x14ac:dyDescent="0.3">
      <c r="B121" s="870"/>
      <c r="C121" s="870"/>
      <c r="D121" s="870"/>
      <c r="E121" s="870"/>
      <c r="F121" s="870"/>
      <c r="G121" s="870"/>
      <c r="H121" s="44"/>
      <c r="I121" s="44"/>
    </row>
    <row r="122" spans="2:9" hidden="1" x14ac:dyDescent="0.3">
      <c r="B122" s="871"/>
      <c r="C122" s="871"/>
      <c r="D122" s="871"/>
      <c r="E122" s="871"/>
      <c r="F122" s="871"/>
      <c r="G122" s="871"/>
      <c r="H122" s="44"/>
      <c r="I122" s="44"/>
    </row>
    <row r="123" spans="2:9" hidden="1" x14ac:dyDescent="0.3">
      <c r="B123" s="873"/>
      <c r="C123" s="873"/>
      <c r="D123" s="873"/>
      <c r="E123" s="873"/>
      <c r="F123" s="873"/>
      <c r="G123" s="873"/>
      <c r="H123" s="44"/>
      <c r="I123" s="44"/>
    </row>
    <row r="124" spans="2:9" hidden="1" x14ac:dyDescent="0.3">
      <c r="B124" s="875"/>
      <c r="C124" s="875"/>
      <c r="D124" s="875"/>
      <c r="E124" s="875"/>
      <c r="F124" s="875"/>
      <c r="G124" s="875"/>
      <c r="H124" s="44"/>
      <c r="I124" s="44"/>
    </row>
    <row r="125" spans="2:9" hidden="1" x14ac:dyDescent="0.3">
      <c r="B125" s="877"/>
      <c r="C125" s="877"/>
      <c r="D125" s="877"/>
      <c r="E125" s="877"/>
      <c r="F125" s="877"/>
      <c r="G125" s="877"/>
      <c r="H125" s="44"/>
      <c r="I125" s="44"/>
    </row>
    <row r="126" spans="2:9" hidden="1" x14ac:dyDescent="0.3">
      <c r="B126" s="879"/>
      <c r="C126" s="879"/>
      <c r="D126" s="879"/>
      <c r="E126" s="879"/>
      <c r="F126" s="879"/>
      <c r="G126" s="879"/>
      <c r="H126" s="44"/>
      <c r="I126" s="44"/>
    </row>
    <row r="127" spans="2:9" hidden="1" x14ac:dyDescent="0.3">
      <c r="B127" s="881"/>
      <c r="C127" s="881"/>
      <c r="D127" s="881"/>
      <c r="E127" s="881"/>
      <c r="F127" s="881"/>
      <c r="G127" s="881"/>
      <c r="H127" s="44"/>
      <c r="I127" s="44"/>
    </row>
    <row r="128" spans="2:9" hidden="1" x14ac:dyDescent="0.3">
      <c r="B128" s="884"/>
      <c r="C128" s="884"/>
      <c r="D128" s="884"/>
      <c r="E128" s="884"/>
      <c r="F128" s="884"/>
      <c r="G128" s="884"/>
      <c r="H128" s="44"/>
      <c r="I128" s="44"/>
    </row>
    <row r="129" spans="1:9" hidden="1" x14ac:dyDescent="0.3">
      <c r="B129" s="888"/>
      <c r="C129" s="888"/>
      <c r="D129" s="888"/>
      <c r="E129" s="888"/>
      <c r="F129" s="888"/>
      <c r="G129" s="888"/>
      <c r="H129" s="44"/>
      <c r="I129" s="44"/>
    </row>
    <row r="130" spans="1:9" hidden="1" x14ac:dyDescent="0.3">
      <c r="B130" s="891"/>
      <c r="C130" s="891"/>
      <c r="D130" s="891"/>
      <c r="E130" s="891"/>
      <c r="F130" s="891"/>
      <c r="G130" s="891"/>
      <c r="H130" s="44"/>
      <c r="I130" s="44"/>
    </row>
    <row r="131" spans="1:9" hidden="1" x14ac:dyDescent="0.3">
      <c r="B131" s="892"/>
      <c r="C131" s="892"/>
      <c r="D131" s="892"/>
      <c r="E131" s="892"/>
      <c r="F131" s="892"/>
      <c r="G131" s="892"/>
      <c r="H131" s="44"/>
      <c r="I131" s="44"/>
    </row>
    <row r="132" spans="1:9" hidden="1" x14ac:dyDescent="0.3">
      <c r="B132" s="894"/>
      <c r="C132" s="894"/>
      <c r="D132" s="894"/>
      <c r="E132" s="894"/>
      <c r="F132" s="894"/>
      <c r="G132" s="894"/>
      <c r="H132" s="44"/>
      <c r="I132" s="44"/>
    </row>
    <row r="133" spans="1:9" hidden="1" x14ac:dyDescent="0.3">
      <c r="B133" s="896"/>
      <c r="C133" s="896"/>
      <c r="D133" s="896"/>
      <c r="E133" s="896"/>
      <c r="F133" s="896"/>
      <c r="G133" s="896"/>
      <c r="H133" s="44"/>
      <c r="I133" s="44"/>
    </row>
    <row r="134" spans="1:9" hidden="1" x14ac:dyDescent="0.3">
      <c r="B134" s="898"/>
      <c r="C134" s="898"/>
      <c r="D134" s="898"/>
      <c r="E134" s="898"/>
      <c r="F134" s="898"/>
      <c r="G134" s="898"/>
      <c r="H134" s="44"/>
      <c r="I134" s="44"/>
    </row>
    <row r="135" spans="1:9" hidden="1" x14ac:dyDescent="0.3">
      <c r="B135" s="900"/>
      <c r="C135" s="900"/>
      <c r="D135" s="900"/>
      <c r="E135" s="900"/>
      <c r="F135" s="900"/>
      <c r="G135" s="900"/>
      <c r="H135" s="44"/>
      <c r="I135" s="44"/>
    </row>
    <row r="136" spans="1:9" hidden="1" x14ac:dyDescent="0.3">
      <c r="B136" s="902"/>
      <c r="C136" s="902"/>
      <c r="D136" s="902"/>
      <c r="E136" s="902"/>
      <c r="F136" s="902"/>
      <c r="G136" s="902"/>
      <c r="H136" s="44"/>
      <c r="I136" s="44"/>
    </row>
    <row r="137" spans="1:9" x14ac:dyDescent="0.3">
      <c r="A137" t="s">
        <v>1023</v>
      </c>
      <c r="B137" s="904">
        <v>96800</v>
      </c>
      <c r="C137" s="904">
        <v>96140</v>
      </c>
      <c r="D137" s="904">
        <v>2410</v>
      </c>
      <c r="E137" s="904">
        <v>96440</v>
      </c>
      <c r="F137" s="904">
        <v>96980</v>
      </c>
      <c r="G137" s="904">
        <v>6310</v>
      </c>
    </row>
    <row r="138" spans="1:9" x14ac:dyDescent="0.3">
      <c r="A138" t="s">
        <v>1024</v>
      </c>
      <c r="B138" s="906">
        <v>96240</v>
      </c>
      <c r="C138" s="906">
        <v>96800</v>
      </c>
      <c r="D138" s="906">
        <v>1137</v>
      </c>
      <c r="E138" s="906">
        <v>97040</v>
      </c>
      <c r="F138" s="906">
        <v>96700</v>
      </c>
      <c r="G138" s="906">
        <v>6381</v>
      </c>
      <c r="H138" s="44">
        <f t="shared" ref="H138:H178" si="0">+B138/E138-1</f>
        <v>-8.2440230832646622E-3</v>
      </c>
      <c r="I138" s="44">
        <f t="shared" ref="I138:I178" si="1">+G138/G137-1</f>
        <v>1.12519809825673E-2</v>
      </c>
    </row>
    <row r="139" spans="1:9" x14ac:dyDescent="0.3">
      <c r="A139" t="s">
        <v>1025</v>
      </c>
      <c r="B139" s="908">
        <v>93400</v>
      </c>
      <c r="C139" s="908">
        <v>96240</v>
      </c>
      <c r="D139" s="908">
        <v>2070</v>
      </c>
      <c r="E139" s="908">
        <v>96140</v>
      </c>
      <c r="F139" s="908">
        <v>96320</v>
      </c>
      <c r="G139" s="908">
        <v>6857</v>
      </c>
      <c r="H139" s="44">
        <f t="shared" si="0"/>
        <v>-2.8500104014978156E-2</v>
      </c>
      <c r="I139" s="44">
        <f t="shared" si="1"/>
        <v>7.4596458235386409E-2</v>
      </c>
    </row>
    <row r="140" spans="1:9" x14ac:dyDescent="0.3">
      <c r="A140" t="s">
        <v>1026</v>
      </c>
      <c r="B140" s="910">
        <v>93380</v>
      </c>
      <c r="C140" s="910">
        <v>93400</v>
      </c>
      <c r="D140" s="910">
        <v>1753</v>
      </c>
      <c r="E140" s="910">
        <v>94320</v>
      </c>
      <c r="F140" s="910">
        <v>94800</v>
      </c>
      <c r="G140" s="910">
        <v>7050</v>
      </c>
      <c r="H140" s="44">
        <f t="shared" si="0"/>
        <v>-9.9660729431721995E-3</v>
      </c>
      <c r="I140" s="44">
        <f t="shared" si="1"/>
        <v>2.8146419717077542E-2</v>
      </c>
    </row>
    <row r="141" spans="1:9" x14ac:dyDescent="0.3">
      <c r="A141" t="s">
        <v>1027</v>
      </c>
      <c r="B141" s="912">
        <v>92000</v>
      </c>
      <c r="C141" s="912">
        <v>93380</v>
      </c>
      <c r="D141" s="912">
        <v>877</v>
      </c>
      <c r="E141" s="912">
        <v>92960</v>
      </c>
      <c r="F141" s="912">
        <v>93380</v>
      </c>
      <c r="G141" s="912">
        <v>7237</v>
      </c>
      <c r="H141" s="44">
        <f t="shared" si="0"/>
        <v>-1.03270223752151E-2</v>
      </c>
      <c r="I141" s="44">
        <f t="shared" si="1"/>
        <v>2.6524822695035422E-2</v>
      </c>
    </row>
    <row r="142" spans="1:9" x14ac:dyDescent="0.3">
      <c r="A142" t="s">
        <v>1028</v>
      </c>
      <c r="B142" s="914">
        <v>94820</v>
      </c>
      <c r="C142" s="914">
        <v>92000</v>
      </c>
      <c r="D142" s="914">
        <v>1270</v>
      </c>
      <c r="E142" s="914">
        <v>92940</v>
      </c>
      <c r="F142" s="914">
        <v>93000</v>
      </c>
      <c r="G142" s="914">
        <v>7420</v>
      </c>
      <c r="H142" s="44">
        <f t="shared" si="0"/>
        <v>2.0228104153217075E-2</v>
      </c>
      <c r="I142" s="44">
        <f t="shared" si="1"/>
        <v>2.5286721016996028E-2</v>
      </c>
    </row>
    <row r="143" spans="1:9" x14ac:dyDescent="0.3">
      <c r="A143" t="s">
        <v>1029</v>
      </c>
      <c r="B143" s="916">
        <v>92920</v>
      </c>
      <c r="C143" s="916">
        <v>94820</v>
      </c>
      <c r="D143" s="916">
        <v>1005</v>
      </c>
      <c r="E143" s="916">
        <v>93400</v>
      </c>
      <c r="F143" s="916">
        <v>93920</v>
      </c>
      <c r="G143" s="916">
        <v>7545</v>
      </c>
      <c r="H143" s="44">
        <f t="shared" si="0"/>
        <v>-5.1391862955032508E-3</v>
      </c>
      <c r="I143" s="44">
        <f t="shared" si="1"/>
        <v>1.6846361185983927E-2</v>
      </c>
    </row>
    <row r="144" spans="1:9" x14ac:dyDescent="0.3">
      <c r="A144" t="s">
        <v>1030</v>
      </c>
      <c r="B144" s="918">
        <v>95880</v>
      </c>
      <c r="C144" s="918">
        <v>92920</v>
      </c>
      <c r="D144" s="918">
        <v>925</v>
      </c>
      <c r="E144" s="918">
        <v>93580</v>
      </c>
      <c r="F144" s="918">
        <v>92980</v>
      </c>
      <c r="G144" s="918">
        <v>7630</v>
      </c>
      <c r="H144" s="44">
        <f t="shared" si="0"/>
        <v>2.4577901260953272E-2</v>
      </c>
      <c r="I144" s="44">
        <f t="shared" si="1"/>
        <v>1.1265738899933764E-2</v>
      </c>
    </row>
    <row r="145" spans="1:9" x14ac:dyDescent="0.3">
      <c r="A145" t="s">
        <v>1031</v>
      </c>
      <c r="B145" s="920">
        <v>98820</v>
      </c>
      <c r="C145" s="920">
        <v>95880</v>
      </c>
      <c r="D145" s="920">
        <v>1005</v>
      </c>
      <c r="E145" s="920">
        <v>94980</v>
      </c>
      <c r="F145" s="920">
        <v>95520</v>
      </c>
      <c r="G145" s="920">
        <v>7694</v>
      </c>
      <c r="H145" s="44">
        <f t="shared" si="0"/>
        <v>4.0429564118761752E-2</v>
      </c>
      <c r="I145" s="44">
        <f t="shared" si="1"/>
        <v>8.3879423328965252E-3</v>
      </c>
    </row>
    <row r="146" spans="1:9" x14ac:dyDescent="0.3">
      <c r="A146" t="s">
        <v>1032</v>
      </c>
      <c r="B146" s="922">
        <v>98000</v>
      </c>
      <c r="C146" s="922">
        <v>98820</v>
      </c>
      <c r="D146" s="922">
        <v>1263</v>
      </c>
      <c r="E146" s="922">
        <v>97760</v>
      </c>
      <c r="F146" s="922">
        <v>99660</v>
      </c>
      <c r="G146" s="922">
        <v>7753</v>
      </c>
      <c r="H146" s="44">
        <f t="shared" si="0"/>
        <v>2.4549918166938411E-3</v>
      </c>
      <c r="I146" s="44">
        <f t="shared" si="1"/>
        <v>7.6683129711463405E-3</v>
      </c>
    </row>
    <row r="147" spans="1:9" x14ac:dyDescent="0.3">
      <c r="A147" t="s">
        <v>1033</v>
      </c>
      <c r="B147" s="924">
        <v>100960</v>
      </c>
      <c r="C147" s="924">
        <v>98000</v>
      </c>
      <c r="D147" s="924">
        <v>1590</v>
      </c>
      <c r="E147" s="924">
        <v>99800</v>
      </c>
      <c r="F147" s="924">
        <v>98200</v>
      </c>
      <c r="G147" s="924">
        <v>7740</v>
      </c>
      <c r="H147" s="44">
        <f t="shared" si="0"/>
        <v>1.1623246492985961E-2</v>
      </c>
      <c r="I147" s="44">
        <f t="shared" si="1"/>
        <v>-1.6767702824712627E-3</v>
      </c>
    </row>
    <row r="148" spans="1:9" x14ac:dyDescent="0.3">
      <c r="A148" t="s">
        <v>1034</v>
      </c>
      <c r="B148" s="926">
        <v>101260</v>
      </c>
      <c r="C148" s="926">
        <v>100960</v>
      </c>
      <c r="D148" s="926">
        <v>2801</v>
      </c>
      <c r="E148" s="926">
        <v>99360</v>
      </c>
      <c r="F148" s="926">
        <v>101400</v>
      </c>
      <c r="G148" s="926">
        <v>8250</v>
      </c>
      <c r="H148" s="44">
        <f t="shared" si="0"/>
        <v>1.9122383252818009E-2</v>
      </c>
      <c r="I148" s="44">
        <f t="shared" si="1"/>
        <v>6.5891472868216949E-2</v>
      </c>
    </row>
    <row r="149" spans="1:9" x14ac:dyDescent="0.3">
      <c r="A149" t="s">
        <v>1035</v>
      </c>
      <c r="B149" s="928">
        <v>109000</v>
      </c>
      <c r="C149" s="928">
        <v>101260</v>
      </c>
      <c r="D149" s="928">
        <v>3294</v>
      </c>
      <c r="E149" s="928">
        <v>101600</v>
      </c>
      <c r="F149" s="928">
        <v>102900</v>
      </c>
      <c r="G149" s="928">
        <v>8155</v>
      </c>
      <c r="H149" s="44">
        <f t="shared" si="0"/>
        <v>7.2834645669291431E-2</v>
      </c>
      <c r="I149" s="44">
        <f t="shared" si="1"/>
        <v>-1.1515151515151478E-2</v>
      </c>
    </row>
    <row r="150" spans="1:9" x14ac:dyDescent="0.3">
      <c r="A150" t="s">
        <v>1036</v>
      </c>
      <c r="B150" s="930">
        <v>107620</v>
      </c>
      <c r="C150" s="930">
        <v>109000</v>
      </c>
      <c r="D150" s="930">
        <v>3813</v>
      </c>
      <c r="E150" s="930">
        <v>107040</v>
      </c>
      <c r="F150" s="930">
        <v>109000</v>
      </c>
      <c r="G150" s="930">
        <v>8446</v>
      </c>
      <c r="H150" s="44">
        <f t="shared" si="0"/>
        <v>5.4185351270552573E-3</v>
      </c>
      <c r="I150" s="44">
        <f t="shared" si="1"/>
        <v>3.5683629675046014E-2</v>
      </c>
    </row>
    <row r="151" spans="1:9" x14ac:dyDescent="0.3">
      <c r="A151" t="s">
        <v>1037</v>
      </c>
      <c r="B151" s="932">
        <v>112620</v>
      </c>
      <c r="C151" s="932">
        <v>107620</v>
      </c>
      <c r="D151" s="932">
        <v>4238</v>
      </c>
      <c r="E151" s="932">
        <v>108460</v>
      </c>
      <c r="F151" s="932">
        <v>107220</v>
      </c>
      <c r="G151" s="932">
        <v>8932</v>
      </c>
      <c r="H151" s="44">
        <f t="shared" si="0"/>
        <v>3.835515397381517E-2</v>
      </c>
      <c r="I151" s="44">
        <f t="shared" si="1"/>
        <v>5.7542031730996923E-2</v>
      </c>
    </row>
    <row r="152" spans="1:9" x14ac:dyDescent="0.3">
      <c r="A152" t="s">
        <v>1038</v>
      </c>
      <c r="B152" s="934">
        <v>115920</v>
      </c>
      <c r="C152" s="934">
        <v>112620</v>
      </c>
      <c r="D152" s="934">
        <v>5264</v>
      </c>
      <c r="E152" s="934">
        <v>111140</v>
      </c>
      <c r="F152" s="934">
        <v>110860</v>
      </c>
      <c r="G152" s="934">
        <v>9118</v>
      </c>
      <c r="H152" s="44">
        <f t="shared" si="0"/>
        <v>4.3008817707396174E-2</v>
      </c>
      <c r="I152" s="44">
        <f t="shared" si="1"/>
        <v>2.0824003582624373E-2</v>
      </c>
    </row>
    <row r="153" spans="1:9" x14ac:dyDescent="0.3">
      <c r="A153" t="s">
        <v>1039</v>
      </c>
      <c r="B153" s="936">
        <v>121460</v>
      </c>
      <c r="C153" s="936">
        <v>115920</v>
      </c>
      <c r="D153" s="936">
        <v>3780</v>
      </c>
      <c r="E153" s="936">
        <v>115800</v>
      </c>
      <c r="F153" s="936">
        <v>115780</v>
      </c>
      <c r="G153" s="936">
        <v>9244</v>
      </c>
      <c r="H153" s="44">
        <f t="shared" si="0"/>
        <v>4.8877374784110472E-2</v>
      </c>
      <c r="I153" s="44">
        <f t="shared" si="1"/>
        <v>1.3818819916648462E-2</v>
      </c>
    </row>
    <row r="154" spans="1:9" x14ac:dyDescent="0.3">
      <c r="A154" t="s">
        <v>1040</v>
      </c>
      <c r="B154" s="938">
        <v>126160</v>
      </c>
      <c r="C154" s="938">
        <v>121460</v>
      </c>
      <c r="D154" s="938">
        <v>4939</v>
      </c>
      <c r="E154" s="938">
        <v>119360</v>
      </c>
      <c r="F154" s="938">
        <v>124360</v>
      </c>
      <c r="G154" s="938">
        <v>9001</v>
      </c>
      <c r="H154" s="44">
        <f t="shared" si="0"/>
        <v>5.697050938337811E-2</v>
      </c>
      <c r="I154" s="44">
        <f t="shared" si="1"/>
        <v>-2.6287321505841676E-2</v>
      </c>
    </row>
    <row r="155" spans="1:9" x14ac:dyDescent="0.3">
      <c r="A155" t="s">
        <v>1041</v>
      </c>
      <c r="B155" s="940">
        <v>133480</v>
      </c>
      <c r="C155" s="940">
        <v>126140</v>
      </c>
      <c r="D155" s="940">
        <v>6088</v>
      </c>
      <c r="E155" s="940">
        <v>123760</v>
      </c>
      <c r="F155" s="940">
        <v>127980</v>
      </c>
      <c r="G155" s="940">
        <v>13268</v>
      </c>
      <c r="H155" s="44">
        <f t="shared" si="0"/>
        <v>7.85391079508726E-2</v>
      </c>
      <c r="I155" s="44">
        <f t="shared" si="1"/>
        <v>0.47405843795133884</v>
      </c>
    </row>
    <row r="156" spans="1:9" x14ac:dyDescent="0.3">
      <c r="A156" t="s">
        <v>1042</v>
      </c>
      <c r="B156" s="942">
        <v>121160</v>
      </c>
      <c r="C156" s="942">
        <v>133480</v>
      </c>
      <c r="D156" s="942">
        <v>9066</v>
      </c>
      <c r="E156" s="942">
        <v>133140</v>
      </c>
      <c r="F156" s="942">
        <v>130280</v>
      </c>
      <c r="G156" s="942">
        <v>14856</v>
      </c>
      <c r="H156" s="44">
        <f t="shared" si="0"/>
        <v>-8.9980471683941743E-2</v>
      </c>
      <c r="I156" s="44">
        <f t="shared" si="1"/>
        <v>0.11968646367199276</v>
      </c>
    </row>
    <row r="157" spans="1:9" x14ac:dyDescent="0.3">
      <c r="A157" t="s">
        <v>1043</v>
      </c>
      <c r="B157" s="944">
        <v>124200</v>
      </c>
      <c r="C157" s="944">
        <v>121160</v>
      </c>
      <c r="D157" s="944">
        <v>3686</v>
      </c>
      <c r="E157" s="944">
        <v>131040</v>
      </c>
      <c r="F157" s="944">
        <v>121200</v>
      </c>
      <c r="G157" s="944">
        <v>14990</v>
      </c>
      <c r="H157" s="44">
        <f t="shared" si="0"/>
        <v>-5.2197802197802234E-2</v>
      </c>
      <c r="I157" s="44">
        <f t="shared" si="1"/>
        <v>9.0199246095854502E-3</v>
      </c>
    </row>
    <row r="158" spans="1:9" x14ac:dyDescent="0.3">
      <c r="A158" t="s">
        <v>1044</v>
      </c>
      <c r="B158" s="946">
        <v>131760</v>
      </c>
      <c r="C158" s="946">
        <v>124840</v>
      </c>
      <c r="D158" s="946">
        <v>7539</v>
      </c>
      <c r="E158" s="946">
        <v>122380</v>
      </c>
      <c r="F158" s="946">
        <v>125180</v>
      </c>
      <c r="G158" s="946">
        <v>13116</v>
      </c>
      <c r="H158" s="44">
        <f t="shared" si="0"/>
        <v>7.6646510867788953E-2</v>
      </c>
      <c r="I158" s="44">
        <f t="shared" si="1"/>
        <v>-0.1250166777851901</v>
      </c>
    </row>
    <row r="159" spans="1:9" x14ac:dyDescent="0.3">
      <c r="A159" t="s">
        <v>1045</v>
      </c>
      <c r="B159" s="949">
        <v>139600</v>
      </c>
      <c r="C159" s="949">
        <v>131760</v>
      </c>
      <c r="D159" s="949">
        <v>3171</v>
      </c>
      <c r="E159" s="949">
        <v>128080</v>
      </c>
      <c r="F159" s="949">
        <v>131000</v>
      </c>
      <c r="G159" s="949">
        <v>13298</v>
      </c>
      <c r="H159" s="44">
        <f t="shared" si="0"/>
        <v>8.9943785134291021E-2</v>
      </c>
      <c r="I159" s="44">
        <f t="shared" si="1"/>
        <v>1.3876181762732642E-2</v>
      </c>
    </row>
    <row r="160" spans="1:9" x14ac:dyDescent="0.3">
      <c r="A160" t="s">
        <v>1046</v>
      </c>
      <c r="B160" s="951">
        <v>143840</v>
      </c>
      <c r="C160" s="951">
        <v>139600</v>
      </c>
      <c r="D160" s="951">
        <v>6004</v>
      </c>
      <c r="E160" s="951">
        <v>138160</v>
      </c>
      <c r="F160" s="951">
        <v>144500</v>
      </c>
      <c r="G160" s="951">
        <v>13122</v>
      </c>
      <c r="H160" s="44">
        <f t="shared" si="0"/>
        <v>4.1111754487550556E-2</v>
      </c>
      <c r="I160" s="44">
        <f t="shared" si="1"/>
        <v>-1.323507294329973E-2</v>
      </c>
    </row>
    <row r="161" spans="1:9" x14ac:dyDescent="0.3">
      <c r="A161" t="s">
        <v>1047</v>
      </c>
      <c r="B161" s="954">
        <v>146960</v>
      </c>
      <c r="C161" s="954">
        <v>143840</v>
      </c>
      <c r="D161" s="954">
        <v>9244</v>
      </c>
      <c r="E161" s="954">
        <v>143940</v>
      </c>
      <c r="F161" s="954">
        <v>142340</v>
      </c>
      <c r="G161" s="954">
        <v>13256</v>
      </c>
      <c r="H161" s="44">
        <f t="shared" si="0"/>
        <v>2.098096429067664E-2</v>
      </c>
      <c r="I161" s="44">
        <f t="shared" si="1"/>
        <v>1.021185794848356E-2</v>
      </c>
    </row>
    <row r="162" spans="1:9" x14ac:dyDescent="0.3">
      <c r="A162" t="s">
        <v>1048</v>
      </c>
      <c r="B162" s="956">
        <v>144260</v>
      </c>
      <c r="C162" s="956">
        <v>146960</v>
      </c>
      <c r="D162" s="956">
        <v>7222</v>
      </c>
      <c r="E162" s="956">
        <v>146140</v>
      </c>
      <c r="F162" s="956">
        <v>146960</v>
      </c>
      <c r="G162" s="956">
        <v>13778</v>
      </c>
      <c r="H162" s="44">
        <f t="shared" si="0"/>
        <v>-1.2864376625153939E-2</v>
      </c>
      <c r="I162" s="44">
        <f t="shared" si="1"/>
        <v>3.9378394689197238E-2</v>
      </c>
    </row>
    <row r="163" spans="1:9" x14ac:dyDescent="0.3">
      <c r="A163" t="s">
        <v>1049</v>
      </c>
      <c r="B163" s="958">
        <v>159500</v>
      </c>
      <c r="C163" s="958">
        <v>144260</v>
      </c>
      <c r="D163" s="958">
        <v>1140</v>
      </c>
      <c r="E163" s="958">
        <v>146340</v>
      </c>
      <c r="F163" s="958">
        <v>150000</v>
      </c>
      <c r="G163" s="958">
        <v>13627</v>
      </c>
      <c r="H163" s="44">
        <f t="shared" si="0"/>
        <v>8.9927565942325982E-2</v>
      </c>
      <c r="I163" s="44">
        <f t="shared" si="1"/>
        <v>-1.0959500653215271E-2</v>
      </c>
    </row>
    <row r="164" spans="1:9" x14ac:dyDescent="0.3">
      <c r="A164" t="s">
        <v>1050</v>
      </c>
      <c r="B164" s="962">
        <v>170180</v>
      </c>
      <c r="C164" s="962">
        <v>159500</v>
      </c>
      <c r="D164" s="962">
        <v>12335</v>
      </c>
      <c r="E164" s="962">
        <v>157620</v>
      </c>
      <c r="F164" s="962">
        <v>171800</v>
      </c>
      <c r="G164" s="962">
        <v>13849</v>
      </c>
      <c r="H164" s="44">
        <f t="shared" si="0"/>
        <v>7.968531912193888E-2</v>
      </c>
      <c r="I164" s="44">
        <f t="shared" si="1"/>
        <v>1.6291186614808773E-2</v>
      </c>
    </row>
    <row r="165" spans="1:9" x14ac:dyDescent="0.3">
      <c r="A165" t="s">
        <v>1051</v>
      </c>
      <c r="B165" s="964">
        <v>164900</v>
      </c>
      <c r="C165" s="964">
        <v>170180</v>
      </c>
      <c r="D165" s="964">
        <v>13555</v>
      </c>
      <c r="E165" s="964">
        <v>169920</v>
      </c>
      <c r="F165" s="964">
        <v>165000</v>
      </c>
      <c r="G165" s="964">
        <v>13783</v>
      </c>
      <c r="H165" s="44">
        <f t="shared" si="0"/>
        <v>-2.9543314500941609E-2</v>
      </c>
      <c r="I165" s="44">
        <f t="shared" si="1"/>
        <v>-4.7656870532168938E-3</v>
      </c>
    </row>
    <row r="166" spans="1:9" x14ac:dyDescent="0.3">
      <c r="A166" t="s">
        <v>1054</v>
      </c>
      <c r="B166" s="967">
        <v>164900</v>
      </c>
      <c r="C166" s="967">
        <v>164900</v>
      </c>
      <c r="D166" s="967">
        <v>4088</v>
      </c>
      <c r="E166" s="967">
        <v>167900</v>
      </c>
      <c r="F166" s="967">
        <v>167900</v>
      </c>
      <c r="G166" s="967">
        <v>13900</v>
      </c>
      <c r="H166" s="44">
        <f t="shared" si="0"/>
        <v>-1.7867778439547344E-2</v>
      </c>
      <c r="I166" s="44">
        <f t="shared" si="1"/>
        <v>8.4887179859247652E-3</v>
      </c>
    </row>
    <row r="167" spans="1:9" x14ac:dyDescent="0.3">
      <c r="A167" t="s">
        <v>1053</v>
      </c>
      <c r="B167" s="969">
        <v>148440</v>
      </c>
      <c r="C167" s="969">
        <v>164900</v>
      </c>
      <c r="D167" s="969">
        <v>6788</v>
      </c>
      <c r="E167" s="969">
        <v>163120</v>
      </c>
      <c r="F167" s="969">
        <v>165200</v>
      </c>
      <c r="G167" s="969">
        <v>13688</v>
      </c>
      <c r="H167" s="44">
        <f t="shared" si="0"/>
        <v>-8.9995095635115208E-2</v>
      </c>
      <c r="I167" s="44">
        <f t="shared" si="1"/>
        <v>-1.5251798561151109E-2</v>
      </c>
    </row>
    <row r="168" spans="1:9" x14ac:dyDescent="0.3">
      <c r="A168" t="s">
        <v>1055</v>
      </c>
      <c r="B168" s="971">
        <v>149540</v>
      </c>
      <c r="C168" s="971">
        <v>148440</v>
      </c>
      <c r="D168" s="971">
        <v>2966</v>
      </c>
      <c r="E168" s="971">
        <v>155660</v>
      </c>
      <c r="F168" s="971">
        <v>148000</v>
      </c>
      <c r="G168" s="971">
        <v>13445</v>
      </c>
      <c r="H168" s="44">
        <f t="shared" si="0"/>
        <v>-3.9316458948991384E-2</v>
      </c>
      <c r="I168" s="44">
        <f t="shared" si="1"/>
        <v>-1.7752776154295713E-2</v>
      </c>
    </row>
    <row r="169" spans="1:9" x14ac:dyDescent="0.3">
      <c r="A169" t="s">
        <v>1056</v>
      </c>
      <c r="B169" s="973">
        <v>162480</v>
      </c>
      <c r="C169" s="973">
        <v>149540</v>
      </c>
      <c r="D169" s="973">
        <v>2331</v>
      </c>
      <c r="E169" s="973">
        <v>149400</v>
      </c>
      <c r="F169" s="973">
        <v>152000</v>
      </c>
      <c r="G169" s="973">
        <v>13519</v>
      </c>
      <c r="H169" s="44">
        <f t="shared" si="0"/>
        <v>8.7550200803212741E-2</v>
      </c>
      <c r="I169" s="44">
        <f t="shared" si="1"/>
        <v>5.5039047973224342E-3</v>
      </c>
    </row>
    <row r="170" spans="1:9" x14ac:dyDescent="0.3">
      <c r="A170" t="s">
        <v>1057</v>
      </c>
      <c r="B170" s="975">
        <v>169980</v>
      </c>
      <c r="C170" s="975">
        <v>162480</v>
      </c>
      <c r="D170" s="975">
        <v>1852</v>
      </c>
      <c r="E170" s="975">
        <v>157340</v>
      </c>
      <c r="F170" s="975">
        <v>162700</v>
      </c>
      <c r="G170" s="975">
        <v>13129</v>
      </c>
      <c r="H170" s="44">
        <f t="shared" si="0"/>
        <v>8.0335579000889723E-2</v>
      </c>
      <c r="I170" s="44">
        <f t="shared" si="1"/>
        <v>-2.8848287595236388E-2</v>
      </c>
    </row>
    <row r="171" spans="1:9" x14ac:dyDescent="0.3">
      <c r="A171" t="s">
        <v>1058</v>
      </c>
      <c r="B171" s="977">
        <v>171420</v>
      </c>
      <c r="C171" s="977">
        <v>169980</v>
      </c>
      <c r="D171" s="977">
        <v>1681</v>
      </c>
      <c r="E171" s="977">
        <v>167500</v>
      </c>
      <c r="F171" s="977">
        <v>167580</v>
      </c>
      <c r="G171" s="977">
        <v>12965</v>
      </c>
      <c r="H171" s="44">
        <f t="shared" si="0"/>
        <v>2.3402985074626903E-2</v>
      </c>
      <c r="I171" s="44">
        <f t="shared" si="1"/>
        <v>-1.2491431182877544E-2</v>
      </c>
    </row>
    <row r="172" spans="1:9" x14ac:dyDescent="0.3">
      <c r="A172" t="s">
        <v>1059</v>
      </c>
      <c r="B172" s="979">
        <v>184140</v>
      </c>
      <c r="C172" s="979">
        <v>171420</v>
      </c>
      <c r="D172" s="979">
        <v>858</v>
      </c>
      <c r="E172" s="979">
        <v>171260</v>
      </c>
      <c r="F172" s="979">
        <v>174820</v>
      </c>
      <c r="G172" s="979">
        <v>12929</v>
      </c>
      <c r="H172" s="44">
        <f t="shared" si="0"/>
        <v>7.520728716571301E-2</v>
      </c>
      <c r="I172" s="44">
        <f t="shared" si="1"/>
        <v>-2.776706517547245E-3</v>
      </c>
    </row>
    <row r="173" spans="1:9" x14ac:dyDescent="0.3">
      <c r="A173" t="s">
        <v>1060</v>
      </c>
      <c r="B173" s="981">
        <v>167080</v>
      </c>
      <c r="C173" s="981">
        <v>184140</v>
      </c>
      <c r="D173" s="981">
        <v>2586</v>
      </c>
      <c r="E173" s="981">
        <v>180160</v>
      </c>
      <c r="F173" s="981">
        <v>189160</v>
      </c>
      <c r="G173" s="981">
        <v>12385</v>
      </c>
      <c r="H173" s="44">
        <f t="shared" si="0"/>
        <v>-7.2602131438721185E-2</v>
      </c>
      <c r="I173" s="44">
        <f t="shared" si="1"/>
        <v>-4.2075953283316592E-2</v>
      </c>
    </row>
    <row r="174" spans="1:9" x14ac:dyDescent="0.3">
      <c r="A174" t="s">
        <v>1061</v>
      </c>
      <c r="B174" s="983">
        <v>181400</v>
      </c>
      <c r="C174" s="983">
        <v>167080</v>
      </c>
      <c r="D174" s="983">
        <v>1772</v>
      </c>
      <c r="E174" s="983">
        <v>176780</v>
      </c>
      <c r="F174" s="983">
        <v>167960</v>
      </c>
      <c r="G174" s="983">
        <v>11750</v>
      </c>
      <c r="H174" s="44">
        <f t="shared" si="0"/>
        <v>2.6134178074442849E-2</v>
      </c>
      <c r="I174" s="44">
        <f t="shared" si="1"/>
        <v>-5.1271699636657231E-2</v>
      </c>
    </row>
    <row r="175" spans="1:9" x14ac:dyDescent="0.3">
      <c r="A175" t="s">
        <v>1062</v>
      </c>
      <c r="B175" s="985">
        <v>167440</v>
      </c>
      <c r="C175" s="985">
        <v>181400</v>
      </c>
      <c r="D175" s="985">
        <v>1331</v>
      </c>
      <c r="E175" s="985">
        <v>173520</v>
      </c>
      <c r="F175" s="985">
        <v>181100</v>
      </c>
      <c r="G175" s="985">
        <v>11797</v>
      </c>
      <c r="H175" s="44">
        <f t="shared" si="0"/>
        <v>-3.5039188566159507E-2</v>
      </c>
      <c r="I175" s="44">
        <f t="shared" si="1"/>
        <v>4.0000000000000036E-3</v>
      </c>
    </row>
    <row r="176" spans="1:9" x14ac:dyDescent="0.3">
      <c r="A176" t="s">
        <v>1063</v>
      </c>
      <c r="B176" s="987">
        <v>165600</v>
      </c>
      <c r="C176" s="987">
        <v>167440</v>
      </c>
      <c r="D176" s="987">
        <v>3327</v>
      </c>
      <c r="E176" s="987">
        <v>171260</v>
      </c>
      <c r="F176" s="987">
        <v>167440</v>
      </c>
      <c r="G176" s="987">
        <v>12124</v>
      </c>
      <c r="H176" s="44">
        <f t="shared" si="0"/>
        <v>-3.3049165012262072E-2</v>
      </c>
      <c r="I176" s="44">
        <f t="shared" si="1"/>
        <v>2.7718911587691686E-2</v>
      </c>
    </row>
    <row r="177" spans="1:9" x14ac:dyDescent="0.3">
      <c r="A177" t="s">
        <v>1064</v>
      </c>
      <c r="B177" s="989">
        <v>147100</v>
      </c>
      <c r="C177" s="989">
        <v>165600</v>
      </c>
      <c r="D177" s="989">
        <v>2737</v>
      </c>
      <c r="E177" s="989">
        <v>165240</v>
      </c>
      <c r="F177" s="989">
        <v>163000</v>
      </c>
      <c r="G177" s="989">
        <v>11768</v>
      </c>
      <c r="H177" s="44">
        <f t="shared" si="0"/>
        <v>-0.10977971435487777</v>
      </c>
      <c r="I177" s="44">
        <f t="shared" si="1"/>
        <v>-2.9363246453315783E-2</v>
      </c>
    </row>
    <row r="178" spans="1:9" x14ac:dyDescent="0.3">
      <c r="A178" t="s">
        <v>1065</v>
      </c>
      <c r="B178" s="991">
        <v>132680</v>
      </c>
      <c r="C178" s="991">
        <v>132080</v>
      </c>
      <c r="D178" s="991">
        <v>1582</v>
      </c>
      <c r="E178" s="991">
        <v>135480</v>
      </c>
      <c r="F178" s="991">
        <v>130000</v>
      </c>
      <c r="G178" s="991">
        <v>10905</v>
      </c>
      <c r="H178" s="44">
        <f t="shared" si="0"/>
        <v>-2.0667257159728392E-2</v>
      </c>
      <c r="I178" s="44">
        <f t="shared" si="1"/>
        <v>-7.33344663494222E-2</v>
      </c>
    </row>
    <row r="179" spans="1:9" x14ac:dyDescent="0.3">
      <c r="A179" t="s">
        <v>1066</v>
      </c>
      <c r="B179" s="996">
        <v>137360</v>
      </c>
      <c r="C179" s="996">
        <v>132680</v>
      </c>
      <c r="D179" s="996">
        <v>328</v>
      </c>
      <c r="E179" s="996">
        <v>131080</v>
      </c>
      <c r="F179" s="996">
        <v>133780</v>
      </c>
      <c r="G179" s="996">
        <v>10923</v>
      </c>
      <c r="H179" s="995">
        <f t="shared" ref="H179:H195" si="2">B179/E179-1</f>
        <v>4.7909673481843162E-2</v>
      </c>
      <c r="I179" s="995">
        <f t="shared" ref="I179:I195" si="3">G179/G178-1</f>
        <v>1.6506189821183792E-3</v>
      </c>
    </row>
    <row r="180" spans="1:9" x14ac:dyDescent="0.3">
      <c r="A180" t="s">
        <v>1071</v>
      </c>
      <c r="B180" s="1006">
        <v>137200</v>
      </c>
      <c r="C180" s="1006">
        <v>137360</v>
      </c>
      <c r="D180" s="1006">
        <v>356</v>
      </c>
      <c r="E180" s="1006">
        <v>137300</v>
      </c>
      <c r="F180" s="1006">
        <v>135820</v>
      </c>
      <c r="G180" s="1006">
        <v>10870</v>
      </c>
      <c r="H180" s="1007">
        <f t="shared" si="2"/>
        <v>-7.2833211944645093E-4</v>
      </c>
      <c r="I180" s="1007">
        <f t="shared" si="3"/>
        <v>-4.8521468461045769E-3</v>
      </c>
    </row>
    <row r="181" spans="1:9" x14ac:dyDescent="0.3">
      <c r="A181" t="s">
        <v>1072</v>
      </c>
      <c r="B181" s="1006">
        <v>150600</v>
      </c>
      <c r="C181" s="1006">
        <v>137200</v>
      </c>
      <c r="D181" s="1006">
        <v>399</v>
      </c>
      <c r="E181" s="1006">
        <v>137860</v>
      </c>
      <c r="F181" s="1006">
        <v>136460</v>
      </c>
      <c r="G181" s="1006">
        <v>10904</v>
      </c>
      <c r="H181" s="1007">
        <f t="shared" si="2"/>
        <v>9.2412592485129785E-2</v>
      </c>
      <c r="I181" s="1007">
        <f t="shared" si="3"/>
        <v>3.1278748850045446E-3</v>
      </c>
    </row>
    <row r="182" spans="1:9" x14ac:dyDescent="0.3">
      <c r="A182" t="s">
        <v>1073</v>
      </c>
      <c r="B182" s="1017">
        <v>149740</v>
      </c>
      <c r="C182" s="1017">
        <v>150600</v>
      </c>
      <c r="D182" s="1017">
        <v>701</v>
      </c>
      <c r="E182" s="1017">
        <v>142920</v>
      </c>
      <c r="F182" s="1017">
        <v>149200</v>
      </c>
      <c r="G182" s="1017">
        <v>11045</v>
      </c>
      <c r="H182" s="1018">
        <f t="shared" si="2"/>
        <v>4.7719003638399204E-2</v>
      </c>
      <c r="I182" s="1018">
        <f t="shared" si="3"/>
        <v>1.2931034482758674E-2</v>
      </c>
    </row>
    <row r="183" spans="1:9" x14ac:dyDescent="0.3">
      <c r="A183" t="s">
        <v>1074</v>
      </c>
      <c r="B183" s="1020">
        <v>152040</v>
      </c>
      <c r="C183" s="1020">
        <v>149740</v>
      </c>
      <c r="D183" s="1020">
        <v>913</v>
      </c>
      <c r="E183" s="1020">
        <v>149560</v>
      </c>
      <c r="F183" s="1020">
        <v>144000</v>
      </c>
      <c r="G183" s="1020">
        <v>11133</v>
      </c>
      <c r="H183" s="1021">
        <f t="shared" si="2"/>
        <v>1.6581973789783433E-2</v>
      </c>
      <c r="I183" s="1021">
        <f t="shared" si="3"/>
        <v>7.9674060660932522E-3</v>
      </c>
    </row>
    <row r="184" spans="1:9" x14ac:dyDescent="0.3">
      <c r="A184" t="s">
        <v>1075</v>
      </c>
      <c r="B184" s="1023">
        <v>164520</v>
      </c>
      <c r="C184" s="1023">
        <v>152040</v>
      </c>
      <c r="D184" s="1023">
        <v>1468</v>
      </c>
      <c r="E184" s="1023">
        <v>148400</v>
      </c>
      <c r="F184" s="1023">
        <v>158120</v>
      </c>
      <c r="G184" s="1023">
        <v>11488</v>
      </c>
      <c r="H184" s="1024">
        <f t="shared" si="2"/>
        <v>0.10862533692722365</v>
      </c>
      <c r="I184" s="1024">
        <f t="shared" si="3"/>
        <v>3.1887182250965651E-2</v>
      </c>
    </row>
    <row r="185" spans="1:9" x14ac:dyDescent="0.3">
      <c r="A185" t="s">
        <v>1076</v>
      </c>
      <c r="B185" s="1026">
        <v>166460</v>
      </c>
      <c r="C185" s="1026">
        <v>164520</v>
      </c>
      <c r="D185" s="1026">
        <v>1802</v>
      </c>
      <c r="E185" s="1026">
        <v>160860</v>
      </c>
      <c r="F185" s="1026">
        <v>164920</v>
      </c>
      <c r="G185" s="1026">
        <v>11662</v>
      </c>
      <c r="H185" s="1027">
        <f t="shared" si="2"/>
        <v>3.4812880765883403E-2</v>
      </c>
      <c r="I185" s="1027">
        <f t="shared" si="3"/>
        <v>1.5146239554317598E-2</v>
      </c>
    </row>
    <row r="186" spans="1:9" x14ac:dyDescent="0.3">
      <c r="A186" t="s">
        <v>1077</v>
      </c>
      <c r="B186" s="1029">
        <v>172800</v>
      </c>
      <c r="C186" s="1029">
        <v>166460</v>
      </c>
      <c r="D186" s="1029">
        <v>3072</v>
      </c>
      <c r="E186" s="1029">
        <v>168780</v>
      </c>
      <c r="F186" s="1029">
        <v>183020</v>
      </c>
      <c r="G186" s="1029">
        <v>12651</v>
      </c>
      <c r="H186" s="1030">
        <f t="shared" si="2"/>
        <v>2.3817987913259842E-2</v>
      </c>
      <c r="I186" s="1030">
        <f t="shared" si="3"/>
        <v>8.4805350711713245E-2</v>
      </c>
    </row>
    <row r="187" spans="1:9" x14ac:dyDescent="0.3">
      <c r="A187" t="s">
        <v>1078</v>
      </c>
      <c r="B187" s="1032">
        <v>175300</v>
      </c>
      <c r="C187" s="1032">
        <v>172800</v>
      </c>
      <c r="D187" s="1032">
        <v>1882</v>
      </c>
      <c r="E187" s="1032">
        <v>175620</v>
      </c>
      <c r="F187" s="1032">
        <v>172000</v>
      </c>
      <c r="G187" s="1032">
        <v>12807</v>
      </c>
      <c r="H187" s="1033">
        <f t="shared" si="2"/>
        <v>-1.8221159321262226E-3</v>
      </c>
      <c r="I187" s="1033">
        <f t="shared" si="3"/>
        <v>1.2331041024424838E-2</v>
      </c>
    </row>
    <row r="188" spans="1:9" x14ac:dyDescent="0.3">
      <c r="A188" t="s">
        <v>1079</v>
      </c>
      <c r="B188" s="1035">
        <v>172320</v>
      </c>
      <c r="C188" s="1035">
        <v>175300</v>
      </c>
      <c r="D188" s="1035">
        <v>968</v>
      </c>
      <c r="E188" s="1035">
        <v>172740</v>
      </c>
      <c r="F188" s="1035">
        <v>178580</v>
      </c>
      <c r="G188" s="1035">
        <v>13064</v>
      </c>
      <c r="H188" s="1036">
        <f t="shared" si="2"/>
        <v>-2.4313997915943464E-3</v>
      </c>
      <c r="I188" s="1036">
        <f t="shared" si="3"/>
        <v>2.0067150776918785E-2</v>
      </c>
    </row>
    <row r="189" spans="1:9" x14ac:dyDescent="0.3">
      <c r="A189" t="s">
        <v>1080</v>
      </c>
      <c r="B189" s="1038">
        <v>151760</v>
      </c>
      <c r="C189" s="1038">
        <v>172320</v>
      </c>
      <c r="D189" s="1038">
        <v>2945</v>
      </c>
      <c r="E189" s="1038">
        <v>173260</v>
      </c>
      <c r="F189" s="1038">
        <v>168600</v>
      </c>
      <c r="G189" s="1038">
        <v>12287</v>
      </c>
      <c r="H189" s="1039">
        <f t="shared" si="2"/>
        <v>-0.12409096156066024</v>
      </c>
      <c r="I189" s="1039">
        <f t="shared" si="3"/>
        <v>-5.9476423759950992E-2</v>
      </c>
    </row>
    <row r="190" spans="1:9" x14ac:dyDescent="0.3">
      <c r="A190" t="s">
        <v>1081</v>
      </c>
      <c r="B190" s="1041">
        <v>152240</v>
      </c>
      <c r="C190" s="1041">
        <v>151760</v>
      </c>
      <c r="D190" s="1041">
        <v>857</v>
      </c>
      <c r="E190" s="1041">
        <v>156900</v>
      </c>
      <c r="F190" s="1041">
        <v>149480</v>
      </c>
      <c r="G190" s="1041">
        <v>12221</v>
      </c>
      <c r="H190" s="1042">
        <f t="shared" si="2"/>
        <v>-2.9700446144040771E-2</v>
      </c>
      <c r="I190" s="1042">
        <f t="shared" si="3"/>
        <v>-5.3715308863026001E-3</v>
      </c>
    </row>
    <row r="191" spans="1:9" x14ac:dyDescent="0.3">
      <c r="A191" t="s">
        <v>1082</v>
      </c>
      <c r="B191" s="1044">
        <v>154000</v>
      </c>
      <c r="C191" s="1044">
        <v>152240</v>
      </c>
      <c r="D191" s="1044">
        <v>776</v>
      </c>
      <c r="E191" s="1044">
        <v>149320</v>
      </c>
      <c r="F191" s="1044">
        <v>155200</v>
      </c>
      <c r="G191" s="1044">
        <v>12369</v>
      </c>
      <c r="H191" s="1045">
        <f t="shared" si="2"/>
        <v>3.1342084114653002E-2</v>
      </c>
      <c r="I191" s="1045">
        <f t="shared" si="3"/>
        <v>1.2110301939284751E-2</v>
      </c>
    </row>
    <row r="192" spans="1:9" x14ac:dyDescent="0.3">
      <c r="A192" t="s">
        <v>1083</v>
      </c>
      <c r="B192" s="1047">
        <v>155280</v>
      </c>
      <c r="C192" s="1047">
        <v>154000</v>
      </c>
      <c r="D192" s="1047">
        <v>332</v>
      </c>
      <c r="E192" s="1047">
        <v>154800</v>
      </c>
      <c r="F192" s="1047">
        <v>152900</v>
      </c>
      <c r="G192" s="1047">
        <v>12347</v>
      </c>
      <c r="H192" s="1048">
        <f t="shared" si="2"/>
        <v>3.1007751937983663E-3</v>
      </c>
      <c r="I192" s="1048">
        <f t="shared" si="3"/>
        <v>-1.7786401487589476E-3</v>
      </c>
    </row>
    <row r="193" spans="1:9" x14ac:dyDescent="0.3">
      <c r="A193" t="s">
        <v>1084</v>
      </c>
      <c r="B193" s="1050">
        <v>160540</v>
      </c>
      <c r="C193" s="1050">
        <v>155280</v>
      </c>
      <c r="D193" s="1050">
        <v>1015</v>
      </c>
      <c r="E193" s="1050">
        <v>154820</v>
      </c>
      <c r="F193" s="1050">
        <v>150000</v>
      </c>
      <c r="G193" s="1050">
        <v>12108</v>
      </c>
      <c r="H193" s="1051">
        <f t="shared" si="2"/>
        <v>3.6946130990828108E-2</v>
      </c>
      <c r="I193" s="1051">
        <f t="shared" si="3"/>
        <v>-1.9356928808617502E-2</v>
      </c>
    </row>
    <row r="194" spans="1:9" x14ac:dyDescent="0.3">
      <c r="A194" t="s">
        <v>1085</v>
      </c>
      <c r="B194" s="1053">
        <v>160000</v>
      </c>
      <c r="C194" s="1053">
        <v>160540</v>
      </c>
      <c r="D194" s="1053">
        <v>305</v>
      </c>
      <c r="E194" s="1053">
        <v>150900</v>
      </c>
      <c r="F194" s="1053">
        <v>162280</v>
      </c>
      <c r="G194" s="1053">
        <v>12128</v>
      </c>
      <c r="H194" s="1054">
        <f t="shared" si="2"/>
        <v>6.0304837640821729E-2</v>
      </c>
      <c r="I194" s="1054">
        <f t="shared" si="3"/>
        <v>1.6518004625041272E-3</v>
      </c>
    </row>
    <row r="195" spans="1:9" x14ac:dyDescent="0.3">
      <c r="A195" t="s">
        <v>1086</v>
      </c>
      <c r="B195" s="1056">
        <v>154000</v>
      </c>
      <c r="C195" s="1056">
        <v>160000</v>
      </c>
      <c r="D195" s="1056">
        <v>888</v>
      </c>
      <c r="E195" s="1056">
        <v>163000</v>
      </c>
      <c r="F195" s="1056">
        <v>162980</v>
      </c>
      <c r="G195" s="1056">
        <v>12137</v>
      </c>
      <c r="H195" s="1057">
        <f t="shared" si="2"/>
        <v>-5.5214723926380382E-2</v>
      </c>
      <c r="I195" s="1057">
        <f t="shared" si="3"/>
        <v>7.4208443271772673E-4</v>
      </c>
    </row>
  </sheetData>
  <conditionalFormatting sqref="H1:I1048576">
    <cfRule type="cellIs" dxfId="7" priority="1" operator="lessThan">
      <formula>0</formula>
    </cfRule>
  </conditionalFormatting>
  <conditionalFormatting sqref="H2:I1048576">
    <cfRule type="cellIs" dxfId="6" priority="2" operator="greaterThan">
      <formula>0</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195"/>
  <sheetViews>
    <sheetView showGridLines="0" topLeftCell="A175" workbookViewId="0">
      <selection activeCell="I196" sqref="A196:XFD196"/>
    </sheetView>
  </sheetViews>
  <sheetFormatPr defaultColWidth="10.44140625" defaultRowHeight="14.4" x14ac:dyDescent="0.3"/>
  <cols>
    <col min="1" max="1" width="19.5546875" bestFit="1" customWidth="1"/>
    <col min="2" max="2" width="10.21875" bestFit="1" customWidth="1"/>
    <col min="3" max="3" width="10.44140625" bestFit="1" customWidth="1"/>
    <col min="4" max="4" width="8.21875" bestFit="1" customWidth="1"/>
    <col min="5" max="5" width="10.77734375" bestFit="1" customWidth="1"/>
    <col min="6" max="6" width="10.21875" bestFit="1" customWidth="1"/>
    <col min="7" max="7" width="13.44140625" bestFit="1" customWidth="1"/>
    <col min="8" max="8" width="7.77734375" bestFit="1" customWidth="1"/>
    <col min="9" max="9" width="8.2187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2:9" hidden="1" x14ac:dyDescent="0.3">
      <c r="B33" s="524"/>
      <c r="C33" s="524"/>
      <c r="D33" s="524"/>
      <c r="E33" s="524"/>
      <c r="F33" s="524"/>
      <c r="G33" s="524"/>
      <c r="H33" s="44"/>
      <c r="I33" s="44"/>
    </row>
    <row r="34" spans="2:9" hidden="1" x14ac:dyDescent="0.3">
      <c r="B34" s="526"/>
      <c r="C34" s="526"/>
      <c r="D34" s="526"/>
      <c r="E34" s="526"/>
      <c r="F34" s="526"/>
      <c r="G34" s="526"/>
      <c r="H34" s="44"/>
      <c r="I34" s="44"/>
    </row>
    <row r="35" spans="2:9" hidden="1" x14ac:dyDescent="0.3">
      <c r="B35" s="528"/>
      <c r="C35" s="528"/>
      <c r="D35" s="528"/>
      <c r="E35" s="528"/>
      <c r="F35" s="528"/>
      <c r="G35" s="528"/>
      <c r="H35" s="44"/>
      <c r="I35" s="44"/>
    </row>
    <row r="36" spans="2:9" hidden="1" x14ac:dyDescent="0.3">
      <c r="B36" s="530"/>
      <c r="C36" s="530"/>
      <c r="D36" s="530"/>
      <c r="E36" s="530"/>
      <c r="F36" s="530"/>
      <c r="G36" s="530"/>
      <c r="H36" s="44"/>
      <c r="I36" s="44"/>
    </row>
    <row r="37" spans="2:9" hidden="1" x14ac:dyDescent="0.3">
      <c r="B37" s="532"/>
      <c r="C37" s="532"/>
      <c r="D37" s="532"/>
      <c r="E37" s="532"/>
      <c r="F37" s="532"/>
      <c r="G37" s="532"/>
      <c r="H37" s="44"/>
      <c r="I37" s="44"/>
    </row>
    <row r="38" spans="2:9" hidden="1" x14ac:dyDescent="0.3">
      <c r="B38" s="649"/>
      <c r="C38" s="649"/>
      <c r="D38" s="649"/>
      <c r="E38" s="649"/>
      <c r="F38" s="649"/>
      <c r="G38" s="649"/>
    </row>
    <row r="39" spans="2:9" hidden="1" x14ac:dyDescent="0.3">
      <c r="B39" s="651"/>
      <c r="C39" s="651"/>
      <c r="D39" s="651"/>
      <c r="E39" s="651"/>
      <c r="F39" s="651"/>
      <c r="G39" s="651"/>
      <c r="H39" s="44"/>
      <c r="I39" s="44"/>
    </row>
    <row r="40" spans="2:9" hidden="1" x14ac:dyDescent="0.3">
      <c r="B40" s="653"/>
      <c r="C40" s="653"/>
      <c r="D40" s="653"/>
      <c r="E40" s="653"/>
      <c r="F40" s="653"/>
      <c r="G40" s="653"/>
      <c r="H40" s="44"/>
      <c r="I40" s="44"/>
    </row>
    <row r="41" spans="2:9" hidden="1" x14ac:dyDescent="0.3">
      <c r="B41" s="655"/>
      <c r="C41" s="655"/>
      <c r="D41" s="655"/>
      <c r="E41" s="655"/>
      <c r="F41" s="655"/>
      <c r="G41" s="655"/>
      <c r="H41" s="44"/>
      <c r="I41" s="44"/>
    </row>
    <row r="42" spans="2:9" hidden="1" x14ac:dyDescent="0.3">
      <c r="B42" s="657"/>
      <c r="C42" s="657"/>
      <c r="D42" s="657"/>
      <c r="E42" s="657"/>
      <c r="F42" s="657"/>
      <c r="G42" s="657"/>
      <c r="H42" s="44"/>
      <c r="I42" s="44"/>
    </row>
    <row r="43" spans="2:9" hidden="1" x14ac:dyDescent="0.3">
      <c r="B43" s="659"/>
      <c r="C43" s="659"/>
      <c r="D43" s="659"/>
      <c r="E43" s="659"/>
      <c r="F43" s="659"/>
      <c r="G43" s="659"/>
      <c r="H43" s="44"/>
      <c r="I43" s="44"/>
    </row>
    <row r="44" spans="2:9" hidden="1" x14ac:dyDescent="0.3">
      <c r="B44" s="661"/>
      <c r="C44" s="661"/>
      <c r="D44" s="661"/>
      <c r="E44" s="661"/>
      <c r="F44" s="661"/>
      <c r="G44" s="661"/>
      <c r="H44" s="44"/>
      <c r="I44" s="44"/>
    </row>
    <row r="45" spans="2:9" hidden="1" x14ac:dyDescent="0.3">
      <c r="B45" s="663"/>
      <c r="C45" s="663"/>
      <c r="D45" s="663"/>
      <c r="E45" s="663"/>
      <c r="F45" s="663"/>
      <c r="G45" s="663"/>
      <c r="H45" s="44"/>
      <c r="I45" s="44"/>
    </row>
    <row r="46" spans="2:9" hidden="1" x14ac:dyDescent="0.3">
      <c r="B46" s="665"/>
      <c r="C46" s="665"/>
      <c r="D46" s="665"/>
      <c r="E46" s="665"/>
      <c r="F46" s="665"/>
      <c r="G46" s="665"/>
      <c r="H46" s="44"/>
      <c r="I46" s="44"/>
    </row>
    <row r="47" spans="2:9" hidden="1" x14ac:dyDescent="0.3">
      <c r="B47" s="667"/>
      <c r="C47" s="667"/>
      <c r="D47" s="667"/>
      <c r="E47" s="667"/>
      <c r="F47" s="667"/>
      <c r="G47" s="667"/>
      <c r="H47" s="44"/>
      <c r="I47" s="44"/>
    </row>
    <row r="48" spans="2:9" hidden="1" x14ac:dyDescent="0.3">
      <c r="B48" s="669"/>
      <c r="C48" s="669"/>
      <c r="D48" s="669"/>
      <c r="E48" s="669"/>
      <c r="F48" s="669"/>
      <c r="G48" s="669"/>
      <c r="H48" s="44"/>
      <c r="I48" s="44"/>
    </row>
    <row r="49" spans="2:9" hidden="1" x14ac:dyDescent="0.3">
      <c r="B49" s="671"/>
      <c r="C49" s="671"/>
      <c r="D49" s="671"/>
      <c r="E49" s="671"/>
      <c r="F49" s="671"/>
      <c r="G49" s="671"/>
      <c r="H49" s="44"/>
      <c r="I49" s="44"/>
    </row>
    <row r="50" spans="2:9" hidden="1" x14ac:dyDescent="0.3">
      <c r="B50" s="673"/>
      <c r="C50" s="673"/>
      <c r="D50" s="673"/>
      <c r="E50" s="673"/>
      <c r="F50" s="673"/>
      <c r="G50" s="673"/>
      <c r="H50" s="44"/>
      <c r="I50" s="44"/>
    </row>
    <row r="51" spans="2:9" hidden="1" x14ac:dyDescent="0.3">
      <c r="B51" s="675"/>
      <c r="C51" s="675"/>
      <c r="D51" s="675"/>
      <c r="E51" s="675"/>
      <c r="F51" s="675"/>
      <c r="G51" s="675"/>
      <c r="H51" s="44"/>
      <c r="I51" s="44"/>
    </row>
    <row r="52" spans="2:9" hidden="1" x14ac:dyDescent="0.3">
      <c r="B52" s="677"/>
      <c r="C52" s="677"/>
      <c r="D52" s="677"/>
      <c r="E52" s="677"/>
      <c r="F52" s="677"/>
      <c r="G52" s="677"/>
      <c r="H52" s="44"/>
      <c r="I52" s="44"/>
    </row>
    <row r="53" spans="2:9" hidden="1" x14ac:dyDescent="0.3">
      <c r="B53" s="679"/>
      <c r="C53" s="679"/>
      <c r="D53" s="679"/>
      <c r="E53" s="679"/>
      <c r="F53" s="679"/>
      <c r="G53" s="679"/>
    </row>
    <row r="54" spans="2:9" hidden="1" x14ac:dyDescent="0.3">
      <c r="B54" s="683"/>
      <c r="C54" s="683"/>
      <c r="D54" s="683"/>
      <c r="E54" s="683"/>
      <c r="F54" s="683"/>
      <c r="G54" s="683"/>
      <c r="H54" s="44"/>
      <c r="I54" s="44"/>
    </row>
    <row r="55" spans="2:9" hidden="1" x14ac:dyDescent="0.3">
      <c r="B55" s="684"/>
      <c r="C55" s="684"/>
      <c r="D55" s="684"/>
      <c r="E55" s="684"/>
      <c r="F55" s="684"/>
      <c r="G55" s="684"/>
      <c r="H55" s="44"/>
      <c r="I55" s="44"/>
    </row>
    <row r="56" spans="2:9" hidden="1" x14ac:dyDescent="0.3">
      <c r="B56" s="686"/>
      <c r="C56" s="686"/>
      <c r="D56" s="686"/>
      <c r="E56" s="686"/>
      <c r="F56" s="686"/>
      <c r="G56" s="686"/>
      <c r="H56" s="44"/>
      <c r="I56" s="44"/>
    </row>
    <row r="57" spans="2:9" hidden="1" x14ac:dyDescent="0.3">
      <c r="B57" s="688"/>
      <c r="C57" s="688"/>
      <c r="D57" s="688"/>
      <c r="E57" s="688"/>
      <c r="F57" s="688"/>
      <c r="G57" s="688"/>
      <c r="H57" s="44"/>
      <c r="I57" s="44"/>
    </row>
    <row r="58" spans="2:9" hidden="1" x14ac:dyDescent="0.3">
      <c r="B58" s="690"/>
      <c r="C58" s="690"/>
      <c r="D58" s="690"/>
      <c r="E58" s="690"/>
      <c r="F58" s="690"/>
      <c r="G58" s="690"/>
      <c r="H58" s="44"/>
      <c r="I58" s="44"/>
    </row>
    <row r="59" spans="2:9" hidden="1" x14ac:dyDescent="0.3">
      <c r="B59" s="692"/>
      <c r="C59" s="692"/>
      <c r="D59" s="692"/>
      <c r="E59" s="692"/>
      <c r="F59" s="692"/>
      <c r="G59" s="692"/>
      <c r="H59" s="44"/>
      <c r="I59" s="44"/>
    </row>
    <row r="60" spans="2:9" hidden="1" x14ac:dyDescent="0.3">
      <c r="B60" s="694"/>
      <c r="C60" s="694"/>
      <c r="D60" s="694"/>
      <c r="E60" s="694"/>
      <c r="F60" s="694"/>
      <c r="G60" s="694"/>
      <c r="H60" s="44"/>
      <c r="I60" s="44"/>
    </row>
    <row r="61" spans="2:9" hidden="1" x14ac:dyDescent="0.3">
      <c r="B61" s="696"/>
      <c r="C61" s="696"/>
      <c r="D61" s="696"/>
      <c r="E61" s="696"/>
      <c r="F61" s="696"/>
      <c r="G61" s="696"/>
      <c r="H61" s="44"/>
      <c r="I61" s="44"/>
    </row>
    <row r="62" spans="2:9" hidden="1" x14ac:dyDescent="0.3">
      <c r="B62" s="698"/>
      <c r="C62" s="698"/>
      <c r="D62" s="698"/>
      <c r="E62" s="698"/>
      <c r="F62" s="698"/>
      <c r="G62" s="698"/>
      <c r="H62" s="44"/>
      <c r="I62" s="44"/>
    </row>
    <row r="63" spans="2:9" hidden="1" x14ac:dyDescent="0.3">
      <c r="B63" s="700"/>
      <c r="C63" s="700"/>
      <c r="D63" s="700"/>
      <c r="E63" s="700"/>
      <c r="F63" s="700"/>
      <c r="G63" s="700"/>
      <c r="H63" s="44"/>
      <c r="I63" s="44"/>
    </row>
    <row r="64" spans="2:9" hidden="1" x14ac:dyDescent="0.3">
      <c r="B64" s="702"/>
      <c r="C64" s="702"/>
      <c r="D64" s="702"/>
      <c r="E64" s="702"/>
      <c r="F64" s="702"/>
      <c r="G64" s="702"/>
      <c r="H64" s="44"/>
      <c r="I64" s="44"/>
    </row>
    <row r="65" spans="2:9" hidden="1" x14ac:dyDescent="0.3">
      <c r="B65" s="704"/>
      <c r="C65" s="704"/>
      <c r="D65" s="704"/>
      <c r="E65" s="704"/>
      <c r="F65" s="704"/>
      <c r="G65" s="704"/>
      <c r="H65" s="44"/>
      <c r="I65" s="44"/>
    </row>
    <row r="66" spans="2:9" hidden="1" x14ac:dyDescent="0.3">
      <c r="B66" s="706"/>
      <c r="C66" s="706"/>
      <c r="D66" s="706"/>
      <c r="E66" s="706"/>
      <c r="F66" s="706"/>
      <c r="G66" s="706"/>
      <c r="H66" s="44"/>
      <c r="I66" s="44"/>
    </row>
    <row r="67" spans="2:9" hidden="1" x14ac:dyDescent="0.3">
      <c r="B67" s="708"/>
      <c r="C67" s="708"/>
      <c r="D67" s="708"/>
      <c r="E67" s="708"/>
      <c r="F67" s="708"/>
      <c r="G67" s="708"/>
      <c r="H67" s="44"/>
      <c r="I67" s="44"/>
    </row>
    <row r="68" spans="2:9" hidden="1" x14ac:dyDescent="0.3">
      <c r="B68" s="710"/>
      <c r="C68" s="710"/>
      <c r="D68" s="710"/>
      <c r="E68" s="710"/>
      <c r="F68" s="710"/>
      <c r="G68" s="710"/>
      <c r="H68" s="44"/>
      <c r="I68" s="44"/>
    </row>
    <row r="69" spans="2:9" hidden="1" x14ac:dyDescent="0.3">
      <c r="B69" s="712"/>
      <c r="C69" s="712"/>
      <c r="D69" s="712"/>
      <c r="E69" s="712"/>
      <c r="F69" s="712"/>
      <c r="G69" s="712"/>
      <c r="H69" s="44"/>
      <c r="I69" s="44"/>
    </row>
    <row r="70" spans="2:9" hidden="1" x14ac:dyDescent="0.3">
      <c r="B70" s="714"/>
      <c r="C70" s="714"/>
      <c r="D70" s="714"/>
      <c r="E70" s="714"/>
      <c r="F70" s="714"/>
      <c r="G70" s="714"/>
      <c r="H70" s="44"/>
      <c r="I70" s="44"/>
    </row>
    <row r="71" spans="2:9" hidden="1" x14ac:dyDescent="0.3">
      <c r="B71" s="716"/>
      <c r="C71" s="716"/>
      <c r="D71" s="716"/>
      <c r="E71" s="716"/>
      <c r="F71" s="716"/>
      <c r="G71" s="716"/>
      <c r="H71" s="44"/>
      <c r="I71" s="44"/>
    </row>
    <row r="72" spans="2:9" hidden="1" x14ac:dyDescent="0.3">
      <c r="B72" s="718"/>
      <c r="C72" s="718"/>
      <c r="D72" s="718"/>
      <c r="E72" s="718"/>
      <c r="F72" s="718"/>
      <c r="G72" s="718"/>
      <c r="H72" s="44"/>
      <c r="I72" s="44"/>
    </row>
    <row r="73" spans="2:9" hidden="1" x14ac:dyDescent="0.3">
      <c r="B73" s="720"/>
      <c r="C73" s="720"/>
      <c r="D73" s="720"/>
      <c r="E73" s="720"/>
      <c r="F73" s="720"/>
      <c r="G73" s="720"/>
      <c r="H73" s="44"/>
      <c r="I73" s="44"/>
    </row>
    <row r="74" spans="2:9" hidden="1" x14ac:dyDescent="0.3">
      <c r="B74" s="722"/>
      <c r="C74" s="722"/>
      <c r="D74" s="722"/>
      <c r="E74" s="722"/>
      <c r="F74" s="722"/>
      <c r="G74" s="722"/>
      <c r="H74" s="44"/>
      <c r="I74" s="44"/>
    </row>
    <row r="75" spans="2:9" hidden="1" x14ac:dyDescent="0.3">
      <c r="B75" s="724"/>
      <c r="C75" s="724"/>
      <c r="D75" s="724"/>
      <c r="E75" s="724"/>
      <c r="F75" s="724"/>
      <c r="G75" s="724"/>
      <c r="H75" s="44"/>
      <c r="I75" s="44"/>
    </row>
    <row r="76" spans="2:9" hidden="1" x14ac:dyDescent="0.3">
      <c r="B76" s="726"/>
      <c r="C76" s="726"/>
      <c r="D76" s="726"/>
      <c r="E76" s="726"/>
      <c r="F76" s="726"/>
      <c r="G76" s="726"/>
      <c r="H76" s="44"/>
      <c r="I76" s="44"/>
    </row>
    <row r="77" spans="2:9" hidden="1" x14ac:dyDescent="0.3">
      <c r="B77" s="728"/>
      <c r="C77" s="728"/>
      <c r="D77" s="728"/>
      <c r="E77" s="728"/>
      <c r="F77" s="728"/>
      <c r="G77" s="728"/>
      <c r="H77" s="44"/>
      <c r="I77" s="44"/>
    </row>
    <row r="78" spans="2:9" hidden="1" x14ac:dyDescent="0.3">
      <c r="B78" s="730"/>
      <c r="C78" s="730"/>
      <c r="D78" s="730"/>
      <c r="E78" s="730"/>
      <c r="F78" s="730"/>
      <c r="G78" s="730"/>
      <c r="H78" s="44"/>
      <c r="I78" s="44"/>
    </row>
    <row r="79" spans="2:9" hidden="1" x14ac:dyDescent="0.3">
      <c r="B79" s="732"/>
      <c r="C79" s="732"/>
      <c r="D79" s="732"/>
      <c r="E79" s="732"/>
      <c r="F79" s="732"/>
      <c r="G79" s="732"/>
      <c r="H79" s="44"/>
      <c r="I79" s="44"/>
    </row>
    <row r="80" spans="2:9" hidden="1" x14ac:dyDescent="0.3">
      <c r="B80" s="734"/>
      <c r="C80" s="734"/>
      <c r="D80" s="734"/>
      <c r="E80" s="734"/>
      <c r="F80" s="734"/>
      <c r="G80" s="734"/>
      <c r="H80" s="44"/>
      <c r="I80" s="44"/>
    </row>
    <row r="81" spans="2:9" hidden="1" x14ac:dyDescent="0.3">
      <c r="B81" s="736"/>
      <c r="C81" s="736"/>
      <c r="D81" s="736"/>
      <c r="E81" s="736"/>
      <c r="F81" s="736"/>
      <c r="G81" s="736"/>
      <c r="H81" s="44"/>
      <c r="I81" s="44"/>
    </row>
    <row r="82" spans="2:9" hidden="1" x14ac:dyDescent="0.3">
      <c r="B82" s="738"/>
      <c r="C82" s="738"/>
      <c r="D82" s="738"/>
      <c r="E82" s="738"/>
      <c r="F82" s="738"/>
      <c r="G82" s="738"/>
      <c r="H82" s="44"/>
      <c r="I82" s="44"/>
    </row>
    <row r="83" spans="2:9" hidden="1" x14ac:dyDescent="0.3">
      <c r="B83" s="740"/>
      <c r="C83" s="740"/>
      <c r="D83" s="740"/>
      <c r="E83" s="740"/>
      <c r="F83" s="740"/>
      <c r="G83" s="740"/>
      <c r="H83" s="44"/>
      <c r="I83" s="44"/>
    </row>
    <row r="84" spans="2:9" hidden="1" x14ac:dyDescent="0.3">
      <c r="B84" s="742"/>
      <c r="C84" s="742"/>
      <c r="D84" s="742"/>
      <c r="E84" s="742"/>
      <c r="F84" s="742"/>
      <c r="G84" s="742"/>
      <c r="H84" s="44"/>
      <c r="I84" s="44"/>
    </row>
    <row r="85" spans="2:9" hidden="1" x14ac:dyDescent="0.3">
      <c r="B85" s="745"/>
      <c r="C85" s="745"/>
      <c r="D85" s="745"/>
      <c r="E85" s="745"/>
      <c r="F85" s="745"/>
      <c r="G85" s="745"/>
      <c r="H85" s="44"/>
      <c r="I85" s="44"/>
    </row>
    <row r="86" spans="2:9" hidden="1" x14ac:dyDescent="0.3">
      <c r="B86" s="747"/>
      <c r="C86" s="747"/>
      <c r="D86" s="747"/>
      <c r="E86" s="747"/>
      <c r="F86" s="747"/>
      <c r="G86" s="747"/>
      <c r="H86" s="44"/>
      <c r="I86" s="44"/>
    </row>
    <row r="87" spans="2:9" hidden="1" x14ac:dyDescent="0.3">
      <c r="B87" s="749"/>
      <c r="C87" s="749"/>
      <c r="D87" s="749"/>
      <c r="E87" s="749"/>
      <c r="F87" s="749"/>
      <c r="G87" s="749"/>
      <c r="H87" s="44"/>
      <c r="I87" s="44"/>
    </row>
    <row r="88" spans="2:9" hidden="1" x14ac:dyDescent="0.3">
      <c r="B88" s="751"/>
      <c r="C88" s="751"/>
      <c r="D88" s="751"/>
      <c r="E88" s="751"/>
      <c r="F88" s="751"/>
      <c r="G88" s="751"/>
      <c r="H88" s="44"/>
      <c r="I88" s="44"/>
    </row>
    <row r="89" spans="2:9" hidden="1" x14ac:dyDescent="0.3">
      <c r="B89" s="753"/>
      <c r="C89" s="753"/>
      <c r="D89" s="753"/>
      <c r="E89" s="753"/>
      <c r="F89" s="753"/>
      <c r="G89" s="753"/>
      <c r="H89" s="44"/>
      <c r="I89" s="44"/>
    </row>
    <row r="90" spans="2:9" hidden="1" x14ac:dyDescent="0.3">
      <c r="B90" s="755"/>
      <c r="C90" s="755"/>
      <c r="D90" s="755"/>
      <c r="E90" s="755"/>
      <c r="F90" s="755"/>
      <c r="G90" s="755"/>
      <c r="H90" s="44"/>
      <c r="I90" s="44"/>
    </row>
    <row r="91" spans="2:9" hidden="1" x14ac:dyDescent="0.3">
      <c r="B91" s="757"/>
      <c r="C91" s="757"/>
      <c r="D91" s="757"/>
      <c r="E91" s="757"/>
      <c r="F91" s="757"/>
      <c r="G91" s="757"/>
      <c r="H91" s="44"/>
      <c r="I91" s="44"/>
    </row>
    <row r="92" spans="2:9" hidden="1" x14ac:dyDescent="0.3">
      <c r="B92" s="759"/>
      <c r="C92" s="759"/>
      <c r="D92" s="759"/>
      <c r="E92" s="759"/>
      <c r="F92" s="759"/>
      <c r="G92" s="759"/>
      <c r="H92" s="44"/>
      <c r="I92" s="44"/>
    </row>
    <row r="93" spans="2:9" hidden="1" x14ac:dyDescent="0.3">
      <c r="B93" s="761"/>
      <c r="C93" s="761"/>
      <c r="D93" s="761"/>
      <c r="E93" s="761"/>
      <c r="F93" s="761"/>
      <c r="G93" s="761"/>
      <c r="H93" s="44"/>
      <c r="I93" s="44"/>
    </row>
    <row r="94" spans="2:9" hidden="1" x14ac:dyDescent="0.3">
      <c r="B94" s="763"/>
      <c r="C94" s="763"/>
      <c r="D94" s="763"/>
      <c r="E94" s="763"/>
      <c r="F94" s="763"/>
      <c r="G94" s="763"/>
      <c r="H94" s="44"/>
      <c r="I94" s="44"/>
    </row>
    <row r="95" spans="2:9" hidden="1" x14ac:dyDescent="0.3">
      <c r="B95" s="766"/>
      <c r="C95" s="766"/>
      <c r="D95" s="766"/>
      <c r="E95" s="766"/>
      <c r="F95" s="766"/>
      <c r="G95" s="766"/>
      <c r="H95" s="44"/>
      <c r="I95" s="44"/>
    </row>
    <row r="96" spans="2:9" hidden="1" x14ac:dyDescent="0.3">
      <c r="B96" s="768"/>
      <c r="C96" s="768"/>
      <c r="D96" s="768"/>
      <c r="E96" s="768"/>
      <c r="F96" s="768"/>
      <c r="G96" s="768"/>
      <c r="H96" s="44"/>
      <c r="I96" s="44"/>
    </row>
    <row r="97" spans="2:9" hidden="1" x14ac:dyDescent="0.3">
      <c r="B97" s="770"/>
      <c r="C97" s="770"/>
      <c r="D97" s="770"/>
      <c r="E97" s="770"/>
      <c r="F97" s="770"/>
      <c r="G97" s="770"/>
      <c r="H97" s="44"/>
      <c r="I97" s="44"/>
    </row>
    <row r="98" spans="2:9" hidden="1" x14ac:dyDescent="0.3">
      <c r="B98" s="772"/>
      <c r="C98" s="772"/>
      <c r="D98" s="772"/>
      <c r="E98" s="772"/>
      <c r="F98" s="772"/>
      <c r="G98" s="772"/>
      <c r="H98" s="44"/>
      <c r="I98" s="44"/>
    </row>
    <row r="99" spans="2:9" hidden="1" x14ac:dyDescent="0.3">
      <c r="B99" s="774"/>
      <c r="C99" s="774"/>
      <c r="D99" s="774"/>
      <c r="E99" s="774"/>
      <c r="F99" s="774"/>
      <c r="G99" s="774"/>
      <c r="H99" s="44"/>
      <c r="I99" s="44"/>
    </row>
    <row r="100" spans="2:9" hidden="1" x14ac:dyDescent="0.3">
      <c r="B100" s="776"/>
      <c r="C100" s="776"/>
      <c r="D100" s="776"/>
      <c r="E100" s="776"/>
      <c r="F100" s="776"/>
      <c r="G100" s="776"/>
      <c r="H100" s="44"/>
      <c r="I100" s="44"/>
    </row>
    <row r="101" spans="2:9" hidden="1" x14ac:dyDescent="0.3">
      <c r="B101" s="779"/>
      <c r="C101" s="779"/>
      <c r="D101" s="779"/>
      <c r="E101" s="779"/>
      <c r="F101" s="779"/>
      <c r="G101" s="779"/>
      <c r="H101" s="44"/>
      <c r="I101" s="44"/>
    </row>
    <row r="102" spans="2:9" hidden="1" x14ac:dyDescent="0.3">
      <c r="B102" s="781"/>
      <c r="C102" s="781"/>
      <c r="D102" s="781"/>
      <c r="E102" s="781"/>
      <c r="F102" s="781"/>
      <c r="G102" s="781"/>
      <c r="H102" s="44"/>
      <c r="I102" s="44"/>
    </row>
    <row r="103" spans="2:9" hidden="1" x14ac:dyDescent="0.3">
      <c r="B103" s="783"/>
      <c r="C103" s="783"/>
      <c r="D103" s="783"/>
      <c r="E103" s="783"/>
      <c r="F103" s="783"/>
      <c r="G103" s="783"/>
      <c r="H103" s="44"/>
      <c r="I103" s="44"/>
    </row>
    <row r="104" spans="2:9" hidden="1" x14ac:dyDescent="0.3">
      <c r="B104" s="785"/>
      <c r="C104" s="785"/>
      <c r="D104" s="785"/>
      <c r="E104" s="785"/>
      <c r="F104" s="785"/>
      <c r="G104" s="785"/>
      <c r="H104" s="44"/>
      <c r="I104" s="44"/>
    </row>
    <row r="105" spans="2:9" hidden="1" x14ac:dyDescent="0.3">
      <c r="B105" s="787"/>
      <c r="C105" s="787"/>
      <c r="D105" s="787"/>
      <c r="E105" s="787"/>
      <c r="F105" s="787"/>
      <c r="G105" s="787"/>
      <c r="H105" s="44"/>
      <c r="I105" s="44"/>
    </row>
    <row r="106" spans="2:9" hidden="1" x14ac:dyDescent="0.3">
      <c r="B106" s="789"/>
      <c r="C106" s="789"/>
      <c r="D106" s="789"/>
      <c r="E106" s="789"/>
      <c r="F106" s="789"/>
      <c r="G106" s="789"/>
      <c r="H106" s="44"/>
      <c r="I106" s="44"/>
    </row>
    <row r="107" spans="2:9" hidden="1" x14ac:dyDescent="0.3">
      <c r="B107" s="791"/>
      <c r="C107" s="791"/>
      <c r="D107" s="791"/>
      <c r="E107" s="791"/>
      <c r="F107" s="791"/>
      <c r="G107" s="791"/>
      <c r="H107" s="44"/>
      <c r="I107" s="44"/>
    </row>
    <row r="108" spans="2:9" hidden="1" x14ac:dyDescent="0.3">
      <c r="B108" s="793"/>
      <c r="C108" s="793"/>
      <c r="D108" s="793"/>
      <c r="E108" s="793"/>
      <c r="F108" s="793"/>
      <c r="G108" s="793"/>
      <c r="H108" s="44"/>
      <c r="I108" s="44"/>
    </row>
    <row r="109" spans="2:9" hidden="1" x14ac:dyDescent="0.3">
      <c r="B109" s="795"/>
      <c r="C109" s="795"/>
      <c r="D109" s="795"/>
      <c r="E109" s="795"/>
      <c r="F109" s="795"/>
      <c r="G109" s="795"/>
      <c r="H109" s="44"/>
      <c r="I109" s="44"/>
    </row>
    <row r="110" spans="2:9" hidden="1" x14ac:dyDescent="0.3">
      <c r="B110" s="818"/>
      <c r="C110" s="818"/>
      <c r="D110" s="818"/>
      <c r="E110" s="818"/>
      <c r="F110" s="818"/>
      <c r="G110" s="818"/>
      <c r="H110" s="44"/>
      <c r="I110" s="44"/>
    </row>
    <row r="111" spans="2:9" hidden="1" x14ac:dyDescent="0.3">
      <c r="B111" s="820"/>
      <c r="C111" s="820"/>
      <c r="D111" s="820"/>
      <c r="E111" s="820"/>
      <c r="F111" s="820"/>
      <c r="G111" s="820"/>
      <c r="H111" s="44"/>
      <c r="I111" s="44"/>
    </row>
    <row r="112" spans="2:9" hidden="1" x14ac:dyDescent="0.3">
      <c r="B112" s="822"/>
      <c r="C112" s="822"/>
      <c r="D112" s="822"/>
      <c r="E112" s="822"/>
      <c r="F112" s="822"/>
      <c r="G112" s="822"/>
      <c r="H112" s="44"/>
      <c r="I112" s="44"/>
    </row>
    <row r="113" spans="2:9" hidden="1" x14ac:dyDescent="0.3">
      <c r="B113" s="824"/>
      <c r="C113" s="824"/>
      <c r="D113" s="824"/>
      <c r="E113" s="824"/>
      <c r="F113" s="824"/>
      <c r="G113" s="824"/>
      <c r="H113" s="44"/>
      <c r="I113" s="44"/>
    </row>
    <row r="114" spans="2:9" hidden="1" x14ac:dyDescent="0.3">
      <c r="B114" s="826"/>
      <c r="C114" s="826"/>
      <c r="D114" s="826"/>
      <c r="E114" s="826"/>
      <c r="F114" s="826"/>
      <c r="G114" s="826"/>
      <c r="H114" s="44"/>
      <c r="I114" s="44"/>
    </row>
    <row r="115" spans="2:9" hidden="1" x14ac:dyDescent="0.3">
      <c r="B115" s="829"/>
      <c r="C115" s="829"/>
      <c r="D115" s="829"/>
      <c r="E115" s="829"/>
      <c r="F115" s="829"/>
      <c r="G115" s="829"/>
    </row>
    <row r="116" spans="2:9" hidden="1" x14ac:dyDescent="0.3">
      <c r="B116" s="859"/>
      <c r="C116" s="859"/>
      <c r="D116" s="859"/>
      <c r="E116" s="859"/>
      <c r="F116" s="859"/>
      <c r="G116" s="859"/>
    </row>
    <row r="117" spans="2:9" hidden="1" x14ac:dyDescent="0.3">
      <c r="B117" s="861"/>
      <c r="C117" s="861"/>
      <c r="D117" s="861"/>
      <c r="E117" s="861"/>
      <c r="F117" s="861"/>
      <c r="G117" s="861"/>
      <c r="H117" s="44"/>
      <c r="I117" s="44"/>
    </row>
    <row r="118" spans="2:9" hidden="1" x14ac:dyDescent="0.3">
      <c r="B118" s="863"/>
      <c r="C118" s="863"/>
      <c r="D118" s="863"/>
      <c r="E118" s="863"/>
      <c r="F118" s="863"/>
      <c r="G118" s="863"/>
      <c r="H118" s="44"/>
      <c r="I118" s="44"/>
    </row>
    <row r="119" spans="2:9" hidden="1" x14ac:dyDescent="0.3">
      <c r="B119" s="865"/>
      <c r="C119" s="865"/>
      <c r="D119" s="865"/>
      <c r="E119" s="865"/>
      <c r="F119" s="865"/>
      <c r="G119" s="865"/>
      <c r="H119" s="44"/>
      <c r="I119" s="44"/>
    </row>
    <row r="120" spans="2:9" hidden="1" x14ac:dyDescent="0.3">
      <c r="B120" s="867"/>
      <c r="C120" s="867"/>
      <c r="D120" s="867"/>
      <c r="E120" s="867"/>
      <c r="F120" s="867"/>
      <c r="G120" s="867"/>
      <c r="H120" s="44"/>
      <c r="I120" s="44"/>
    </row>
    <row r="121" spans="2:9" hidden="1" x14ac:dyDescent="0.3">
      <c r="B121" s="870"/>
      <c r="C121" s="870"/>
      <c r="D121" s="870"/>
      <c r="E121" s="870"/>
      <c r="F121" s="870"/>
      <c r="G121" s="870"/>
      <c r="H121" s="44"/>
      <c r="I121" s="44"/>
    </row>
    <row r="122" spans="2:9" hidden="1" x14ac:dyDescent="0.3">
      <c r="B122" s="871"/>
      <c r="C122" s="871"/>
      <c r="D122" s="871"/>
      <c r="E122" s="871"/>
      <c r="F122" s="871"/>
      <c r="G122" s="871"/>
      <c r="H122" s="44"/>
      <c r="I122" s="44"/>
    </row>
    <row r="123" spans="2:9" hidden="1" x14ac:dyDescent="0.3">
      <c r="B123" s="873"/>
      <c r="C123" s="873"/>
      <c r="D123" s="873"/>
      <c r="E123" s="873"/>
      <c r="F123" s="873"/>
      <c r="G123" s="873"/>
      <c r="H123" s="44"/>
      <c r="I123" s="44"/>
    </row>
    <row r="124" spans="2:9" hidden="1" x14ac:dyDescent="0.3">
      <c r="B124" s="875"/>
      <c r="C124" s="875"/>
      <c r="D124" s="875"/>
      <c r="E124" s="875"/>
      <c r="F124" s="875"/>
      <c r="G124" s="875"/>
      <c r="H124" s="44"/>
      <c r="I124" s="44"/>
    </row>
    <row r="125" spans="2:9" hidden="1" x14ac:dyDescent="0.3">
      <c r="B125" s="877"/>
      <c r="C125" s="877"/>
      <c r="D125" s="877"/>
      <c r="E125" s="877"/>
      <c r="F125" s="877"/>
      <c r="G125" s="877"/>
      <c r="H125" s="44"/>
      <c r="I125" s="44"/>
    </row>
    <row r="126" spans="2:9" hidden="1" x14ac:dyDescent="0.3">
      <c r="B126" s="879"/>
      <c r="C126" s="879"/>
      <c r="D126" s="879"/>
      <c r="E126" s="879"/>
      <c r="F126" s="879"/>
      <c r="G126" s="879"/>
      <c r="H126" s="44"/>
      <c r="I126" s="44"/>
    </row>
    <row r="127" spans="2:9" hidden="1" x14ac:dyDescent="0.3">
      <c r="B127" s="881"/>
      <c r="C127" s="881"/>
      <c r="D127" s="881"/>
      <c r="E127" s="881"/>
      <c r="F127" s="881"/>
      <c r="G127" s="881"/>
      <c r="H127" s="44"/>
      <c r="I127" s="44"/>
    </row>
    <row r="128" spans="2:9" hidden="1" x14ac:dyDescent="0.3">
      <c r="B128" s="884"/>
      <c r="C128" s="884"/>
      <c r="D128" s="884"/>
      <c r="E128" s="884"/>
      <c r="F128" s="884"/>
      <c r="G128" s="884"/>
      <c r="H128" s="44"/>
      <c r="I128" s="44"/>
    </row>
    <row r="129" spans="2:9" hidden="1" x14ac:dyDescent="0.3">
      <c r="B129" s="888"/>
      <c r="C129" s="888"/>
      <c r="D129" s="888"/>
      <c r="E129" s="888"/>
      <c r="F129" s="888"/>
      <c r="G129" s="888"/>
      <c r="H129" s="44"/>
      <c r="I129" s="44"/>
    </row>
    <row r="130" spans="2:9" hidden="1" x14ac:dyDescent="0.3">
      <c r="B130" s="891"/>
      <c r="C130" s="891"/>
      <c r="D130" s="891"/>
      <c r="E130" s="891"/>
      <c r="F130" s="891"/>
      <c r="G130" s="891"/>
      <c r="H130" s="44"/>
      <c r="I130" s="44"/>
    </row>
    <row r="131" spans="2:9" hidden="1" x14ac:dyDescent="0.3">
      <c r="B131" s="892"/>
      <c r="C131" s="892"/>
      <c r="D131" s="892"/>
      <c r="E131" s="892"/>
      <c r="F131" s="892"/>
      <c r="G131" s="892"/>
      <c r="H131" s="44"/>
      <c r="I131" s="44"/>
    </row>
    <row r="132" spans="2:9" hidden="1" x14ac:dyDescent="0.3">
      <c r="B132" s="894"/>
      <c r="C132" s="894"/>
      <c r="D132" s="894"/>
      <c r="E132" s="894"/>
      <c r="F132" s="894"/>
      <c r="G132" s="894"/>
      <c r="H132" s="44"/>
      <c r="I132" s="44"/>
    </row>
    <row r="133" spans="2:9" hidden="1" x14ac:dyDescent="0.3">
      <c r="B133" s="896"/>
      <c r="C133" s="896"/>
      <c r="D133" s="896"/>
      <c r="E133" s="896"/>
      <c r="F133" s="896"/>
      <c r="G133" s="896"/>
      <c r="H133" s="44"/>
      <c r="I133" s="44"/>
    </row>
    <row r="134" spans="2:9" hidden="1" x14ac:dyDescent="0.3">
      <c r="B134" s="898"/>
      <c r="C134" s="898"/>
      <c r="D134" s="898"/>
      <c r="E134" s="898"/>
      <c r="F134" s="898"/>
      <c r="G134" s="898"/>
      <c r="H134" s="44"/>
      <c r="I134" s="44"/>
    </row>
    <row r="135" spans="2:9" hidden="1" x14ac:dyDescent="0.3">
      <c r="B135" s="900"/>
      <c r="C135" s="900"/>
      <c r="D135" s="900"/>
      <c r="E135" s="900"/>
      <c r="F135" s="900"/>
      <c r="G135" s="900"/>
      <c r="H135" s="44"/>
      <c r="I135" s="44"/>
    </row>
    <row r="136" spans="2:9" hidden="1" x14ac:dyDescent="0.3">
      <c r="B136" s="902"/>
      <c r="C136" s="902"/>
      <c r="D136" s="902"/>
      <c r="E136" s="902"/>
      <c r="F136" s="902"/>
      <c r="G136" s="902"/>
      <c r="H136" s="44"/>
      <c r="I136" s="44"/>
    </row>
    <row r="137" spans="2:9" hidden="1" x14ac:dyDescent="0.3">
      <c r="B137" s="904"/>
      <c r="C137" s="904"/>
      <c r="D137" s="904"/>
      <c r="E137" s="904"/>
      <c r="F137" s="904"/>
      <c r="G137" s="904"/>
    </row>
    <row r="138" spans="2:9" hidden="1" x14ac:dyDescent="0.3">
      <c r="B138" s="906"/>
      <c r="C138" s="906"/>
      <c r="D138" s="906"/>
      <c r="E138" s="906"/>
      <c r="F138" s="906"/>
      <c r="G138" s="906"/>
      <c r="H138" s="44"/>
      <c r="I138" s="44"/>
    </row>
    <row r="139" spans="2:9" hidden="1" x14ac:dyDescent="0.3">
      <c r="B139" s="908"/>
      <c r="C139" s="908"/>
      <c r="D139" s="908"/>
      <c r="E139" s="908"/>
      <c r="F139" s="908"/>
      <c r="G139" s="908"/>
      <c r="H139" s="44"/>
      <c r="I139" s="44"/>
    </row>
    <row r="140" spans="2:9" hidden="1" x14ac:dyDescent="0.3">
      <c r="B140" s="910"/>
      <c r="C140" s="910"/>
      <c r="D140" s="910"/>
      <c r="E140" s="910"/>
      <c r="F140" s="910"/>
      <c r="G140" s="910"/>
      <c r="H140" s="44"/>
      <c r="I140" s="44"/>
    </row>
    <row r="141" spans="2:9" hidden="1" x14ac:dyDescent="0.3">
      <c r="B141" s="912"/>
      <c r="C141" s="912"/>
      <c r="D141" s="912"/>
      <c r="E141" s="912"/>
      <c r="F141" s="912"/>
      <c r="G141" s="912"/>
      <c r="H141" s="44"/>
      <c r="I141" s="44"/>
    </row>
    <row r="142" spans="2:9" hidden="1" x14ac:dyDescent="0.3">
      <c r="B142" s="914"/>
      <c r="C142" s="914"/>
      <c r="D142" s="914"/>
      <c r="E142" s="914"/>
      <c r="F142" s="914"/>
      <c r="G142" s="914"/>
      <c r="H142" s="44"/>
      <c r="I142" s="44"/>
    </row>
    <row r="143" spans="2:9" hidden="1" x14ac:dyDescent="0.3">
      <c r="B143" s="916"/>
      <c r="C143" s="916"/>
      <c r="D143" s="916"/>
      <c r="E143" s="916"/>
      <c r="F143" s="916"/>
      <c r="G143" s="916"/>
      <c r="H143" s="44"/>
      <c r="I143" s="44"/>
    </row>
    <row r="144" spans="2:9" hidden="1" x14ac:dyDescent="0.3">
      <c r="B144" s="918"/>
      <c r="C144" s="918"/>
      <c r="D144" s="918"/>
      <c r="E144" s="918"/>
      <c r="F144" s="918"/>
      <c r="G144" s="918"/>
      <c r="H144" s="44"/>
      <c r="I144" s="44"/>
    </row>
    <row r="145" spans="1:9" hidden="1" x14ac:dyDescent="0.3">
      <c r="B145" s="920"/>
      <c r="C145" s="920"/>
      <c r="D145" s="920"/>
      <c r="E145" s="920"/>
      <c r="F145" s="920"/>
      <c r="G145" s="920"/>
      <c r="H145" s="44"/>
      <c r="I145" s="44"/>
    </row>
    <row r="146" spans="1:9" hidden="1" x14ac:dyDescent="0.3">
      <c r="B146" s="922"/>
      <c r="C146" s="922"/>
      <c r="D146" s="922"/>
      <c r="E146" s="922"/>
      <c r="F146" s="922"/>
      <c r="G146" s="922"/>
      <c r="H146" s="44"/>
      <c r="I146" s="44"/>
    </row>
    <row r="147" spans="1:9" x14ac:dyDescent="0.3">
      <c r="A147" t="s">
        <v>1033</v>
      </c>
      <c r="B147" s="924">
        <v>102580</v>
      </c>
      <c r="C147" s="924">
        <v>99800</v>
      </c>
      <c r="D147" s="924">
        <v>536</v>
      </c>
      <c r="E147" s="924">
        <v>99800</v>
      </c>
      <c r="F147" s="924">
        <v>100460</v>
      </c>
      <c r="G147" s="924">
        <v>402</v>
      </c>
    </row>
    <row r="148" spans="1:9" x14ac:dyDescent="0.3">
      <c r="A148" t="s">
        <v>1034</v>
      </c>
      <c r="B148" s="926">
        <v>102720</v>
      </c>
      <c r="C148" s="926">
        <v>102580</v>
      </c>
      <c r="D148" s="926">
        <v>1034</v>
      </c>
      <c r="E148" s="926">
        <v>100880</v>
      </c>
      <c r="F148" s="926">
        <v>102980</v>
      </c>
      <c r="G148" s="926">
        <v>1049</v>
      </c>
      <c r="H148" s="44">
        <f t="shared" ref="H148:H177" si="0">+B148/E148-1</f>
        <v>1.8239492466296525E-2</v>
      </c>
      <c r="I148" s="44">
        <f t="shared" ref="I148:I177" si="1">+G148/G147-1</f>
        <v>1.6094527363184081</v>
      </c>
    </row>
    <row r="149" spans="1:9" x14ac:dyDescent="0.3">
      <c r="A149" t="s">
        <v>1035</v>
      </c>
      <c r="B149" s="928">
        <v>111000</v>
      </c>
      <c r="C149" s="928">
        <v>102720</v>
      </c>
      <c r="D149" s="928">
        <v>1644</v>
      </c>
      <c r="E149" s="928">
        <v>103500</v>
      </c>
      <c r="F149" s="928">
        <v>104200</v>
      </c>
      <c r="G149" s="928">
        <v>1579</v>
      </c>
      <c r="H149" s="44">
        <f t="shared" si="0"/>
        <v>7.2463768115942129E-2</v>
      </c>
      <c r="I149" s="44">
        <f t="shared" si="1"/>
        <v>0.50524308865586276</v>
      </c>
    </row>
    <row r="150" spans="1:9" x14ac:dyDescent="0.3">
      <c r="A150" t="s">
        <v>1036</v>
      </c>
      <c r="B150" s="930">
        <v>109060</v>
      </c>
      <c r="C150" s="930">
        <v>111000</v>
      </c>
      <c r="D150" s="930">
        <v>1882</v>
      </c>
      <c r="E150" s="930">
        <v>108880</v>
      </c>
      <c r="F150" s="930">
        <v>109200</v>
      </c>
      <c r="G150" s="930">
        <v>2030</v>
      </c>
      <c r="H150" s="44">
        <f t="shared" si="0"/>
        <v>1.6531961792798366E-3</v>
      </c>
      <c r="I150" s="44">
        <f t="shared" si="1"/>
        <v>0.28562381253958202</v>
      </c>
    </row>
    <row r="151" spans="1:9" x14ac:dyDescent="0.3">
      <c r="A151" t="s">
        <v>1037</v>
      </c>
      <c r="B151" s="932">
        <v>114280</v>
      </c>
      <c r="C151" s="932">
        <v>109060</v>
      </c>
      <c r="D151" s="932">
        <v>1867</v>
      </c>
      <c r="E151" s="932">
        <v>109660</v>
      </c>
      <c r="F151" s="932">
        <v>109060</v>
      </c>
      <c r="G151" s="932">
        <v>2293</v>
      </c>
      <c r="H151" s="44">
        <f t="shared" si="0"/>
        <v>4.2130220682108366E-2</v>
      </c>
      <c r="I151" s="44">
        <f t="shared" si="1"/>
        <v>0.12955665024630547</v>
      </c>
    </row>
    <row r="152" spans="1:9" x14ac:dyDescent="0.3">
      <c r="A152" t="s">
        <v>1038</v>
      </c>
      <c r="B152" s="934">
        <v>116280</v>
      </c>
      <c r="C152" s="934">
        <v>114280</v>
      </c>
      <c r="D152" s="934">
        <v>6352</v>
      </c>
      <c r="E152" s="934">
        <v>112680</v>
      </c>
      <c r="F152" s="934">
        <v>111600</v>
      </c>
      <c r="G152" s="934">
        <v>4684</v>
      </c>
      <c r="H152" s="44">
        <f t="shared" si="0"/>
        <v>3.1948881789137351E-2</v>
      </c>
      <c r="I152" s="44">
        <f t="shared" si="1"/>
        <v>1.0427387701700828</v>
      </c>
    </row>
    <row r="153" spans="1:9" x14ac:dyDescent="0.3">
      <c r="A153" t="s">
        <v>1039</v>
      </c>
      <c r="B153" s="936">
        <v>122340</v>
      </c>
      <c r="C153" s="936">
        <v>116280</v>
      </c>
      <c r="D153" s="936">
        <v>2297</v>
      </c>
      <c r="E153" s="936">
        <v>116920</v>
      </c>
      <c r="F153" s="936">
        <v>116880</v>
      </c>
      <c r="G153" s="936">
        <v>4914</v>
      </c>
      <c r="H153" s="44">
        <f t="shared" si="0"/>
        <v>4.635648306534379E-2</v>
      </c>
      <c r="I153" s="44">
        <f t="shared" si="1"/>
        <v>4.9103330486763408E-2</v>
      </c>
    </row>
    <row r="154" spans="1:9" x14ac:dyDescent="0.3">
      <c r="A154" t="s">
        <v>1040</v>
      </c>
      <c r="B154" s="938">
        <v>127100</v>
      </c>
      <c r="C154" s="938">
        <v>122340</v>
      </c>
      <c r="D154" s="938">
        <v>3570</v>
      </c>
      <c r="E154" s="938">
        <v>120100</v>
      </c>
      <c r="F154" s="938">
        <v>123600</v>
      </c>
      <c r="G154" s="938">
        <v>5442</v>
      </c>
      <c r="H154" s="44">
        <f t="shared" si="0"/>
        <v>5.8284762697751846E-2</v>
      </c>
      <c r="I154" s="44">
        <f t="shared" si="1"/>
        <v>0.10744810744810751</v>
      </c>
    </row>
    <row r="155" spans="1:9" x14ac:dyDescent="0.3">
      <c r="A155" t="s">
        <v>1041</v>
      </c>
      <c r="B155" s="940">
        <v>134900</v>
      </c>
      <c r="C155" s="940">
        <v>127460</v>
      </c>
      <c r="D155" s="940">
        <v>3383</v>
      </c>
      <c r="E155" s="940">
        <v>125360</v>
      </c>
      <c r="F155" s="940">
        <v>127640</v>
      </c>
      <c r="G155" s="940">
        <v>8082</v>
      </c>
      <c r="H155" s="44">
        <f t="shared" si="0"/>
        <v>7.6100829610721066E-2</v>
      </c>
      <c r="I155" s="44">
        <f t="shared" si="1"/>
        <v>0.48511576626240349</v>
      </c>
    </row>
    <row r="156" spans="1:9" x14ac:dyDescent="0.3">
      <c r="A156" t="s">
        <v>1042</v>
      </c>
      <c r="B156" s="942">
        <v>122860</v>
      </c>
      <c r="C156" s="942">
        <v>134900</v>
      </c>
      <c r="D156" s="942">
        <v>5554</v>
      </c>
      <c r="E156" s="942">
        <v>134900</v>
      </c>
      <c r="F156" s="942">
        <v>137000</v>
      </c>
      <c r="G156" s="942">
        <v>9720</v>
      </c>
      <c r="H156" s="44">
        <f t="shared" si="0"/>
        <v>-8.925129725722758E-2</v>
      </c>
      <c r="I156" s="44">
        <f t="shared" si="1"/>
        <v>0.20267260579064583</v>
      </c>
    </row>
    <row r="157" spans="1:9" x14ac:dyDescent="0.3">
      <c r="A157" t="s">
        <v>1043</v>
      </c>
      <c r="B157" s="944">
        <v>125160</v>
      </c>
      <c r="C157" s="944">
        <v>122860</v>
      </c>
      <c r="D157" s="944">
        <v>1995</v>
      </c>
      <c r="E157" s="944">
        <v>132560</v>
      </c>
      <c r="F157" s="944">
        <v>122000</v>
      </c>
      <c r="G157" s="944">
        <v>9624</v>
      </c>
      <c r="H157" s="44">
        <f t="shared" si="0"/>
        <v>-5.5823777911888972E-2</v>
      </c>
      <c r="I157" s="44">
        <f t="shared" si="1"/>
        <v>-9.8765432098765205E-3</v>
      </c>
    </row>
    <row r="158" spans="1:9" x14ac:dyDescent="0.3">
      <c r="A158" t="s">
        <v>1044</v>
      </c>
      <c r="B158" s="946">
        <v>132900</v>
      </c>
      <c r="C158" s="946">
        <v>125960</v>
      </c>
      <c r="D158" s="946">
        <v>5423</v>
      </c>
      <c r="E158" s="946">
        <v>123660</v>
      </c>
      <c r="F158" s="946">
        <v>129880</v>
      </c>
      <c r="G158" s="946">
        <v>10515</v>
      </c>
      <c r="H158" s="44">
        <f t="shared" si="0"/>
        <v>7.472100921882574E-2</v>
      </c>
      <c r="I158" s="44">
        <f t="shared" si="1"/>
        <v>9.2581047381546044E-2</v>
      </c>
    </row>
    <row r="159" spans="1:9" x14ac:dyDescent="0.3">
      <c r="A159" t="s">
        <v>1045</v>
      </c>
      <c r="B159" s="949">
        <v>141320</v>
      </c>
      <c r="C159" s="949">
        <v>132900</v>
      </c>
      <c r="D159" s="949">
        <v>2697</v>
      </c>
      <c r="E159" s="949">
        <v>129660</v>
      </c>
      <c r="F159" s="949">
        <v>131620</v>
      </c>
      <c r="G159" s="949">
        <v>11017</v>
      </c>
      <c r="H159" s="44">
        <f t="shared" si="0"/>
        <v>8.9927502699367556E-2</v>
      </c>
      <c r="I159" s="44">
        <f t="shared" si="1"/>
        <v>4.7741321921065172E-2</v>
      </c>
    </row>
    <row r="160" spans="1:9" x14ac:dyDescent="0.3">
      <c r="A160" t="s">
        <v>1046</v>
      </c>
      <c r="B160" s="952">
        <v>145660</v>
      </c>
      <c r="C160" s="952">
        <v>141320</v>
      </c>
      <c r="D160" s="952">
        <v>3584</v>
      </c>
      <c r="E160" s="952">
        <v>139980</v>
      </c>
      <c r="F160" s="952">
        <v>145000</v>
      </c>
      <c r="G160" s="952">
        <v>10769</v>
      </c>
      <c r="H160" s="44">
        <f t="shared" si="0"/>
        <v>4.0577225317902643E-2</v>
      </c>
      <c r="I160" s="44">
        <f t="shared" si="1"/>
        <v>-2.2510665335390811E-2</v>
      </c>
    </row>
    <row r="161" spans="1:9" x14ac:dyDescent="0.3">
      <c r="A161" t="s">
        <v>1047</v>
      </c>
      <c r="B161" s="954">
        <v>149480</v>
      </c>
      <c r="C161" s="954">
        <v>145660</v>
      </c>
      <c r="D161" s="954">
        <v>3372</v>
      </c>
      <c r="E161" s="954">
        <v>144820</v>
      </c>
      <c r="F161" s="954">
        <v>143140</v>
      </c>
      <c r="G161" s="954">
        <v>10671</v>
      </c>
      <c r="H161" s="44">
        <f t="shared" si="0"/>
        <v>3.2177875983980142E-2</v>
      </c>
      <c r="I161" s="44">
        <f t="shared" si="1"/>
        <v>-9.1001950041786905E-3</v>
      </c>
    </row>
    <row r="162" spans="1:9" x14ac:dyDescent="0.3">
      <c r="A162" t="s">
        <v>1048</v>
      </c>
      <c r="B162" s="956">
        <v>147340</v>
      </c>
      <c r="C162" s="956">
        <v>149480</v>
      </c>
      <c r="D162" s="956">
        <v>2854</v>
      </c>
      <c r="E162" s="956">
        <v>146900</v>
      </c>
      <c r="F162" s="956">
        <v>147460</v>
      </c>
      <c r="G162" s="956">
        <v>10705</v>
      </c>
      <c r="H162" s="44">
        <f t="shared" si="0"/>
        <v>2.9952348536419482E-3</v>
      </c>
      <c r="I162" s="44">
        <f t="shared" si="1"/>
        <v>3.1862056039733133E-3</v>
      </c>
    </row>
    <row r="163" spans="1:9" x14ac:dyDescent="0.3">
      <c r="A163" t="s">
        <v>1049</v>
      </c>
      <c r="B163" s="960">
        <v>161080</v>
      </c>
      <c r="C163" s="960">
        <v>147340</v>
      </c>
      <c r="D163" s="960">
        <v>1401</v>
      </c>
      <c r="E163" s="960">
        <v>147780</v>
      </c>
      <c r="F163" s="960">
        <v>151300</v>
      </c>
      <c r="G163" s="960">
        <v>11209</v>
      </c>
      <c r="H163" s="44">
        <f t="shared" si="0"/>
        <v>8.9998646636892721E-2</v>
      </c>
      <c r="I163" s="44">
        <f t="shared" si="1"/>
        <v>4.7080803362914425E-2</v>
      </c>
    </row>
    <row r="164" spans="1:9" x14ac:dyDescent="0.3">
      <c r="A164" t="s">
        <v>1050</v>
      </c>
      <c r="B164" s="962">
        <v>170440</v>
      </c>
      <c r="C164" s="962">
        <v>161080</v>
      </c>
      <c r="D164" s="962">
        <v>9785</v>
      </c>
      <c r="E164" s="962">
        <v>159980</v>
      </c>
      <c r="F164" s="962">
        <v>163980</v>
      </c>
      <c r="G164" s="962">
        <v>11955</v>
      </c>
      <c r="H164" s="44">
        <f t="shared" si="0"/>
        <v>6.5383172896612107E-2</v>
      </c>
      <c r="I164" s="44">
        <f t="shared" si="1"/>
        <v>6.655366223570347E-2</v>
      </c>
    </row>
    <row r="165" spans="1:9" x14ac:dyDescent="0.3">
      <c r="A165" t="s">
        <v>1051</v>
      </c>
      <c r="B165" s="964">
        <v>165720</v>
      </c>
      <c r="C165" s="964">
        <v>170440</v>
      </c>
      <c r="D165" s="964">
        <v>8125</v>
      </c>
      <c r="E165" s="964">
        <v>171780</v>
      </c>
      <c r="F165" s="964">
        <v>168020</v>
      </c>
      <c r="G165" s="964">
        <v>12905</v>
      </c>
      <c r="H165" s="44">
        <f t="shared" si="0"/>
        <v>-3.5277680754453367E-2</v>
      </c>
      <c r="I165" s="44">
        <f t="shared" si="1"/>
        <v>7.9464659138435811E-2</v>
      </c>
    </row>
    <row r="166" spans="1:9" x14ac:dyDescent="0.3">
      <c r="A166" t="s">
        <v>1054</v>
      </c>
      <c r="B166" s="967">
        <v>165300</v>
      </c>
      <c r="C166" s="967">
        <v>165720</v>
      </c>
      <c r="D166" s="967">
        <v>2969</v>
      </c>
      <c r="E166" s="967">
        <v>168260</v>
      </c>
      <c r="F166" s="967">
        <v>167960</v>
      </c>
      <c r="G166" s="967">
        <v>13254</v>
      </c>
      <c r="H166" s="44">
        <f t="shared" si="0"/>
        <v>-1.7591822179959582E-2</v>
      </c>
      <c r="I166" s="44">
        <f t="shared" si="1"/>
        <v>2.7043781480046603E-2</v>
      </c>
    </row>
    <row r="167" spans="1:9" x14ac:dyDescent="0.3">
      <c r="A167" t="s">
        <v>1053</v>
      </c>
      <c r="B167" s="969">
        <v>148940</v>
      </c>
      <c r="C167" s="969">
        <v>165300</v>
      </c>
      <c r="D167" s="969">
        <v>5989</v>
      </c>
      <c r="E167" s="969">
        <v>163660</v>
      </c>
      <c r="F167" s="969">
        <v>163680</v>
      </c>
      <c r="G167" s="969">
        <v>12997</v>
      </c>
      <c r="H167" s="44">
        <f t="shared" si="0"/>
        <v>-8.9942563851888035E-2</v>
      </c>
      <c r="I167" s="44">
        <f t="shared" si="1"/>
        <v>-1.939037271767019E-2</v>
      </c>
    </row>
    <row r="168" spans="1:9" x14ac:dyDescent="0.3">
      <c r="A168" t="s">
        <v>1055</v>
      </c>
      <c r="B168" s="971">
        <v>150000</v>
      </c>
      <c r="C168" s="971">
        <v>148940</v>
      </c>
      <c r="D168" s="971">
        <v>2692</v>
      </c>
      <c r="E168" s="971">
        <v>154340</v>
      </c>
      <c r="F168" s="971">
        <v>149260</v>
      </c>
      <c r="G168" s="971">
        <v>12220</v>
      </c>
      <c r="H168" s="44">
        <f t="shared" si="0"/>
        <v>-2.8119735648568067E-2</v>
      </c>
      <c r="I168" s="44">
        <f t="shared" si="1"/>
        <v>-5.9783026852350596E-2</v>
      </c>
    </row>
    <row r="169" spans="1:9" x14ac:dyDescent="0.3">
      <c r="A169" t="s">
        <v>1056</v>
      </c>
      <c r="B169" s="973">
        <v>163380</v>
      </c>
      <c r="C169" s="973">
        <v>150000</v>
      </c>
      <c r="D169" s="973">
        <v>1497</v>
      </c>
      <c r="E169" s="973">
        <v>150820</v>
      </c>
      <c r="F169" s="973">
        <v>150920</v>
      </c>
      <c r="G169" s="973">
        <v>12290</v>
      </c>
      <c r="H169" s="44">
        <f t="shared" si="0"/>
        <v>8.3278079830261253E-2</v>
      </c>
      <c r="I169" s="44">
        <f t="shared" si="1"/>
        <v>5.7283142389525921E-3</v>
      </c>
    </row>
    <row r="170" spans="1:9" x14ac:dyDescent="0.3">
      <c r="A170" t="s">
        <v>1057</v>
      </c>
      <c r="B170" s="975">
        <v>169980</v>
      </c>
      <c r="C170" s="975">
        <v>163380</v>
      </c>
      <c r="D170" s="975">
        <v>1696</v>
      </c>
      <c r="E170" s="975">
        <v>158320</v>
      </c>
      <c r="F170" s="975">
        <v>162140</v>
      </c>
      <c r="G170" s="975">
        <v>12158</v>
      </c>
      <c r="H170" s="44">
        <f t="shared" si="0"/>
        <v>7.3648307225871568E-2</v>
      </c>
      <c r="I170" s="44">
        <f t="shared" si="1"/>
        <v>-1.0740439381611067E-2</v>
      </c>
    </row>
    <row r="171" spans="1:9" x14ac:dyDescent="0.3">
      <c r="A171" t="s">
        <v>1058</v>
      </c>
      <c r="B171" s="977">
        <v>172000</v>
      </c>
      <c r="C171" s="977">
        <v>169980</v>
      </c>
      <c r="D171" s="977">
        <v>1753</v>
      </c>
      <c r="E171" s="977">
        <v>167440</v>
      </c>
      <c r="F171" s="977">
        <v>171320</v>
      </c>
      <c r="G171" s="977">
        <v>12273</v>
      </c>
      <c r="H171" s="44">
        <f t="shared" si="0"/>
        <v>2.723363592928818E-2</v>
      </c>
      <c r="I171" s="44">
        <f t="shared" si="1"/>
        <v>9.4587925645666093E-3</v>
      </c>
    </row>
    <row r="172" spans="1:9" x14ac:dyDescent="0.3">
      <c r="A172" t="s">
        <v>1059</v>
      </c>
      <c r="B172" s="979">
        <v>183600</v>
      </c>
      <c r="C172" s="979">
        <v>172000</v>
      </c>
      <c r="D172" s="979">
        <v>1524</v>
      </c>
      <c r="E172" s="979">
        <v>171640</v>
      </c>
      <c r="F172" s="979">
        <v>176720</v>
      </c>
      <c r="G172" s="979">
        <v>12429</v>
      </c>
      <c r="H172" s="44">
        <f t="shared" si="0"/>
        <v>6.9680727103239359E-2</v>
      </c>
      <c r="I172" s="44">
        <f t="shared" si="1"/>
        <v>1.2710828648252237E-2</v>
      </c>
    </row>
    <row r="173" spans="1:9" x14ac:dyDescent="0.3">
      <c r="A173" t="s">
        <v>1060</v>
      </c>
      <c r="B173" s="981">
        <v>168000</v>
      </c>
      <c r="C173" s="981">
        <v>183600</v>
      </c>
      <c r="D173" s="981">
        <v>4032</v>
      </c>
      <c r="E173" s="981">
        <v>180200</v>
      </c>
      <c r="F173" s="981">
        <v>189900</v>
      </c>
      <c r="G173" s="981">
        <v>12301</v>
      </c>
      <c r="H173" s="44">
        <f t="shared" si="0"/>
        <v>-6.7702552719200892E-2</v>
      </c>
      <c r="I173" s="44">
        <f t="shared" si="1"/>
        <v>-1.0298495454179712E-2</v>
      </c>
    </row>
    <row r="174" spans="1:9" x14ac:dyDescent="0.3">
      <c r="A174" t="s">
        <v>1061</v>
      </c>
      <c r="B174" s="983">
        <v>182440</v>
      </c>
      <c r="C174" s="983">
        <v>168000</v>
      </c>
      <c r="D174" s="983">
        <v>1674</v>
      </c>
      <c r="E174" s="983">
        <v>178880</v>
      </c>
      <c r="F174" s="983">
        <v>162560</v>
      </c>
      <c r="G174" s="983">
        <v>12185</v>
      </c>
      <c r="H174" s="44">
        <f t="shared" si="0"/>
        <v>1.9901610017889038E-2</v>
      </c>
      <c r="I174" s="44">
        <f t="shared" si="1"/>
        <v>-9.4301276318998761E-3</v>
      </c>
    </row>
    <row r="175" spans="1:9" x14ac:dyDescent="0.3">
      <c r="A175" t="s">
        <v>1062</v>
      </c>
      <c r="B175" s="985">
        <v>168800</v>
      </c>
      <c r="C175" s="985">
        <v>182440</v>
      </c>
      <c r="D175" s="985">
        <v>1789</v>
      </c>
      <c r="E175" s="985">
        <v>174400</v>
      </c>
      <c r="F175" s="985">
        <v>182160</v>
      </c>
      <c r="G175" s="985">
        <v>11637</v>
      </c>
      <c r="H175" s="44">
        <f t="shared" si="0"/>
        <v>-3.2110091743119296E-2</v>
      </c>
      <c r="I175" s="44">
        <f t="shared" si="1"/>
        <v>-4.4973327862125601E-2</v>
      </c>
    </row>
    <row r="176" spans="1:9" x14ac:dyDescent="0.3">
      <c r="A176" t="s">
        <v>1063</v>
      </c>
      <c r="B176" s="987">
        <v>166480</v>
      </c>
      <c r="C176" s="987">
        <v>168800</v>
      </c>
      <c r="D176" s="987">
        <v>5650</v>
      </c>
      <c r="E176" s="987">
        <v>171780</v>
      </c>
      <c r="F176" s="987">
        <v>170000</v>
      </c>
      <c r="G176" s="987">
        <v>12570</v>
      </c>
      <c r="H176" s="44">
        <f t="shared" si="0"/>
        <v>-3.0853417161485597E-2</v>
      </c>
      <c r="I176" s="44">
        <f t="shared" si="1"/>
        <v>8.0175302913122026E-2</v>
      </c>
    </row>
    <row r="177" spans="1:9" x14ac:dyDescent="0.3">
      <c r="A177" t="s">
        <v>1064</v>
      </c>
      <c r="B177" s="989">
        <v>149240</v>
      </c>
      <c r="C177" s="989">
        <v>166480</v>
      </c>
      <c r="D177" s="989">
        <v>3714</v>
      </c>
      <c r="E177" s="989">
        <v>167660</v>
      </c>
      <c r="F177" s="989">
        <v>160980</v>
      </c>
      <c r="G177" s="989">
        <v>13200</v>
      </c>
      <c r="H177" s="44">
        <f t="shared" si="0"/>
        <v>-0.1098652033878087</v>
      </c>
      <c r="I177" s="44">
        <f t="shared" si="1"/>
        <v>5.0119331742243478E-2</v>
      </c>
    </row>
    <row r="178" spans="1:9" x14ac:dyDescent="0.3">
      <c r="A178" t="s">
        <v>1065</v>
      </c>
      <c r="B178" s="996">
        <v>133340</v>
      </c>
      <c r="C178" s="996">
        <v>133260</v>
      </c>
      <c r="D178" s="996">
        <v>3497</v>
      </c>
      <c r="E178" s="996">
        <v>137200</v>
      </c>
      <c r="F178" s="996">
        <v>130000</v>
      </c>
      <c r="G178" s="996">
        <v>12983</v>
      </c>
      <c r="H178" s="995">
        <f t="shared" ref="H178:H195" si="2">B178/E178-1</f>
        <v>-2.8134110787171984E-2</v>
      </c>
      <c r="I178" s="995">
        <f t="shared" ref="I178:I195" si="3">G178/G177-1</f>
        <v>-1.6439393939393976E-2</v>
      </c>
    </row>
    <row r="179" spans="1:9" x14ac:dyDescent="0.3">
      <c r="A179" t="s">
        <v>1066</v>
      </c>
      <c r="B179" s="996">
        <v>137460</v>
      </c>
      <c r="C179" s="996">
        <v>133340</v>
      </c>
      <c r="D179" s="996">
        <v>1638</v>
      </c>
      <c r="E179" s="996">
        <v>132300</v>
      </c>
      <c r="F179" s="996">
        <v>135620</v>
      </c>
      <c r="G179" s="996">
        <v>13179</v>
      </c>
      <c r="H179" s="995">
        <f t="shared" si="2"/>
        <v>3.900226757369607E-2</v>
      </c>
      <c r="I179" s="995">
        <f t="shared" si="3"/>
        <v>1.5096664869444609E-2</v>
      </c>
    </row>
    <row r="180" spans="1:9" x14ac:dyDescent="0.3">
      <c r="A180" t="s">
        <v>1071</v>
      </c>
      <c r="B180" s="1006">
        <v>137800</v>
      </c>
      <c r="C180" s="1006">
        <v>137460</v>
      </c>
      <c r="D180" s="1006">
        <v>1065</v>
      </c>
      <c r="E180" s="1006">
        <v>137440</v>
      </c>
      <c r="F180" s="1006">
        <v>136860</v>
      </c>
      <c r="G180" s="1006">
        <v>13299</v>
      </c>
      <c r="H180" s="1007">
        <f t="shared" si="2"/>
        <v>2.6193247962746913E-3</v>
      </c>
      <c r="I180" s="1007">
        <f t="shared" si="3"/>
        <v>9.1053949465058626E-3</v>
      </c>
    </row>
    <row r="181" spans="1:9" x14ac:dyDescent="0.3">
      <c r="A181" t="s">
        <v>1072</v>
      </c>
      <c r="B181" s="1006">
        <v>150240</v>
      </c>
      <c r="C181" s="1006">
        <v>137800</v>
      </c>
      <c r="D181" s="1006">
        <v>1105</v>
      </c>
      <c r="E181" s="1006">
        <v>138000</v>
      </c>
      <c r="F181" s="1006">
        <v>138520</v>
      </c>
      <c r="G181" s="1006">
        <v>13437</v>
      </c>
      <c r="H181" s="1007">
        <f t="shared" si="2"/>
        <v>8.8695652173913064E-2</v>
      </c>
      <c r="I181" s="1007">
        <f t="shared" si="3"/>
        <v>1.0376720054139366E-2</v>
      </c>
    </row>
    <row r="182" spans="1:9" x14ac:dyDescent="0.3">
      <c r="A182" t="s">
        <v>1073</v>
      </c>
      <c r="B182" s="1017">
        <v>148780</v>
      </c>
      <c r="C182" s="1017">
        <v>150240</v>
      </c>
      <c r="D182" s="1017">
        <v>1820</v>
      </c>
      <c r="E182" s="1017">
        <v>145040</v>
      </c>
      <c r="F182" s="1017">
        <v>149680</v>
      </c>
      <c r="G182" s="1017">
        <v>13760</v>
      </c>
      <c r="H182" s="1018">
        <f t="shared" si="2"/>
        <v>2.5785990071704346E-2</v>
      </c>
      <c r="I182" s="1018">
        <f t="shared" si="3"/>
        <v>2.4038103743395212E-2</v>
      </c>
    </row>
    <row r="183" spans="1:9" x14ac:dyDescent="0.3">
      <c r="A183" t="s">
        <v>1074</v>
      </c>
      <c r="B183" s="1020">
        <v>152180</v>
      </c>
      <c r="C183" s="1020">
        <v>148780</v>
      </c>
      <c r="D183" s="1020">
        <v>808</v>
      </c>
      <c r="E183" s="1020">
        <v>150020</v>
      </c>
      <c r="F183" s="1020">
        <v>144840</v>
      </c>
      <c r="G183" s="1020">
        <v>13827</v>
      </c>
      <c r="H183" s="1021">
        <f t="shared" si="2"/>
        <v>1.4398080255965784E-2</v>
      </c>
      <c r="I183" s="1021">
        <f t="shared" si="3"/>
        <v>4.8691860465115422E-3</v>
      </c>
    </row>
    <row r="184" spans="1:9" x14ac:dyDescent="0.3">
      <c r="A184" t="s">
        <v>1075</v>
      </c>
      <c r="B184" s="1023">
        <v>164560</v>
      </c>
      <c r="C184" s="1023">
        <v>152180</v>
      </c>
      <c r="D184" s="1023">
        <v>2006</v>
      </c>
      <c r="E184" s="1023">
        <v>149260</v>
      </c>
      <c r="F184" s="1023">
        <v>156000</v>
      </c>
      <c r="G184" s="1023">
        <v>14551</v>
      </c>
      <c r="H184" s="1024">
        <f t="shared" si="2"/>
        <v>0.10250569476082005</v>
      </c>
      <c r="I184" s="1024">
        <f t="shared" si="3"/>
        <v>5.2361322051059478E-2</v>
      </c>
    </row>
    <row r="185" spans="1:9" x14ac:dyDescent="0.3">
      <c r="A185" t="s">
        <v>1076</v>
      </c>
      <c r="B185" s="1026">
        <v>168080</v>
      </c>
      <c r="C185" s="1026">
        <v>164560</v>
      </c>
      <c r="D185" s="1026">
        <v>2948</v>
      </c>
      <c r="E185" s="1026">
        <v>160820</v>
      </c>
      <c r="F185" s="1026">
        <v>165000</v>
      </c>
      <c r="G185" s="1026">
        <v>14942</v>
      </c>
      <c r="H185" s="1027">
        <f t="shared" si="2"/>
        <v>4.5143638850889234E-2</v>
      </c>
      <c r="I185" s="1027">
        <f t="shared" si="3"/>
        <v>2.6871005429180084E-2</v>
      </c>
    </row>
    <row r="186" spans="1:9" x14ac:dyDescent="0.3">
      <c r="A186" t="s">
        <v>1077</v>
      </c>
      <c r="B186" s="1029">
        <v>173340</v>
      </c>
      <c r="C186" s="1029">
        <v>168080</v>
      </c>
      <c r="D186" s="1029">
        <v>3952</v>
      </c>
      <c r="E186" s="1029">
        <v>168320</v>
      </c>
      <c r="F186" s="1029">
        <v>184000</v>
      </c>
      <c r="G186" s="1029">
        <v>15820</v>
      </c>
      <c r="H186" s="1030">
        <f t="shared" si="2"/>
        <v>2.9824144486692017E-2</v>
      </c>
      <c r="I186" s="1030">
        <f t="shared" si="3"/>
        <v>5.8760540757595958E-2</v>
      </c>
    </row>
    <row r="187" spans="1:9" x14ac:dyDescent="0.3">
      <c r="A187" t="s">
        <v>1078</v>
      </c>
      <c r="B187" s="1032">
        <v>175560</v>
      </c>
      <c r="C187" s="1032">
        <v>173340</v>
      </c>
      <c r="D187" s="1032">
        <v>951</v>
      </c>
      <c r="E187" s="1032">
        <v>177140</v>
      </c>
      <c r="F187" s="1032">
        <v>173920</v>
      </c>
      <c r="G187" s="1032">
        <v>15791</v>
      </c>
      <c r="H187" s="1033">
        <f t="shared" si="2"/>
        <v>-8.9194987015919214E-3</v>
      </c>
      <c r="I187" s="1033">
        <f t="shared" si="3"/>
        <v>-1.8331226295827951E-3</v>
      </c>
    </row>
    <row r="188" spans="1:9" x14ac:dyDescent="0.3">
      <c r="A188" t="s">
        <v>1079</v>
      </c>
      <c r="B188" s="1035">
        <v>172600</v>
      </c>
      <c r="C188" s="1035">
        <v>175560</v>
      </c>
      <c r="D188" s="1035">
        <v>842</v>
      </c>
      <c r="E188" s="1035">
        <v>173780</v>
      </c>
      <c r="F188" s="1035">
        <v>175560</v>
      </c>
      <c r="G188" s="1035">
        <v>15753</v>
      </c>
      <c r="H188" s="1036">
        <f t="shared" si="2"/>
        <v>-6.7901944987915908E-3</v>
      </c>
      <c r="I188" s="1036">
        <f t="shared" si="3"/>
        <v>-2.4064340447089716E-3</v>
      </c>
    </row>
    <row r="189" spans="1:9" x14ac:dyDescent="0.3">
      <c r="A189" t="s">
        <v>1080</v>
      </c>
      <c r="B189" s="1038">
        <v>151120</v>
      </c>
      <c r="C189" s="1038">
        <v>172600</v>
      </c>
      <c r="D189" s="1038">
        <v>3767</v>
      </c>
      <c r="E189" s="1038">
        <v>173680</v>
      </c>
      <c r="F189" s="1038">
        <v>168100</v>
      </c>
      <c r="G189" s="1038">
        <v>14158</v>
      </c>
      <c r="H189" s="1039">
        <f t="shared" si="2"/>
        <v>-0.12989405803777065</v>
      </c>
      <c r="I189" s="1039">
        <f t="shared" si="3"/>
        <v>-0.10125055544975559</v>
      </c>
    </row>
    <row r="190" spans="1:9" x14ac:dyDescent="0.3">
      <c r="A190" t="s">
        <v>1081</v>
      </c>
      <c r="B190" s="1041">
        <v>153080</v>
      </c>
      <c r="C190" s="1041">
        <v>151120</v>
      </c>
      <c r="D190" s="1041">
        <v>1461</v>
      </c>
      <c r="E190" s="1041">
        <v>157520</v>
      </c>
      <c r="F190" s="1041">
        <v>151140</v>
      </c>
      <c r="G190" s="1041">
        <v>13857</v>
      </c>
      <c r="H190" s="1042">
        <f t="shared" si="2"/>
        <v>-2.8186896901980729E-2</v>
      </c>
      <c r="I190" s="1042">
        <f t="shared" si="3"/>
        <v>-2.1260064980929472E-2</v>
      </c>
    </row>
    <row r="191" spans="1:9" x14ac:dyDescent="0.3">
      <c r="A191" t="s">
        <v>1082</v>
      </c>
      <c r="B191" s="1044">
        <v>153600</v>
      </c>
      <c r="C191" s="1044">
        <v>153080</v>
      </c>
      <c r="D191" s="1044">
        <v>995</v>
      </c>
      <c r="E191" s="1044">
        <v>149160</v>
      </c>
      <c r="F191" s="1044">
        <v>156120</v>
      </c>
      <c r="G191" s="1044">
        <v>13881</v>
      </c>
      <c r="H191" s="1045">
        <f t="shared" si="2"/>
        <v>2.9766693483507689E-2</v>
      </c>
      <c r="I191" s="1045">
        <f t="shared" si="3"/>
        <v>1.7319766183157004E-3</v>
      </c>
    </row>
    <row r="192" spans="1:9" x14ac:dyDescent="0.3">
      <c r="A192" t="s">
        <v>1083</v>
      </c>
      <c r="B192" s="1047">
        <v>154760</v>
      </c>
      <c r="C192" s="1047">
        <v>153600</v>
      </c>
      <c r="D192" s="1047">
        <v>509</v>
      </c>
      <c r="E192" s="1047">
        <v>155720</v>
      </c>
      <c r="F192" s="1047">
        <v>153320</v>
      </c>
      <c r="G192" s="1047">
        <v>13940</v>
      </c>
      <c r="H192" s="1048">
        <f t="shared" si="2"/>
        <v>-6.1649113793988963E-3</v>
      </c>
      <c r="I192" s="1048">
        <f t="shared" si="3"/>
        <v>4.2504142352857155E-3</v>
      </c>
    </row>
    <row r="193" spans="1:9" x14ac:dyDescent="0.3">
      <c r="A193" t="s">
        <v>1084</v>
      </c>
      <c r="B193" s="1050">
        <v>161000</v>
      </c>
      <c r="C193" s="1050">
        <v>154760</v>
      </c>
      <c r="D193" s="1050">
        <v>1169</v>
      </c>
      <c r="E193" s="1050">
        <v>154820</v>
      </c>
      <c r="F193" s="1050">
        <v>148000</v>
      </c>
      <c r="G193" s="1050">
        <v>13806</v>
      </c>
      <c r="H193" s="1051">
        <f t="shared" si="2"/>
        <v>3.9917323343237276E-2</v>
      </c>
      <c r="I193" s="1051">
        <f t="shared" si="3"/>
        <v>-9.6126255380201142E-3</v>
      </c>
    </row>
    <row r="194" spans="1:9" x14ac:dyDescent="0.3">
      <c r="A194" t="s">
        <v>1085</v>
      </c>
      <c r="B194" s="1053">
        <v>162300</v>
      </c>
      <c r="C194" s="1053">
        <v>161000</v>
      </c>
      <c r="D194" s="1053">
        <v>656</v>
      </c>
      <c r="E194" s="1053">
        <v>156160</v>
      </c>
      <c r="F194" s="1053">
        <v>162200</v>
      </c>
      <c r="G194" s="1053">
        <v>13812</v>
      </c>
      <c r="H194" s="1054">
        <f t="shared" si="2"/>
        <v>3.9318647540983687E-2</v>
      </c>
      <c r="I194" s="1054">
        <f t="shared" si="3"/>
        <v>4.3459365493259128E-4</v>
      </c>
    </row>
    <row r="195" spans="1:9" x14ac:dyDescent="0.3">
      <c r="A195" t="s">
        <v>1086</v>
      </c>
      <c r="B195" s="1056">
        <v>155000</v>
      </c>
      <c r="C195" s="1056">
        <v>162300</v>
      </c>
      <c r="D195" s="1056">
        <v>648</v>
      </c>
      <c r="E195" s="1056">
        <v>162960</v>
      </c>
      <c r="F195" s="1056">
        <v>163340</v>
      </c>
      <c r="G195" s="1056">
        <v>13789</v>
      </c>
      <c r="H195" s="1057">
        <f t="shared" si="2"/>
        <v>-4.8846342660775699E-2</v>
      </c>
      <c r="I195" s="1057">
        <f t="shared" si="3"/>
        <v>-1.6652186504488853E-3</v>
      </c>
    </row>
  </sheetData>
  <conditionalFormatting sqref="H1:I1048576">
    <cfRule type="cellIs" dxfId="5" priority="1" operator="lessThan">
      <formula>0</formula>
    </cfRule>
  </conditionalFormatting>
  <conditionalFormatting sqref="H2:I1048576">
    <cfRule type="cellIs" dxfId="4" priority="2" operator="greaterThan">
      <formula>0</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74"/>
  <sheetViews>
    <sheetView showGridLines="0" topLeftCell="A149" workbookViewId="0">
      <selection activeCell="A175" sqref="A175:XFD175"/>
    </sheetView>
  </sheetViews>
  <sheetFormatPr defaultColWidth="10.44140625" defaultRowHeight="14.4" x14ac:dyDescent="0.3"/>
  <cols>
    <col min="1" max="1" width="19.5546875" bestFit="1" customWidth="1"/>
    <col min="2" max="2" width="10.21875" bestFit="1" customWidth="1"/>
    <col min="3" max="3" width="10.44140625" bestFit="1" customWidth="1"/>
    <col min="4" max="4" width="8.21875" bestFit="1" customWidth="1"/>
    <col min="5" max="5" width="10.77734375" bestFit="1" customWidth="1"/>
    <col min="6" max="6" width="10.21875" bestFit="1" customWidth="1"/>
    <col min="7" max="7" width="13.44140625" bestFit="1" customWidth="1"/>
    <col min="8" max="8" width="7.77734375" bestFit="1" customWidth="1"/>
    <col min="9" max="9" width="8.21875" bestFit="1" customWidth="1"/>
  </cols>
  <sheetData>
    <row r="1" spans="1:9" x14ac:dyDescent="0.3">
      <c r="A1" s="8" t="s">
        <v>558</v>
      </c>
      <c r="B1" s="8" t="s">
        <v>559</v>
      </c>
      <c r="C1" s="8" t="s">
        <v>560</v>
      </c>
      <c r="D1" s="8" t="s">
        <v>3</v>
      </c>
      <c r="E1" s="8" t="s">
        <v>561</v>
      </c>
      <c r="F1" s="8" t="s">
        <v>562</v>
      </c>
      <c r="G1" s="8" t="s">
        <v>563</v>
      </c>
      <c r="H1" s="68" t="s">
        <v>614</v>
      </c>
      <c r="I1" s="639" t="s">
        <v>565</v>
      </c>
    </row>
    <row r="2" spans="1:9" hidden="1" x14ac:dyDescent="0.3">
      <c r="B2" s="459"/>
      <c r="C2" s="459"/>
      <c r="D2" s="459"/>
      <c r="E2" s="459"/>
      <c r="F2" s="459"/>
      <c r="G2" s="459"/>
      <c r="H2" s="480"/>
      <c r="I2" s="480"/>
    </row>
    <row r="3" spans="1:9" hidden="1" x14ac:dyDescent="0.3">
      <c r="B3" s="461"/>
      <c r="C3" s="461"/>
      <c r="D3" s="461"/>
      <c r="E3" s="461"/>
      <c r="F3" s="461"/>
      <c r="G3" s="461"/>
      <c r="H3" s="480"/>
      <c r="I3" s="480"/>
    </row>
    <row r="4" spans="1:9" hidden="1" x14ac:dyDescent="0.3">
      <c r="B4" s="463"/>
      <c r="C4" s="463"/>
      <c r="D4" s="463"/>
      <c r="E4" s="463"/>
      <c r="F4" s="463"/>
      <c r="G4" s="463"/>
      <c r="H4" s="480"/>
      <c r="I4" s="480"/>
    </row>
    <row r="5" spans="1:9" hidden="1" x14ac:dyDescent="0.3">
      <c r="B5" s="465"/>
      <c r="C5" s="465"/>
      <c r="D5" s="465"/>
      <c r="E5" s="465"/>
      <c r="F5" s="465"/>
      <c r="G5" s="465"/>
      <c r="H5" s="480"/>
      <c r="I5" s="480"/>
    </row>
    <row r="6" spans="1:9" hidden="1" x14ac:dyDescent="0.3">
      <c r="B6" s="467"/>
      <c r="C6" s="467"/>
      <c r="D6" s="467"/>
      <c r="E6" s="467"/>
      <c r="F6" s="467"/>
      <c r="G6" s="467"/>
      <c r="H6" s="480"/>
      <c r="I6" s="480"/>
    </row>
    <row r="7" spans="1:9" hidden="1" x14ac:dyDescent="0.3">
      <c r="B7" s="469"/>
      <c r="C7" s="469"/>
      <c r="D7" s="469"/>
      <c r="E7" s="469"/>
      <c r="F7" s="469"/>
      <c r="G7" s="469"/>
      <c r="H7" s="480"/>
      <c r="I7" s="480"/>
    </row>
    <row r="8" spans="1:9" hidden="1" x14ac:dyDescent="0.3">
      <c r="B8" s="471"/>
      <c r="C8" s="471"/>
      <c r="D8" s="471"/>
      <c r="E8" s="471"/>
      <c r="F8" s="471"/>
      <c r="G8" s="471"/>
      <c r="H8" s="480"/>
      <c r="I8" s="480"/>
    </row>
    <row r="9" spans="1:9" hidden="1" x14ac:dyDescent="0.3">
      <c r="B9" s="473"/>
      <c r="C9" s="473"/>
      <c r="D9" s="473"/>
      <c r="E9" s="473"/>
      <c r="F9" s="473"/>
      <c r="G9" s="473"/>
      <c r="H9" s="480"/>
      <c r="I9" s="480"/>
    </row>
    <row r="10" spans="1:9" hidden="1" x14ac:dyDescent="0.3">
      <c r="B10" s="475"/>
      <c r="C10" s="475"/>
      <c r="D10" s="475"/>
      <c r="E10" s="475"/>
      <c r="F10" s="475"/>
      <c r="G10" s="475"/>
      <c r="H10" s="480"/>
      <c r="I10" s="480"/>
    </row>
    <row r="11" spans="1:9" hidden="1" x14ac:dyDescent="0.3">
      <c r="B11" s="477"/>
      <c r="C11" s="477"/>
      <c r="D11" s="477"/>
      <c r="E11" s="477"/>
      <c r="F11" s="477"/>
      <c r="G11" s="477"/>
      <c r="H11" s="480"/>
      <c r="I11" s="480"/>
    </row>
    <row r="12" spans="1:9" hidden="1" x14ac:dyDescent="0.3">
      <c r="B12" s="479"/>
      <c r="C12" s="479"/>
      <c r="D12" s="479"/>
      <c r="E12" s="479"/>
      <c r="F12" s="479"/>
      <c r="G12" s="479"/>
      <c r="H12" s="480"/>
      <c r="I12" s="480"/>
    </row>
    <row r="13" spans="1:9" hidden="1" x14ac:dyDescent="0.3">
      <c r="B13" s="482"/>
      <c r="C13" s="482"/>
      <c r="D13" s="482"/>
      <c r="E13" s="482"/>
      <c r="F13" s="482"/>
      <c r="G13" s="482"/>
      <c r="H13" s="480"/>
      <c r="I13" s="480"/>
    </row>
    <row r="14" spans="1:9" hidden="1" x14ac:dyDescent="0.3">
      <c r="B14" s="484"/>
      <c r="C14" s="484"/>
      <c r="D14" s="484"/>
      <c r="E14" s="484"/>
      <c r="F14" s="484"/>
      <c r="G14" s="484"/>
      <c r="H14" s="480"/>
      <c r="I14" s="480"/>
    </row>
    <row r="15" spans="1:9" hidden="1" x14ac:dyDescent="0.3">
      <c r="B15" s="486"/>
      <c r="C15" s="486"/>
      <c r="D15" s="486"/>
      <c r="E15" s="486"/>
      <c r="F15" s="486"/>
      <c r="G15" s="486"/>
      <c r="H15" s="480"/>
      <c r="I15" s="480"/>
    </row>
    <row r="16" spans="1:9" hidden="1" x14ac:dyDescent="0.3">
      <c r="B16" s="488"/>
      <c r="C16" s="488"/>
      <c r="D16" s="488"/>
      <c r="E16" s="488"/>
      <c r="F16" s="488"/>
      <c r="G16" s="488"/>
      <c r="H16" s="480"/>
      <c r="I16" s="480"/>
    </row>
    <row r="17" spans="2:9" hidden="1" x14ac:dyDescent="0.3">
      <c r="B17" s="490"/>
      <c r="C17" s="490"/>
      <c r="D17" s="490"/>
      <c r="E17" s="490"/>
      <c r="F17" s="490"/>
      <c r="G17" s="490"/>
      <c r="H17" s="480"/>
      <c r="I17" s="480"/>
    </row>
    <row r="18" spans="2:9" hidden="1" x14ac:dyDescent="0.3">
      <c r="B18" s="492"/>
      <c r="C18" s="492"/>
      <c r="D18" s="492"/>
      <c r="E18" s="492"/>
      <c r="F18" s="492"/>
      <c r="G18" s="492"/>
      <c r="H18" s="480"/>
      <c r="I18" s="480"/>
    </row>
    <row r="19" spans="2:9" hidden="1" x14ac:dyDescent="0.3">
      <c r="B19" s="494"/>
      <c r="C19" s="494"/>
      <c r="D19" s="494"/>
      <c r="E19" s="494"/>
      <c r="F19" s="494"/>
      <c r="G19" s="494"/>
      <c r="H19" s="480"/>
      <c r="I19" s="480"/>
    </row>
    <row r="20" spans="2:9" hidden="1" x14ac:dyDescent="0.3">
      <c r="B20" s="496"/>
      <c r="C20" s="496"/>
      <c r="D20" s="496"/>
      <c r="E20" s="496"/>
      <c r="F20" s="496"/>
      <c r="G20" s="496"/>
      <c r="H20" s="480"/>
      <c r="I20" s="480"/>
    </row>
    <row r="21" spans="2:9" hidden="1" x14ac:dyDescent="0.3">
      <c r="B21" s="498"/>
      <c r="C21" s="498"/>
      <c r="D21" s="498"/>
      <c r="E21" s="498"/>
      <c r="F21" s="498"/>
      <c r="G21" s="498"/>
    </row>
    <row r="22" spans="2:9" hidden="1" x14ac:dyDescent="0.3">
      <c r="B22" s="500"/>
      <c r="C22" s="500"/>
      <c r="D22" s="500"/>
      <c r="E22" s="500"/>
      <c r="F22" s="500"/>
      <c r="G22" s="500"/>
      <c r="H22" s="44"/>
      <c r="I22" s="44"/>
    </row>
    <row r="23" spans="2:9" hidden="1" x14ac:dyDescent="0.3">
      <c r="B23" s="502"/>
      <c r="C23" s="502"/>
      <c r="D23" s="502"/>
      <c r="E23" s="502"/>
      <c r="F23" s="502"/>
      <c r="G23" s="502"/>
      <c r="H23" s="44"/>
      <c r="I23" s="44"/>
    </row>
    <row r="24" spans="2:9" hidden="1" x14ac:dyDescent="0.3">
      <c r="B24" s="504"/>
      <c r="C24" s="504"/>
      <c r="D24" s="504"/>
      <c r="E24" s="504"/>
      <c r="F24" s="504"/>
      <c r="G24" s="504"/>
      <c r="H24" s="44"/>
      <c r="I24" s="44"/>
    </row>
    <row r="25" spans="2:9" hidden="1" x14ac:dyDescent="0.3">
      <c r="B25" s="506"/>
      <c r="C25" s="506"/>
      <c r="D25" s="506"/>
      <c r="E25" s="506"/>
      <c r="F25" s="506"/>
      <c r="G25" s="506"/>
      <c r="H25" s="44"/>
      <c r="I25" s="44"/>
    </row>
    <row r="26" spans="2:9" hidden="1" x14ac:dyDescent="0.3">
      <c r="B26" s="508"/>
      <c r="C26" s="508"/>
      <c r="D26" s="508"/>
      <c r="E26" s="508"/>
      <c r="F26" s="508"/>
      <c r="G26" s="508"/>
      <c r="H26" s="44"/>
      <c r="I26" s="44"/>
    </row>
    <row r="27" spans="2:9" hidden="1" x14ac:dyDescent="0.3">
      <c r="B27" s="510"/>
      <c r="C27" s="510"/>
      <c r="D27" s="510"/>
      <c r="E27" s="510"/>
      <c r="F27" s="510"/>
      <c r="G27" s="510"/>
      <c r="H27" s="44"/>
      <c r="I27" s="44"/>
    </row>
    <row r="28" spans="2:9" hidden="1" x14ac:dyDescent="0.3">
      <c r="B28" s="512"/>
      <c r="C28" s="512"/>
      <c r="D28" s="512"/>
      <c r="E28" s="512"/>
      <c r="F28" s="512"/>
      <c r="G28" s="512"/>
      <c r="H28" s="44"/>
      <c r="I28" s="44"/>
    </row>
    <row r="29" spans="2:9" hidden="1" x14ac:dyDescent="0.3">
      <c r="B29" s="516"/>
      <c r="C29" s="516"/>
      <c r="D29" s="516"/>
      <c r="E29" s="516"/>
      <c r="F29" s="516"/>
      <c r="G29" s="516"/>
      <c r="H29" s="44"/>
      <c r="I29" s="44"/>
    </row>
    <row r="30" spans="2:9" hidden="1" x14ac:dyDescent="0.3">
      <c r="B30" s="518"/>
      <c r="C30" s="518"/>
      <c r="D30" s="518"/>
      <c r="E30" s="518"/>
      <c r="F30" s="518"/>
      <c r="G30" s="518"/>
      <c r="H30" s="44"/>
      <c r="I30" s="44"/>
    </row>
    <row r="31" spans="2:9" hidden="1" x14ac:dyDescent="0.3">
      <c r="B31" s="520"/>
      <c r="C31" s="520"/>
      <c r="D31" s="520"/>
      <c r="E31" s="520"/>
      <c r="F31" s="520"/>
      <c r="G31" s="520"/>
      <c r="H31" s="44"/>
      <c r="I31" s="44"/>
    </row>
    <row r="32" spans="2:9" hidden="1" x14ac:dyDescent="0.3">
      <c r="B32" s="522"/>
      <c r="C32" s="522"/>
      <c r="D32" s="522"/>
      <c r="E32" s="522"/>
      <c r="F32" s="522"/>
      <c r="G32" s="522"/>
      <c r="H32" s="44"/>
      <c r="I32" s="44"/>
    </row>
    <row r="33" spans="2:9" hidden="1" x14ac:dyDescent="0.3">
      <c r="B33" s="524"/>
      <c r="C33" s="524"/>
      <c r="D33" s="524"/>
      <c r="E33" s="524"/>
      <c r="F33" s="524"/>
      <c r="G33" s="524"/>
      <c r="H33" s="44"/>
      <c r="I33" s="44"/>
    </row>
    <row r="34" spans="2:9" hidden="1" x14ac:dyDescent="0.3">
      <c r="B34" s="526"/>
      <c r="C34" s="526"/>
      <c r="D34" s="526"/>
      <c r="E34" s="526"/>
      <c r="F34" s="526"/>
      <c r="G34" s="526"/>
      <c r="H34" s="44"/>
      <c r="I34" s="44"/>
    </row>
    <row r="35" spans="2:9" hidden="1" x14ac:dyDescent="0.3">
      <c r="B35" s="528"/>
      <c r="C35" s="528"/>
      <c r="D35" s="528"/>
      <c r="E35" s="528"/>
      <c r="F35" s="528"/>
      <c r="G35" s="528"/>
      <c r="H35" s="44"/>
      <c r="I35" s="44"/>
    </row>
    <row r="36" spans="2:9" hidden="1" x14ac:dyDescent="0.3">
      <c r="B36" s="530"/>
      <c r="C36" s="530"/>
      <c r="D36" s="530"/>
      <c r="E36" s="530"/>
      <c r="F36" s="530"/>
      <c r="G36" s="530"/>
      <c r="H36" s="44"/>
      <c r="I36" s="44"/>
    </row>
    <row r="37" spans="2:9" hidden="1" x14ac:dyDescent="0.3">
      <c r="B37" s="532"/>
      <c r="C37" s="532"/>
      <c r="D37" s="532"/>
      <c r="E37" s="532"/>
      <c r="F37" s="532"/>
      <c r="G37" s="532"/>
      <c r="H37" s="44"/>
      <c r="I37" s="44"/>
    </row>
    <row r="38" spans="2:9" hidden="1" x14ac:dyDescent="0.3">
      <c r="B38" s="649"/>
      <c r="C38" s="649"/>
      <c r="D38" s="649"/>
      <c r="E38" s="649"/>
      <c r="F38" s="649"/>
      <c r="G38" s="649"/>
    </row>
    <row r="39" spans="2:9" hidden="1" x14ac:dyDescent="0.3">
      <c r="B39" s="651"/>
      <c r="C39" s="651"/>
      <c r="D39" s="651"/>
      <c r="E39" s="651"/>
      <c r="F39" s="651"/>
      <c r="G39" s="651"/>
      <c r="H39" s="44"/>
      <c r="I39" s="44"/>
    </row>
    <row r="40" spans="2:9" hidden="1" x14ac:dyDescent="0.3">
      <c r="B40" s="653"/>
      <c r="C40" s="653"/>
      <c r="D40" s="653"/>
      <c r="E40" s="653"/>
      <c r="F40" s="653"/>
      <c r="G40" s="653"/>
      <c r="H40" s="44"/>
      <c r="I40" s="44"/>
    </row>
    <row r="41" spans="2:9" hidden="1" x14ac:dyDescent="0.3">
      <c r="B41" s="655"/>
      <c r="C41" s="655"/>
      <c r="D41" s="655"/>
      <c r="E41" s="655"/>
      <c r="F41" s="655"/>
      <c r="G41" s="655"/>
      <c r="H41" s="44"/>
      <c r="I41" s="44"/>
    </row>
    <row r="42" spans="2:9" hidden="1" x14ac:dyDescent="0.3">
      <c r="B42" s="657"/>
      <c r="C42" s="657"/>
      <c r="D42" s="657"/>
      <c r="E42" s="657"/>
      <c r="F42" s="657"/>
      <c r="G42" s="657"/>
      <c r="H42" s="44"/>
      <c r="I42" s="44"/>
    </row>
    <row r="43" spans="2:9" hidden="1" x14ac:dyDescent="0.3">
      <c r="B43" s="659"/>
      <c r="C43" s="659"/>
      <c r="D43" s="659"/>
      <c r="E43" s="659"/>
      <c r="F43" s="659"/>
      <c r="G43" s="659"/>
      <c r="H43" s="44"/>
      <c r="I43" s="44"/>
    </row>
    <row r="44" spans="2:9" hidden="1" x14ac:dyDescent="0.3">
      <c r="B44" s="661"/>
      <c r="C44" s="661"/>
      <c r="D44" s="661"/>
      <c r="E44" s="661"/>
      <c r="F44" s="661"/>
      <c r="G44" s="661"/>
      <c r="H44" s="44"/>
      <c r="I44" s="44"/>
    </row>
    <row r="45" spans="2:9" hidden="1" x14ac:dyDescent="0.3">
      <c r="B45" s="663"/>
      <c r="C45" s="663"/>
      <c r="D45" s="663"/>
      <c r="E45" s="663"/>
      <c r="F45" s="663"/>
      <c r="G45" s="663"/>
      <c r="H45" s="44"/>
      <c r="I45" s="44"/>
    </row>
    <row r="46" spans="2:9" hidden="1" x14ac:dyDescent="0.3">
      <c r="B46" s="665"/>
      <c r="C46" s="665"/>
      <c r="D46" s="665"/>
      <c r="E46" s="665"/>
      <c r="F46" s="665"/>
      <c r="G46" s="665"/>
      <c r="H46" s="44"/>
      <c r="I46" s="44"/>
    </row>
    <row r="47" spans="2:9" hidden="1" x14ac:dyDescent="0.3">
      <c r="B47" s="667"/>
      <c r="C47" s="667"/>
      <c r="D47" s="667"/>
      <c r="E47" s="667"/>
      <c r="F47" s="667"/>
      <c r="G47" s="667"/>
      <c r="H47" s="44"/>
      <c r="I47" s="44"/>
    </row>
    <row r="48" spans="2:9" hidden="1" x14ac:dyDescent="0.3">
      <c r="B48" s="669"/>
      <c r="C48" s="669"/>
      <c r="D48" s="669"/>
      <c r="E48" s="669"/>
      <c r="F48" s="669"/>
      <c r="G48" s="669"/>
      <c r="H48" s="44"/>
      <c r="I48" s="44"/>
    </row>
    <row r="49" spans="2:9" hidden="1" x14ac:dyDescent="0.3">
      <c r="B49" s="671"/>
      <c r="C49" s="671"/>
      <c r="D49" s="671"/>
      <c r="E49" s="671"/>
      <c r="F49" s="671"/>
      <c r="G49" s="671"/>
      <c r="H49" s="44"/>
      <c r="I49" s="44"/>
    </row>
    <row r="50" spans="2:9" hidden="1" x14ac:dyDescent="0.3">
      <c r="B50" s="673"/>
      <c r="C50" s="673"/>
      <c r="D50" s="673"/>
      <c r="E50" s="673"/>
      <c r="F50" s="673"/>
      <c r="G50" s="673"/>
      <c r="H50" s="44"/>
      <c r="I50" s="44"/>
    </row>
    <row r="51" spans="2:9" hidden="1" x14ac:dyDescent="0.3">
      <c r="B51" s="675"/>
      <c r="C51" s="675"/>
      <c r="D51" s="675"/>
      <c r="E51" s="675"/>
      <c r="F51" s="675"/>
      <c r="G51" s="675"/>
      <c r="H51" s="44"/>
      <c r="I51" s="44"/>
    </row>
    <row r="52" spans="2:9" hidden="1" x14ac:dyDescent="0.3">
      <c r="B52" s="677"/>
      <c r="C52" s="677"/>
      <c r="D52" s="677"/>
      <c r="E52" s="677"/>
      <c r="F52" s="677"/>
      <c r="G52" s="677"/>
      <c r="H52" s="44"/>
      <c r="I52" s="44"/>
    </row>
    <row r="53" spans="2:9" hidden="1" x14ac:dyDescent="0.3">
      <c r="B53" s="679"/>
      <c r="C53" s="679"/>
      <c r="D53" s="679"/>
      <c r="E53" s="679"/>
      <c r="F53" s="679"/>
      <c r="G53" s="679"/>
    </row>
    <row r="54" spans="2:9" hidden="1" x14ac:dyDescent="0.3">
      <c r="B54" s="683"/>
      <c r="C54" s="683"/>
      <c r="D54" s="683"/>
      <c r="E54" s="683"/>
      <c r="F54" s="683"/>
      <c r="G54" s="683"/>
      <c r="H54" s="44"/>
      <c r="I54" s="44"/>
    </row>
    <row r="55" spans="2:9" hidden="1" x14ac:dyDescent="0.3">
      <c r="B55" s="684"/>
      <c r="C55" s="684"/>
      <c r="D55" s="684"/>
      <c r="E55" s="684"/>
      <c r="F55" s="684"/>
      <c r="G55" s="684"/>
      <c r="H55" s="44"/>
      <c r="I55" s="44"/>
    </row>
    <row r="56" spans="2:9" hidden="1" x14ac:dyDescent="0.3">
      <c r="B56" s="686"/>
      <c r="C56" s="686"/>
      <c r="D56" s="686"/>
      <c r="E56" s="686"/>
      <c r="F56" s="686"/>
      <c r="G56" s="686"/>
      <c r="H56" s="44"/>
      <c r="I56" s="44"/>
    </row>
    <row r="57" spans="2:9" hidden="1" x14ac:dyDescent="0.3">
      <c r="B57" s="688"/>
      <c r="C57" s="688"/>
      <c r="D57" s="688"/>
      <c r="E57" s="688"/>
      <c r="F57" s="688"/>
      <c r="G57" s="688"/>
      <c r="H57" s="44"/>
      <c r="I57" s="44"/>
    </row>
    <row r="58" spans="2:9" hidden="1" x14ac:dyDescent="0.3">
      <c r="B58" s="690"/>
      <c r="C58" s="690"/>
      <c r="D58" s="690"/>
      <c r="E58" s="690"/>
      <c r="F58" s="690"/>
      <c r="G58" s="690"/>
      <c r="H58" s="44"/>
      <c r="I58" s="44"/>
    </row>
    <row r="59" spans="2:9" hidden="1" x14ac:dyDescent="0.3">
      <c r="B59" s="692"/>
      <c r="C59" s="692"/>
      <c r="D59" s="692"/>
      <c r="E59" s="692"/>
      <c r="F59" s="692"/>
      <c r="G59" s="692"/>
      <c r="H59" s="44"/>
      <c r="I59" s="44"/>
    </row>
    <row r="60" spans="2:9" hidden="1" x14ac:dyDescent="0.3">
      <c r="B60" s="694"/>
      <c r="C60" s="694"/>
      <c r="D60" s="694"/>
      <c r="E60" s="694"/>
      <c r="F60" s="694"/>
      <c r="G60" s="694"/>
      <c r="H60" s="44"/>
      <c r="I60" s="44"/>
    </row>
    <row r="61" spans="2:9" hidden="1" x14ac:dyDescent="0.3">
      <c r="B61" s="696"/>
      <c r="C61" s="696"/>
      <c r="D61" s="696"/>
      <c r="E61" s="696"/>
      <c r="F61" s="696"/>
      <c r="G61" s="696"/>
      <c r="H61" s="44"/>
      <c r="I61" s="44"/>
    </row>
    <row r="62" spans="2:9" hidden="1" x14ac:dyDescent="0.3">
      <c r="B62" s="698"/>
      <c r="C62" s="698"/>
      <c r="D62" s="698"/>
      <c r="E62" s="698"/>
      <c r="F62" s="698"/>
      <c r="G62" s="698"/>
      <c r="H62" s="44"/>
      <c r="I62" s="44"/>
    </row>
    <row r="63" spans="2:9" hidden="1" x14ac:dyDescent="0.3">
      <c r="B63" s="700"/>
      <c r="C63" s="700"/>
      <c r="D63" s="700"/>
      <c r="E63" s="700"/>
      <c r="F63" s="700"/>
      <c r="G63" s="700"/>
      <c r="H63" s="44"/>
      <c r="I63" s="44"/>
    </row>
    <row r="64" spans="2:9" hidden="1" x14ac:dyDescent="0.3">
      <c r="B64" s="702"/>
      <c r="C64" s="702"/>
      <c r="D64" s="702"/>
      <c r="E64" s="702"/>
      <c r="F64" s="702"/>
      <c r="G64" s="702"/>
      <c r="H64" s="44"/>
      <c r="I64" s="44"/>
    </row>
    <row r="65" spans="2:9" hidden="1" x14ac:dyDescent="0.3">
      <c r="B65" s="704"/>
      <c r="C65" s="704"/>
      <c r="D65" s="704"/>
      <c r="E65" s="704"/>
      <c r="F65" s="704"/>
      <c r="G65" s="704"/>
      <c r="H65" s="44"/>
      <c r="I65" s="44"/>
    </row>
    <row r="66" spans="2:9" hidden="1" x14ac:dyDescent="0.3">
      <c r="B66" s="706"/>
      <c r="C66" s="706"/>
      <c r="D66" s="706"/>
      <c r="E66" s="706"/>
      <c r="F66" s="706"/>
      <c r="G66" s="706"/>
      <c r="H66" s="44"/>
      <c r="I66" s="44"/>
    </row>
    <row r="67" spans="2:9" hidden="1" x14ac:dyDescent="0.3">
      <c r="B67" s="708"/>
      <c r="C67" s="708"/>
      <c r="D67" s="708"/>
      <c r="E67" s="708"/>
      <c r="F67" s="708"/>
      <c r="G67" s="708"/>
      <c r="H67" s="44"/>
      <c r="I67" s="44"/>
    </row>
    <row r="68" spans="2:9" hidden="1" x14ac:dyDescent="0.3">
      <c r="B68" s="710"/>
      <c r="C68" s="710"/>
      <c r="D68" s="710"/>
      <c r="E68" s="710"/>
      <c r="F68" s="710"/>
      <c r="G68" s="710"/>
      <c r="H68" s="44"/>
      <c r="I68" s="44"/>
    </row>
    <row r="69" spans="2:9" hidden="1" x14ac:dyDescent="0.3">
      <c r="B69" s="712"/>
      <c r="C69" s="712"/>
      <c r="D69" s="712"/>
      <c r="E69" s="712"/>
      <c r="F69" s="712"/>
      <c r="G69" s="712"/>
      <c r="H69" s="44"/>
      <c r="I69" s="44"/>
    </row>
    <row r="70" spans="2:9" hidden="1" x14ac:dyDescent="0.3">
      <c r="B70" s="714"/>
      <c r="C70" s="714"/>
      <c r="D70" s="714"/>
      <c r="E70" s="714"/>
      <c r="F70" s="714"/>
      <c r="G70" s="714"/>
      <c r="H70" s="44"/>
      <c r="I70" s="44"/>
    </row>
    <row r="71" spans="2:9" hidden="1" x14ac:dyDescent="0.3">
      <c r="B71" s="716"/>
      <c r="C71" s="716"/>
      <c r="D71" s="716"/>
      <c r="E71" s="716"/>
      <c r="F71" s="716"/>
      <c r="G71" s="716"/>
      <c r="H71" s="44"/>
      <c r="I71" s="44"/>
    </row>
    <row r="72" spans="2:9" hidden="1" x14ac:dyDescent="0.3">
      <c r="B72" s="718"/>
      <c r="C72" s="718"/>
      <c r="D72" s="718"/>
      <c r="E72" s="718"/>
      <c r="F72" s="718"/>
      <c r="G72" s="718"/>
      <c r="H72" s="44"/>
      <c r="I72" s="44"/>
    </row>
    <row r="73" spans="2:9" hidden="1" x14ac:dyDescent="0.3">
      <c r="B73" s="720"/>
      <c r="C73" s="720"/>
      <c r="D73" s="720"/>
      <c r="E73" s="720"/>
      <c r="F73" s="720"/>
      <c r="G73" s="720"/>
      <c r="H73" s="44"/>
      <c r="I73" s="44"/>
    </row>
    <row r="74" spans="2:9" hidden="1" x14ac:dyDescent="0.3">
      <c r="B74" s="722"/>
      <c r="C74" s="722"/>
      <c r="D74" s="722"/>
      <c r="E74" s="722"/>
      <c r="F74" s="722"/>
      <c r="G74" s="722"/>
      <c r="H74" s="44"/>
      <c r="I74" s="44"/>
    </row>
    <row r="75" spans="2:9" hidden="1" x14ac:dyDescent="0.3">
      <c r="B75" s="724"/>
      <c r="C75" s="724"/>
      <c r="D75" s="724"/>
      <c r="E75" s="724"/>
      <c r="F75" s="724"/>
      <c r="G75" s="724"/>
      <c r="H75" s="44"/>
      <c r="I75" s="44"/>
    </row>
    <row r="76" spans="2:9" hidden="1" x14ac:dyDescent="0.3">
      <c r="B76" s="726"/>
      <c r="C76" s="726"/>
      <c r="D76" s="726"/>
      <c r="E76" s="726"/>
      <c r="F76" s="726"/>
      <c r="G76" s="726"/>
      <c r="H76" s="44"/>
      <c r="I76" s="44"/>
    </row>
    <row r="77" spans="2:9" hidden="1" x14ac:dyDescent="0.3">
      <c r="B77" s="728"/>
      <c r="C77" s="728"/>
      <c r="D77" s="728"/>
      <c r="E77" s="728"/>
      <c r="F77" s="728"/>
      <c r="G77" s="728"/>
      <c r="H77" s="44"/>
      <c r="I77" s="44"/>
    </row>
    <row r="78" spans="2:9" hidden="1" x14ac:dyDescent="0.3">
      <c r="B78" s="730"/>
      <c r="C78" s="730"/>
      <c r="D78" s="730"/>
      <c r="E78" s="730"/>
      <c r="F78" s="730"/>
      <c r="G78" s="730"/>
      <c r="H78" s="44"/>
      <c r="I78" s="44"/>
    </row>
    <row r="79" spans="2:9" hidden="1" x14ac:dyDescent="0.3">
      <c r="B79" s="732"/>
      <c r="C79" s="732"/>
      <c r="D79" s="732"/>
      <c r="E79" s="732"/>
      <c r="F79" s="732"/>
      <c r="G79" s="732"/>
      <c r="H79" s="44"/>
      <c r="I79" s="44"/>
    </row>
    <row r="80" spans="2:9" hidden="1" x14ac:dyDescent="0.3">
      <c r="B80" s="734"/>
      <c r="C80" s="734"/>
      <c r="D80" s="734"/>
      <c r="E80" s="734"/>
      <c r="F80" s="734"/>
      <c r="G80" s="734"/>
      <c r="H80" s="44"/>
      <c r="I80" s="44"/>
    </row>
    <row r="81" spans="2:9" hidden="1" x14ac:dyDescent="0.3">
      <c r="B81" s="736"/>
      <c r="C81" s="736"/>
      <c r="D81" s="736"/>
      <c r="E81" s="736"/>
      <c r="F81" s="736"/>
      <c r="G81" s="736"/>
      <c r="H81" s="44"/>
      <c r="I81" s="44"/>
    </row>
    <row r="82" spans="2:9" hidden="1" x14ac:dyDescent="0.3">
      <c r="B82" s="738"/>
      <c r="C82" s="738"/>
      <c r="D82" s="738"/>
      <c r="E82" s="738"/>
      <c r="F82" s="738"/>
      <c r="G82" s="738"/>
      <c r="H82" s="44"/>
      <c r="I82" s="44"/>
    </row>
    <row r="83" spans="2:9" hidden="1" x14ac:dyDescent="0.3">
      <c r="B83" s="740"/>
      <c r="C83" s="740"/>
      <c r="D83" s="740"/>
      <c r="E83" s="740"/>
      <c r="F83" s="740"/>
      <c r="G83" s="740"/>
      <c r="H83" s="44"/>
      <c r="I83" s="44"/>
    </row>
    <row r="84" spans="2:9" hidden="1" x14ac:dyDescent="0.3">
      <c r="B84" s="742"/>
      <c r="C84" s="742"/>
      <c r="D84" s="742"/>
      <c r="E84" s="742"/>
      <c r="F84" s="742"/>
      <c r="G84" s="742"/>
      <c r="H84" s="44"/>
      <c r="I84" s="44"/>
    </row>
    <row r="85" spans="2:9" hidden="1" x14ac:dyDescent="0.3">
      <c r="B85" s="745"/>
      <c r="C85" s="745"/>
      <c r="D85" s="745"/>
      <c r="E85" s="745"/>
      <c r="F85" s="745"/>
      <c r="G85" s="745"/>
      <c r="H85" s="44"/>
      <c r="I85" s="44"/>
    </row>
    <row r="86" spans="2:9" hidden="1" x14ac:dyDescent="0.3">
      <c r="B86" s="747"/>
      <c r="C86" s="747"/>
      <c r="D86" s="747"/>
      <c r="E86" s="747"/>
      <c r="F86" s="747"/>
      <c r="G86" s="747"/>
      <c r="H86" s="44"/>
      <c r="I86" s="44"/>
    </row>
    <row r="87" spans="2:9" hidden="1" x14ac:dyDescent="0.3">
      <c r="B87" s="749"/>
      <c r="C87" s="749"/>
      <c r="D87" s="749"/>
      <c r="E87" s="749"/>
      <c r="F87" s="749"/>
      <c r="G87" s="749"/>
      <c r="H87" s="44"/>
      <c r="I87" s="44"/>
    </row>
    <row r="88" spans="2:9" hidden="1" x14ac:dyDescent="0.3">
      <c r="B88" s="751"/>
      <c r="C88" s="751"/>
      <c r="D88" s="751"/>
      <c r="E88" s="751"/>
      <c r="F88" s="751"/>
      <c r="G88" s="751"/>
      <c r="H88" s="44"/>
      <c r="I88" s="44"/>
    </row>
    <row r="89" spans="2:9" hidden="1" x14ac:dyDescent="0.3">
      <c r="B89" s="753"/>
      <c r="C89" s="753"/>
      <c r="D89" s="753"/>
      <c r="E89" s="753"/>
      <c r="F89" s="753"/>
      <c r="G89" s="753"/>
      <c r="H89" s="44"/>
      <c r="I89" s="44"/>
    </row>
    <row r="90" spans="2:9" hidden="1" x14ac:dyDescent="0.3">
      <c r="B90" s="755"/>
      <c r="C90" s="755"/>
      <c r="D90" s="755"/>
      <c r="E90" s="755"/>
      <c r="F90" s="755"/>
      <c r="G90" s="755"/>
      <c r="H90" s="44"/>
      <c r="I90" s="44"/>
    </row>
    <row r="91" spans="2:9" hidden="1" x14ac:dyDescent="0.3">
      <c r="B91" s="757"/>
      <c r="C91" s="757"/>
      <c r="D91" s="757"/>
      <c r="E91" s="757"/>
      <c r="F91" s="757"/>
      <c r="G91" s="757"/>
      <c r="H91" s="44"/>
      <c r="I91" s="44"/>
    </row>
    <row r="92" spans="2:9" hidden="1" x14ac:dyDescent="0.3">
      <c r="B92" s="759"/>
      <c r="C92" s="759"/>
      <c r="D92" s="759"/>
      <c r="E92" s="759"/>
      <c r="F92" s="759"/>
      <c r="G92" s="759"/>
      <c r="H92" s="44"/>
      <c r="I92" s="44"/>
    </row>
    <row r="93" spans="2:9" hidden="1" x14ac:dyDescent="0.3">
      <c r="B93" s="761"/>
      <c r="C93" s="761"/>
      <c r="D93" s="761"/>
      <c r="E93" s="761"/>
      <c r="F93" s="761"/>
      <c r="G93" s="761"/>
      <c r="H93" s="44"/>
      <c r="I93" s="44"/>
    </row>
    <row r="94" spans="2:9" hidden="1" x14ac:dyDescent="0.3">
      <c r="B94" s="763"/>
      <c r="C94" s="763"/>
      <c r="D94" s="763"/>
      <c r="E94" s="763"/>
      <c r="F94" s="763"/>
      <c r="G94" s="763"/>
      <c r="H94" s="44"/>
      <c r="I94" s="44"/>
    </row>
    <row r="95" spans="2:9" hidden="1" x14ac:dyDescent="0.3">
      <c r="B95" s="766"/>
      <c r="C95" s="766"/>
      <c r="D95" s="766"/>
      <c r="E95" s="766"/>
      <c r="F95" s="766"/>
      <c r="G95" s="766"/>
      <c r="H95" s="44"/>
      <c r="I95" s="44"/>
    </row>
    <row r="96" spans="2:9" hidden="1" x14ac:dyDescent="0.3">
      <c r="B96" s="768"/>
      <c r="C96" s="768"/>
      <c r="D96" s="768"/>
      <c r="E96" s="768"/>
      <c r="F96" s="768"/>
      <c r="G96" s="768"/>
      <c r="H96" s="44"/>
      <c r="I96" s="44"/>
    </row>
    <row r="97" spans="2:9" hidden="1" x14ac:dyDescent="0.3">
      <c r="B97" s="770"/>
      <c r="C97" s="770"/>
      <c r="D97" s="770"/>
      <c r="E97" s="770"/>
      <c r="F97" s="770"/>
      <c r="G97" s="770"/>
      <c r="H97" s="44"/>
      <c r="I97" s="44"/>
    </row>
    <row r="98" spans="2:9" hidden="1" x14ac:dyDescent="0.3">
      <c r="B98" s="772"/>
      <c r="C98" s="772"/>
      <c r="D98" s="772"/>
      <c r="E98" s="772"/>
      <c r="F98" s="772"/>
      <c r="G98" s="772"/>
      <c r="H98" s="44"/>
      <c r="I98" s="44"/>
    </row>
    <row r="99" spans="2:9" hidden="1" x14ac:dyDescent="0.3">
      <c r="B99" s="774"/>
      <c r="C99" s="774"/>
      <c r="D99" s="774"/>
      <c r="E99" s="774"/>
      <c r="F99" s="774"/>
      <c r="G99" s="774"/>
      <c r="H99" s="44"/>
      <c r="I99" s="44"/>
    </row>
    <row r="100" spans="2:9" hidden="1" x14ac:dyDescent="0.3">
      <c r="B100" s="776"/>
      <c r="C100" s="776"/>
      <c r="D100" s="776"/>
      <c r="E100" s="776"/>
      <c r="F100" s="776"/>
      <c r="G100" s="776"/>
      <c r="H100" s="44"/>
      <c r="I100" s="44"/>
    </row>
    <row r="101" spans="2:9" hidden="1" x14ac:dyDescent="0.3">
      <c r="B101" s="779"/>
      <c r="C101" s="779"/>
      <c r="D101" s="779"/>
      <c r="E101" s="779"/>
      <c r="F101" s="779"/>
      <c r="G101" s="779"/>
      <c r="H101" s="44"/>
      <c r="I101" s="44"/>
    </row>
    <row r="102" spans="2:9" hidden="1" x14ac:dyDescent="0.3">
      <c r="B102" s="781"/>
      <c r="C102" s="781"/>
      <c r="D102" s="781"/>
      <c r="E102" s="781"/>
      <c r="F102" s="781"/>
      <c r="G102" s="781"/>
      <c r="H102" s="44"/>
      <c r="I102" s="44"/>
    </row>
    <row r="103" spans="2:9" hidden="1" x14ac:dyDescent="0.3">
      <c r="B103" s="783"/>
      <c r="C103" s="783"/>
      <c r="D103" s="783"/>
      <c r="E103" s="783"/>
      <c r="F103" s="783"/>
      <c r="G103" s="783"/>
      <c r="H103" s="44"/>
      <c r="I103" s="44"/>
    </row>
    <row r="104" spans="2:9" hidden="1" x14ac:dyDescent="0.3">
      <c r="B104" s="785"/>
      <c r="C104" s="785"/>
      <c r="D104" s="785"/>
      <c r="E104" s="785"/>
      <c r="F104" s="785"/>
      <c r="G104" s="785"/>
      <c r="H104" s="44"/>
      <c r="I104" s="44"/>
    </row>
    <row r="105" spans="2:9" hidden="1" x14ac:dyDescent="0.3">
      <c r="B105" s="787"/>
      <c r="C105" s="787"/>
      <c r="D105" s="787"/>
      <c r="E105" s="787"/>
      <c r="F105" s="787"/>
      <c r="G105" s="787"/>
      <c r="H105" s="44"/>
      <c r="I105" s="44"/>
    </row>
    <row r="106" spans="2:9" hidden="1" x14ac:dyDescent="0.3">
      <c r="B106" s="789"/>
      <c r="C106" s="789"/>
      <c r="D106" s="789"/>
      <c r="E106" s="789"/>
      <c r="F106" s="789"/>
      <c r="G106" s="789"/>
      <c r="H106" s="44"/>
      <c r="I106" s="44"/>
    </row>
    <row r="107" spans="2:9" hidden="1" x14ac:dyDescent="0.3">
      <c r="B107" s="791"/>
      <c r="C107" s="791"/>
      <c r="D107" s="791"/>
      <c r="E107" s="791"/>
      <c r="F107" s="791"/>
      <c r="G107" s="791"/>
      <c r="H107" s="44"/>
      <c r="I107" s="44"/>
    </row>
    <row r="108" spans="2:9" hidden="1" x14ac:dyDescent="0.3">
      <c r="B108" s="793"/>
      <c r="C108" s="793"/>
      <c r="D108" s="793"/>
      <c r="E108" s="793"/>
      <c r="F108" s="793"/>
      <c r="G108" s="793"/>
      <c r="H108" s="44"/>
      <c r="I108" s="44"/>
    </row>
    <row r="109" spans="2:9" hidden="1" x14ac:dyDescent="0.3">
      <c r="B109" s="795"/>
      <c r="C109" s="795"/>
      <c r="D109" s="795"/>
      <c r="E109" s="795"/>
      <c r="F109" s="795"/>
      <c r="G109" s="795"/>
      <c r="H109" s="44"/>
      <c r="I109" s="44"/>
    </row>
    <row r="110" spans="2:9" hidden="1" x14ac:dyDescent="0.3">
      <c r="B110" s="818"/>
      <c r="C110" s="818"/>
      <c r="D110" s="818"/>
      <c r="E110" s="818"/>
      <c r="F110" s="818"/>
      <c r="G110" s="818"/>
      <c r="H110" s="44"/>
      <c r="I110" s="44"/>
    </row>
    <row r="111" spans="2:9" hidden="1" x14ac:dyDescent="0.3">
      <c r="B111" s="820"/>
      <c r="C111" s="820"/>
      <c r="D111" s="820"/>
      <c r="E111" s="820"/>
      <c r="F111" s="820"/>
      <c r="G111" s="820"/>
      <c r="H111" s="44"/>
      <c r="I111" s="44"/>
    </row>
    <row r="112" spans="2:9" hidden="1" x14ac:dyDescent="0.3">
      <c r="B112" s="822"/>
      <c r="C112" s="822"/>
      <c r="D112" s="822"/>
      <c r="E112" s="822"/>
      <c r="F112" s="822"/>
      <c r="G112" s="822"/>
      <c r="H112" s="44"/>
      <c r="I112" s="44"/>
    </row>
    <row r="113" spans="2:9" hidden="1" x14ac:dyDescent="0.3">
      <c r="B113" s="824"/>
      <c r="C113" s="824"/>
      <c r="D113" s="824"/>
      <c r="E113" s="824"/>
      <c r="F113" s="824"/>
      <c r="G113" s="824"/>
      <c r="H113" s="44"/>
      <c r="I113" s="44"/>
    </row>
    <row r="114" spans="2:9" hidden="1" x14ac:dyDescent="0.3">
      <c r="B114" s="826"/>
      <c r="C114" s="826"/>
      <c r="D114" s="826"/>
      <c r="E114" s="826"/>
      <c r="F114" s="826"/>
      <c r="G114" s="826"/>
      <c r="H114" s="44"/>
      <c r="I114" s="44"/>
    </row>
    <row r="115" spans="2:9" hidden="1" x14ac:dyDescent="0.3">
      <c r="B115" s="829"/>
      <c r="C115" s="829"/>
      <c r="D115" s="829"/>
      <c r="E115" s="829"/>
      <c r="F115" s="829"/>
      <c r="G115" s="829"/>
    </row>
    <row r="116" spans="2:9" hidden="1" x14ac:dyDescent="0.3">
      <c r="B116" s="859"/>
      <c r="C116" s="859"/>
      <c r="D116" s="859"/>
      <c r="E116" s="859"/>
      <c r="F116" s="859"/>
      <c r="G116" s="859"/>
    </row>
    <row r="117" spans="2:9" hidden="1" x14ac:dyDescent="0.3">
      <c r="B117" s="861"/>
      <c r="C117" s="861"/>
      <c r="D117" s="861"/>
      <c r="E117" s="861"/>
      <c r="F117" s="861"/>
      <c r="G117" s="861"/>
      <c r="H117" s="44"/>
      <c r="I117" s="44"/>
    </row>
    <row r="118" spans="2:9" hidden="1" x14ac:dyDescent="0.3">
      <c r="B118" s="863"/>
      <c r="C118" s="863"/>
      <c r="D118" s="863"/>
      <c r="E118" s="863"/>
      <c r="F118" s="863"/>
      <c r="G118" s="863"/>
      <c r="H118" s="44"/>
      <c r="I118" s="44"/>
    </row>
    <row r="119" spans="2:9" hidden="1" x14ac:dyDescent="0.3">
      <c r="B119" s="865"/>
      <c r="C119" s="865"/>
      <c r="D119" s="865"/>
      <c r="E119" s="865"/>
      <c r="F119" s="865"/>
      <c r="G119" s="865"/>
      <c r="H119" s="44"/>
      <c r="I119" s="44"/>
    </row>
    <row r="120" spans="2:9" hidden="1" x14ac:dyDescent="0.3">
      <c r="B120" s="867"/>
      <c r="C120" s="867"/>
      <c r="D120" s="867"/>
      <c r="E120" s="867"/>
      <c r="F120" s="867"/>
      <c r="G120" s="867"/>
      <c r="H120" s="44"/>
      <c r="I120" s="44"/>
    </row>
    <row r="121" spans="2:9" hidden="1" x14ac:dyDescent="0.3">
      <c r="B121" s="870"/>
      <c r="C121" s="870"/>
      <c r="D121" s="870"/>
      <c r="E121" s="870"/>
      <c r="F121" s="870"/>
      <c r="G121" s="870"/>
      <c r="H121" s="44"/>
      <c r="I121" s="44"/>
    </row>
    <row r="122" spans="2:9" hidden="1" x14ac:dyDescent="0.3">
      <c r="B122" s="871"/>
      <c r="C122" s="871"/>
      <c r="D122" s="871"/>
      <c r="E122" s="871"/>
      <c r="F122" s="871"/>
      <c r="G122" s="871"/>
      <c r="H122" s="44"/>
      <c r="I122" s="44"/>
    </row>
    <row r="123" spans="2:9" hidden="1" x14ac:dyDescent="0.3">
      <c r="B123" s="873"/>
      <c r="C123" s="873"/>
      <c r="D123" s="873"/>
      <c r="E123" s="873"/>
      <c r="F123" s="873"/>
      <c r="G123" s="873"/>
      <c r="H123" s="44"/>
      <c r="I123" s="44"/>
    </row>
    <row r="124" spans="2:9" hidden="1" x14ac:dyDescent="0.3">
      <c r="B124" s="875"/>
      <c r="C124" s="875"/>
      <c r="D124" s="875"/>
      <c r="E124" s="875"/>
      <c r="F124" s="875"/>
      <c r="G124" s="875"/>
      <c r="H124" s="44"/>
      <c r="I124" s="44"/>
    </row>
    <row r="125" spans="2:9" hidden="1" x14ac:dyDescent="0.3">
      <c r="B125" s="877"/>
      <c r="C125" s="877"/>
      <c r="D125" s="877"/>
      <c r="E125" s="877"/>
      <c r="F125" s="877"/>
      <c r="G125" s="877"/>
      <c r="H125" s="44"/>
      <c r="I125" s="44"/>
    </row>
    <row r="126" spans="2:9" hidden="1" x14ac:dyDescent="0.3">
      <c r="B126" s="879"/>
      <c r="C126" s="879"/>
      <c r="D126" s="879"/>
      <c r="E126" s="879"/>
      <c r="F126" s="879"/>
      <c r="G126" s="879"/>
      <c r="H126" s="44"/>
      <c r="I126" s="44"/>
    </row>
    <row r="127" spans="2:9" hidden="1" x14ac:dyDescent="0.3">
      <c r="B127" s="881"/>
      <c r="C127" s="881"/>
      <c r="D127" s="881"/>
      <c r="E127" s="881"/>
      <c r="F127" s="881"/>
      <c r="G127" s="881"/>
      <c r="H127" s="44"/>
      <c r="I127" s="44"/>
    </row>
    <row r="128" spans="2:9" hidden="1" x14ac:dyDescent="0.3">
      <c r="B128" s="884"/>
      <c r="C128" s="884"/>
      <c r="D128" s="884"/>
      <c r="E128" s="884"/>
      <c r="F128" s="884"/>
      <c r="G128" s="884"/>
      <c r="H128" s="44"/>
      <c r="I128" s="44"/>
    </row>
    <row r="129" spans="2:9" hidden="1" x14ac:dyDescent="0.3">
      <c r="B129" s="888"/>
      <c r="C129" s="888"/>
      <c r="D129" s="888"/>
      <c r="E129" s="888"/>
      <c r="F129" s="888"/>
      <c r="G129" s="888"/>
      <c r="H129" s="44"/>
      <c r="I129" s="44"/>
    </row>
    <row r="130" spans="2:9" hidden="1" x14ac:dyDescent="0.3">
      <c r="B130" s="891"/>
      <c r="C130" s="891"/>
      <c r="D130" s="891"/>
      <c r="E130" s="891"/>
      <c r="F130" s="891"/>
      <c r="G130" s="891"/>
      <c r="H130" s="44"/>
      <c r="I130" s="44"/>
    </row>
    <row r="131" spans="2:9" hidden="1" x14ac:dyDescent="0.3">
      <c r="B131" s="892"/>
      <c r="C131" s="892"/>
      <c r="D131" s="892"/>
      <c r="E131" s="892"/>
      <c r="F131" s="892"/>
      <c r="G131" s="892"/>
      <c r="H131" s="44"/>
      <c r="I131" s="44"/>
    </row>
    <row r="132" spans="2:9" hidden="1" x14ac:dyDescent="0.3">
      <c r="B132" s="894"/>
      <c r="C132" s="894"/>
      <c r="D132" s="894"/>
      <c r="E132" s="894"/>
      <c r="F132" s="894"/>
      <c r="G132" s="894"/>
      <c r="H132" s="44"/>
      <c r="I132" s="44"/>
    </row>
    <row r="133" spans="2:9" hidden="1" x14ac:dyDescent="0.3">
      <c r="B133" s="896"/>
      <c r="C133" s="896"/>
      <c r="D133" s="896"/>
      <c r="E133" s="896"/>
      <c r="F133" s="896"/>
      <c r="G133" s="896"/>
      <c r="H133" s="44"/>
      <c r="I133" s="44"/>
    </row>
    <row r="134" spans="2:9" hidden="1" x14ac:dyDescent="0.3">
      <c r="B134" s="898"/>
      <c r="C134" s="898"/>
      <c r="D134" s="898"/>
      <c r="E134" s="898"/>
      <c r="F134" s="898"/>
      <c r="G134" s="898"/>
      <c r="H134" s="44"/>
      <c r="I134" s="44"/>
    </row>
    <row r="135" spans="2:9" hidden="1" x14ac:dyDescent="0.3">
      <c r="B135" s="900"/>
      <c r="C135" s="900"/>
      <c r="D135" s="900"/>
      <c r="E135" s="900"/>
      <c r="F135" s="900"/>
      <c r="G135" s="900"/>
      <c r="H135" s="44"/>
      <c r="I135" s="44"/>
    </row>
    <row r="136" spans="2:9" hidden="1" x14ac:dyDescent="0.3">
      <c r="B136" s="902"/>
      <c r="C136" s="902"/>
      <c r="D136" s="902"/>
      <c r="E136" s="902"/>
      <c r="F136" s="902"/>
      <c r="G136" s="902"/>
      <c r="H136" s="44"/>
      <c r="I136" s="44"/>
    </row>
    <row r="137" spans="2:9" hidden="1" x14ac:dyDescent="0.3">
      <c r="B137" s="904"/>
      <c r="C137" s="904"/>
      <c r="D137" s="904"/>
      <c r="E137" s="904"/>
      <c r="F137" s="904"/>
      <c r="G137" s="904"/>
    </row>
    <row r="138" spans="2:9" hidden="1" x14ac:dyDescent="0.3">
      <c r="B138" s="906"/>
      <c r="C138" s="906"/>
      <c r="D138" s="906"/>
      <c r="E138" s="906"/>
      <c r="F138" s="906"/>
      <c r="G138" s="906"/>
      <c r="H138" s="44"/>
      <c r="I138" s="44"/>
    </row>
    <row r="139" spans="2:9" hidden="1" x14ac:dyDescent="0.3">
      <c r="B139" s="908"/>
      <c r="C139" s="908"/>
      <c r="D139" s="908"/>
      <c r="E139" s="908"/>
      <c r="F139" s="908"/>
      <c r="G139" s="908"/>
      <c r="H139" s="44"/>
      <c r="I139" s="44"/>
    </row>
    <row r="140" spans="2:9" hidden="1" x14ac:dyDescent="0.3">
      <c r="B140" s="910"/>
      <c r="C140" s="910"/>
      <c r="D140" s="910"/>
      <c r="E140" s="910"/>
      <c r="F140" s="910"/>
      <c r="G140" s="910"/>
      <c r="H140" s="44"/>
      <c r="I140" s="44"/>
    </row>
    <row r="141" spans="2:9" hidden="1" x14ac:dyDescent="0.3">
      <c r="B141" s="912"/>
      <c r="C141" s="912"/>
      <c r="D141" s="912"/>
      <c r="E141" s="912"/>
      <c r="F141" s="912"/>
      <c r="G141" s="912"/>
      <c r="H141" s="44"/>
      <c r="I141" s="44"/>
    </row>
    <row r="142" spans="2:9" hidden="1" x14ac:dyDescent="0.3">
      <c r="B142" s="914"/>
      <c r="C142" s="914"/>
      <c r="D142" s="914"/>
      <c r="E142" s="914"/>
      <c r="F142" s="914"/>
      <c r="G142" s="914"/>
      <c r="H142" s="44"/>
      <c r="I142" s="44"/>
    </row>
    <row r="143" spans="2:9" hidden="1" x14ac:dyDescent="0.3">
      <c r="B143" s="916"/>
      <c r="C143" s="916"/>
      <c r="D143" s="916"/>
      <c r="E143" s="916"/>
      <c r="F143" s="916"/>
      <c r="G143" s="916"/>
      <c r="H143" s="44"/>
      <c r="I143" s="44"/>
    </row>
    <row r="144" spans="2:9" hidden="1" x14ac:dyDescent="0.3">
      <c r="B144" s="918"/>
      <c r="C144" s="918"/>
      <c r="D144" s="918"/>
      <c r="E144" s="918"/>
      <c r="F144" s="918"/>
      <c r="G144" s="918"/>
      <c r="H144" s="44"/>
      <c r="I144" s="44"/>
    </row>
    <row r="145" spans="1:9" hidden="1" x14ac:dyDescent="0.3">
      <c r="B145" s="920"/>
      <c r="C145" s="920"/>
      <c r="D145" s="920"/>
      <c r="E145" s="920"/>
      <c r="F145" s="920"/>
      <c r="G145" s="920"/>
      <c r="H145" s="44"/>
      <c r="I145" s="44"/>
    </row>
    <row r="146" spans="1:9" hidden="1" x14ac:dyDescent="0.3">
      <c r="B146" s="922"/>
      <c r="C146" s="922"/>
      <c r="D146" s="922"/>
      <c r="E146" s="922"/>
      <c r="F146" s="922"/>
      <c r="G146" s="922"/>
      <c r="H146" s="44"/>
      <c r="I146" s="44"/>
    </row>
    <row r="147" spans="1:9" x14ac:dyDescent="0.3">
      <c r="A147" t="s">
        <v>1055</v>
      </c>
      <c r="B147" s="971">
        <v>151900</v>
      </c>
      <c r="C147" s="971">
        <v>154340</v>
      </c>
      <c r="D147" s="971">
        <v>231</v>
      </c>
      <c r="E147" s="971">
        <v>154340</v>
      </c>
      <c r="F147" s="971">
        <v>155000</v>
      </c>
      <c r="G147" s="971">
        <v>159</v>
      </c>
    </row>
    <row r="148" spans="1:9" x14ac:dyDescent="0.3">
      <c r="A148" t="s">
        <v>1056</v>
      </c>
      <c r="B148" s="973">
        <v>164560</v>
      </c>
      <c r="C148" s="973">
        <v>151900</v>
      </c>
      <c r="D148" s="973">
        <v>159</v>
      </c>
      <c r="E148" s="973">
        <v>151380</v>
      </c>
      <c r="F148" s="973">
        <v>151780</v>
      </c>
      <c r="G148" s="973">
        <v>208</v>
      </c>
      <c r="H148" s="44">
        <f t="shared" ref="H148:H156" si="0">+B148/E148-1</f>
        <v>8.7065662571013336E-2</v>
      </c>
      <c r="I148" s="44">
        <f t="shared" ref="I148:I156" si="1">+G148/G147-1</f>
        <v>0.30817610062893075</v>
      </c>
    </row>
    <row r="149" spans="1:9" x14ac:dyDescent="0.3">
      <c r="A149" t="s">
        <v>1057</v>
      </c>
      <c r="B149" s="975">
        <v>170000</v>
      </c>
      <c r="C149" s="975">
        <v>164560</v>
      </c>
      <c r="D149" s="975">
        <v>383</v>
      </c>
      <c r="E149" s="975">
        <v>158760</v>
      </c>
      <c r="F149" s="975">
        <v>160900</v>
      </c>
      <c r="G149" s="975">
        <v>410</v>
      </c>
      <c r="H149" s="44">
        <f t="shared" si="0"/>
        <v>7.0798689846308882E-2</v>
      </c>
      <c r="I149" s="44">
        <f t="shared" si="1"/>
        <v>0.97115384615384626</v>
      </c>
    </row>
    <row r="150" spans="1:9" x14ac:dyDescent="0.3">
      <c r="A150" t="s">
        <v>1058</v>
      </c>
      <c r="B150" s="977">
        <v>170260</v>
      </c>
      <c r="C150" s="977">
        <v>170000</v>
      </c>
      <c r="D150" s="977">
        <v>558</v>
      </c>
      <c r="E150" s="977">
        <v>168520</v>
      </c>
      <c r="F150" s="977">
        <v>169980</v>
      </c>
      <c r="G150" s="977">
        <v>625</v>
      </c>
      <c r="H150" s="44">
        <f t="shared" si="0"/>
        <v>1.032518395442672E-2</v>
      </c>
      <c r="I150" s="44">
        <f t="shared" si="1"/>
        <v>0.52439024390243905</v>
      </c>
    </row>
    <row r="151" spans="1:9" x14ac:dyDescent="0.3">
      <c r="A151" t="s">
        <v>1059</v>
      </c>
      <c r="B151" s="979">
        <v>181800</v>
      </c>
      <c r="C151" s="979">
        <v>170260</v>
      </c>
      <c r="D151" s="979">
        <v>172</v>
      </c>
      <c r="E151" s="979">
        <v>172040</v>
      </c>
      <c r="F151" s="979">
        <v>178500</v>
      </c>
      <c r="G151" s="979">
        <v>698</v>
      </c>
      <c r="H151" s="44">
        <f t="shared" si="0"/>
        <v>5.6730992792373813E-2</v>
      </c>
      <c r="I151" s="44">
        <f t="shared" si="1"/>
        <v>0.11680000000000001</v>
      </c>
    </row>
    <row r="152" spans="1:9" x14ac:dyDescent="0.3">
      <c r="A152" t="s">
        <v>1060</v>
      </c>
      <c r="B152" s="981">
        <v>171260</v>
      </c>
      <c r="C152" s="981">
        <v>181800</v>
      </c>
      <c r="D152" s="981">
        <v>531</v>
      </c>
      <c r="E152" s="981">
        <v>178440</v>
      </c>
      <c r="F152" s="981">
        <v>185980</v>
      </c>
      <c r="G152" s="981">
        <v>741</v>
      </c>
      <c r="H152" s="44">
        <f t="shared" si="0"/>
        <v>-4.0237614884555017E-2</v>
      </c>
      <c r="I152" s="44">
        <f t="shared" si="1"/>
        <v>6.1604584527220618E-2</v>
      </c>
    </row>
    <row r="153" spans="1:9" x14ac:dyDescent="0.3">
      <c r="A153" t="s">
        <v>1061</v>
      </c>
      <c r="B153" s="983">
        <v>181540</v>
      </c>
      <c r="C153" s="983">
        <v>171260</v>
      </c>
      <c r="D153" s="983">
        <v>256</v>
      </c>
      <c r="E153" s="983">
        <v>179740</v>
      </c>
      <c r="F153" s="983">
        <v>170020</v>
      </c>
      <c r="G153" s="983">
        <v>763</v>
      </c>
      <c r="H153" s="44">
        <f t="shared" si="0"/>
        <v>1.0014465338822776E-2</v>
      </c>
      <c r="I153" s="44">
        <f t="shared" si="1"/>
        <v>2.9689608636977116E-2</v>
      </c>
    </row>
    <row r="154" spans="1:9" x14ac:dyDescent="0.3">
      <c r="A154" t="s">
        <v>1062</v>
      </c>
      <c r="B154" s="985">
        <v>169000</v>
      </c>
      <c r="C154" s="985">
        <v>181540</v>
      </c>
      <c r="D154" s="985">
        <v>420</v>
      </c>
      <c r="E154" s="985">
        <v>173560</v>
      </c>
      <c r="F154" s="985">
        <v>183880</v>
      </c>
      <c r="G154" s="985">
        <v>906</v>
      </c>
      <c r="H154" s="44">
        <f t="shared" si="0"/>
        <v>-2.6273334869785669E-2</v>
      </c>
      <c r="I154" s="44">
        <f t="shared" si="1"/>
        <v>0.18741808650065539</v>
      </c>
    </row>
    <row r="155" spans="1:9" x14ac:dyDescent="0.3">
      <c r="A155" t="s">
        <v>1063</v>
      </c>
      <c r="B155" s="987">
        <v>167500</v>
      </c>
      <c r="C155" s="987">
        <v>169000</v>
      </c>
      <c r="D155" s="987">
        <v>797</v>
      </c>
      <c r="E155" s="987">
        <v>171980</v>
      </c>
      <c r="F155" s="987">
        <v>167700</v>
      </c>
      <c r="G155" s="987">
        <v>1006</v>
      </c>
      <c r="H155" s="44">
        <f t="shared" si="0"/>
        <v>-2.6049540644261016E-2</v>
      </c>
      <c r="I155" s="44">
        <f t="shared" si="1"/>
        <v>0.11037527593818974</v>
      </c>
    </row>
    <row r="156" spans="1:9" x14ac:dyDescent="0.3">
      <c r="A156" t="s">
        <v>1064</v>
      </c>
      <c r="B156" s="989">
        <v>149400</v>
      </c>
      <c r="C156" s="989">
        <v>167500</v>
      </c>
      <c r="D156" s="989">
        <v>793</v>
      </c>
      <c r="E156" s="989">
        <v>167860</v>
      </c>
      <c r="F156" s="989">
        <v>165520</v>
      </c>
      <c r="G156" s="989">
        <v>974</v>
      </c>
      <c r="H156" s="44">
        <f t="shared" si="0"/>
        <v>-0.10997259621112832</v>
      </c>
      <c r="I156" s="44">
        <f t="shared" si="1"/>
        <v>-3.1809145129224614E-2</v>
      </c>
    </row>
    <row r="157" spans="1:9" x14ac:dyDescent="0.3">
      <c r="A157" t="s">
        <v>1065</v>
      </c>
      <c r="B157" s="996">
        <v>133100</v>
      </c>
      <c r="C157" s="996">
        <v>132400</v>
      </c>
      <c r="D157" s="996">
        <v>1267</v>
      </c>
      <c r="E157" s="996">
        <v>136340</v>
      </c>
      <c r="F157" s="996">
        <v>127320</v>
      </c>
      <c r="G157" s="996">
        <v>2117</v>
      </c>
      <c r="H157" s="995">
        <f t="shared" ref="H157:H174" si="2">B157/E157-1</f>
        <v>-2.3764119113979798E-2</v>
      </c>
      <c r="I157" s="995">
        <f t="shared" ref="I157:I174" si="3">G157/G156-1</f>
        <v>1.1735112936344971</v>
      </c>
    </row>
    <row r="158" spans="1:9" x14ac:dyDescent="0.3">
      <c r="A158" t="s">
        <v>1066</v>
      </c>
      <c r="B158" s="996">
        <v>137580</v>
      </c>
      <c r="C158" s="996">
        <v>133100</v>
      </c>
      <c r="D158" s="996">
        <v>363</v>
      </c>
      <c r="E158" s="996">
        <v>133840</v>
      </c>
      <c r="F158" s="996">
        <v>138920</v>
      </c>
      <c r="G158" s="996">
        <v>2190</v>
      </c>
      <c r="H158" s="995">
        <f t="shared" si="2"/>
        <v>2.7943813508667148E-2</v>
      </c>
      <c r="I158" s="995">
        <f t="shared" si="3"/>
        <v>3.4482758620689724E-2</v>
      </c>
    </row>
    <row r="159" spans="1:9" x14ac:dyDescent="0.3">
      <c r="A159" t="s">
        <v>1071</v>
      </c>
      <c r="B159" s="1006">
        <v>138160</v>
      </c>
      <c r="C159" s="1006">
        <v>137580</v>
      </c>
      <c r="D159" s="1006">
        <v>1185</v>
      </c>
      <c r="E159" s="1006">
        <v>137420</v>
      </c>
      <c r="F159" s="1006">
        <v>138500</v>
      </c>
      <c r="G159" s="1006">
        <v>2717</v>
      </c>
      <c r="H159" s="1007">
        <f t="shared" si="2"/>
        <v>5.3849512443604475E-3</v>
      </c>
      <c r="I159" s="1007">
        <f t="shared" si="3"/>
        <v>0.2406392694063928</v>
      </c>
    </row>
    <row r="160" spans="1:9" x14ac:dyDescent="0.3">
      <c r="A160" t="s">
        <v>1072</v>
      </c>
      <c r="B160" s="1006">
        <v>150640</v>
      </c>
      <c r="C160" s="1006">
        <v>138160</v>
      </c>
      <c r="D160" s="1006">
        <v>2377</v>
      </c>
      <c r="E160" s="1006">
        <v>138660</v>
      </c>
      <c r="F160" s="1006">
        <v>140100</v>
      </c>
      <c r="G160" s="1006">
        <v>3755</v>
      </c>
      <c r="H160" s="1007">
        <f t="shared" si="2"/>
        <v>8.6398384537718087E-2</v>
      </c>
      <c r="I160" s="1007">
        <f t="shared" si="3"/>
        <v>0.382039013617961</v>
      </c>
    </row>
    <row r="161" spans="1:9" x14ac:dyDescent="0.3">
      <c r="A161" t="s">
        <v>1073</v>
      </c>
      <c r="B161" s="1017">
        <v>148560</v>
      </c>
      <c r="C161" s="1017">
        <v>150640</v>
      </c>
      <c r="D161" s="1017">
        <v>755</v>
      </c>
      <c r="E161" s="1017">
        <v>142660</v>
      </c>
      <c r="F161" s="1017">
        <v>154960</v>
      </c>
      <c r="G161" s="1017">
        <v>3851</v>
      </c>
      <c r="H161" s="1018">
        <f t="shared" si="2"/>
        <v>4.1357072760409341E-2</v>
      </c>
      <c r="I161" s="1018">
        <f t="shared" si="3"/>
        <v>2.5565912117177181E-2</v>
      </c>
    </row>
    <row r="162" spans="1:9" x14ac:dyDescent="0.3">
      <c r="A162" t="s">
        <v>1074</v>
      </c>
      <c r="B162" s="1020">
        <v>152000</v>
      </c>
      <c r="C162" s="1020">
        <v>148560</v>
      </c>
      <c r="D162" s="1020">
        <v>242</v>
      </c>
      <c r="E162" s="1020">
        <v>149840</v>
      </c>
      <c r="F162" s="1020">
        <v>141900</v>
      </c>
      <c r="G162" s="1020">
        <v>3890</v>
      </c>
      <c r="H162" s="1021">
        <f t="shared" si="2"/>
        <v>1.4415376401494928E-2</v>
      </c>
      <c r="I162" s="1021">
        <f t="shared" si="3"/>
        <v>1.0127239678005662E-2</v>
      </c>
    </row>
    <row r="163" spans="1:9" x14ac:dyDescent="0.3">
      <c r="A163" t="s">
        <v>1075</v>
      </c>
      <c r="B163" s="1023">
        <v>164600</v>
      </c>
      <c r="C163" s="1023">
        <v>152000</v>
      </c>
      <c r="D163" s="1023">
        <v>1352</v>
      </c>
      <c r="E163" s="1023">
        <v>149500</v>
      </c>
      <c r="F163" s="1023">
        <v>160000</v>
      </c>
      <c r="G163" s="1023">
        <v>4139</v>
      </c>
      <c r="H163" s="1024">
        <f t="shared" si="2"/>
        <v>0.10100334448160542</v>
      </c>
      <c r="I163" s="1024">
        <f t="shared" si="3"/>
        <v>6.401028277634957E-2</v>
      </c>
    </row>
    <row r="164" spans="1:9" x14ac:dyDescent="0.3">
      <c r="A164" t="s">
        <v>1076</v>
      </c>
      <c r="B164" s="1026">
        <v>166000</v>
      </c>
      <c r="C164" s="1026">
        <v>164600</v>
      </c>
      <c r="D164" s="1026">
        <v>655</v>
      </c>
      <c r="E164" s="1026">
        <v>161700</v>
      </c>
      <c r="F164" s="1026">
        <v>166000</v>
      </c>
      <c r="G164" s="1026">
        <v>4343</v>
      </c>
      <c r="H164" s="1027">
        <f t="shared" si="2"/>
        <v>2.6592455163883644E-2</v>
      </c>
      <c r="I164" s="1027">
        <f t="shared" si="3"/>
        <v>4.928726745590728E-2</v>
      </c>
    </row>
    <row r="165" spans="1:9" x14ac:dyDescent="0.3">
      <c r="A165" t="s">
        <v>1077</v>
      </c>
      <c r="B165" s="1029">
        <v>173600</v>
      </c>
      <c r="C165" s="1029">
        <v>166000</v>
      </c>
      <c r="D165" s="1029">
        <v>1361</v>
      </c>
      <c r="E165" s="1029">
        <v>168980</v>
      </c>
      <c r="F165" s="1029">
        <v>188000</v>
      </c>
      <c r="G165" s="1029">
        <v>4768</v>
      </c>
      <c r="H165" s="1030">
        <f t="shared" si="2"/>
        <v>2.7340513670256916E-2</v>
      </c>
      <c r="I165" s="1030">
        <f t="shared" si="3"/>
        <v>9.7858623071609419E-2</v>
      </c>
    </row>
    <row r="166" spans="1:9" x14ac:dyDescent="0.3">
      <c r="A166" t="s">
        <v>1078</v>
      </c>
      <c r="B166" s="1032">
        <v>174760</v>
      </c>
      <c r="C166" s="1032">
        <v>173600</v>
      </c>
      <c r="D166" s="1032">
        <v>184</v>
      </c>
      <c r="E166" s="1032">
        <v>175820</v>
      </c>
      <c r="F166" s="1032">
        <v>173900</v>
      </c>
      <c r="G166" s="1032">
        <v>4817</v>
      </c>
      <c r="H166" s="1033">
        <f t="shared" si="2"/>
        <v>-6.0288931862131356E-3</v>
      </c>
      <c r="I166" s="1033">
        <f t="shared" si="3"/>
        <v>1.0276845637583909E-2</v>
      </c>
    </row>
    <row r="167" spans="1:9" x14ac:dyDescent="0.3">
      <c r="A167" t="s">
        <v>1079</v>
      </c>
      <c r="B167" s="1035">
        <v>173000</v>
      </c>
      <c r="C167" s="1035">
        <v>174760</v>
      </c>
      <c r="D167" s="1035">
        <v>1133</v>
      </c>
      <c r="E167" s="1035">
        <v>173500</v>
      </c>
      <c r="F167" s="1035">
        <v>172800</v>
      </c>
      <c r="G167" s="1035">
        <v>5257</v>
      </c>
      <c r="H167" s="1036">
        <f t="shared" si="2"/>
        <v>-2.8818443804035088E-3</v>
      </c>
      <c r="I167" s="1036">
        <f t="shared" si="3"/>
        <v>9.1343159642931271E-2</v>
      </c>
    </row>
    <row r="168" spans="1:9" x14ac:dyDescent="0.3">
      <c r="A168" t="s">
        <v>1080</v>
      </c>
      <c r="B168" s="1038">
        <v>151480</v>
      </c>
      <c r="C168" s="1038">
        <v>173000</v>
      </c>
      <c r="D168" s="1038">
        <v>609</v>
      </c>
      <c r="E168" s="1038">
        <v>174100</v>
      </c>
      <c r="F168" s="1038">
        <v>167000</v>
      </c>
      <c r="G168" s="1038">
        <v>5213</v>
      </c>
      <c r="H168" s="1039">
        <f t="shared" si="2"/>
        <v>-0.12992533026995978</v>
      </c>
      <c r="I168" s="1039">
        <f t="shared" si="3"/>
        <v>-8.3697926574091142E-3</v>
      </c>
    </row>
    <row r="169" spans="1:9" x14ac:dyDescent="0.3">
      <c r="A169" t="s">
        <v>1081</v>
      </c>
      <c r="B169" s="1041">
        <v>153500</v>
      </c>
      <c r="C169" s="1041">
        <v>151480</v>
      </c>
      <c r="D169" s="1041">
        <v>674</v>
      </c>
      <c r="E169" s="1041">
        <v>155720</v>
      </c>
      <c r="F169" s="1041">
        <v>145660</v>
      </c>
      <c r="G169" s="1041">
        <v>5214</v>
      </c>
      <c r="H169" s="1042">
        <f t="shared" si="2"/>
        <v>-1.4256357564859989E-2</v>
      </c>
      <c r="I169" s="1042">
        <f t="shared" si="3"/>
        <v>1.918281220025797E-4</v>
      </c>
    </row>
    <row r="170" spans="1:9" x14ac:dyDescent="0.3">
      <c r="A170" t="s">
        <v>1082</v>
      </c>
      <c r="B170" s="1044">
        <v>154980</v>
      </c>
      <c r="C170" s="1044">
        <v>153500</v>
      </c>
      <c r="D170" s="1044">
        <v>443</v>
      </c>
      <c r="E170" s="1044">
        <v>151080</v>
      </c>
      <c r="F170" s="1044">
        <v>161880</v>
      </c>
      <c r="G170" s="1044">
        <v>5179</v>
      </c>
      <c r="H170" s="1045">
        <f t="shared" si="2"/>
        <v>2.5814138204924619E-2</v>
      </c>
      <c r="I170" s="1045">
        <f t="shared" si="3"/>
        <v>-6.7126965861142862E-3</v>
      </c>
    </row>
    <row r="171" spans="1:9" x14ac:dyDescent="0.3">
      <c r="A171" t="s">
        <v>1083</v>
      </c>
      <c r="B171" s="1047">
        <v>156600</v>
      </c>
      <c r="C171" s="1047">
        <v>154980</v>
      </c>
      <c r="D171" s="1047">
        <v>150</v>
      </c>
      <c r="E171" s="1047">
        <v>154000</v>
      </c>
      <c r="F171" s="1047">
        <v>151260</v>
      </c>
      <c r="G171" s="1047">
        <v>5200</v>
      </c>
      <c r="H171" s="1048">
        <f t="shared" si="2"/>
        <v>1.6883116883116944E-2</v>
      </c>
      <c r="I171" s="1048">
        <f t="shared" si="3"/>
        <v>4.0548368410890934E-3</v>
      </c>
    </row>
    <row r="172" spans="1:9" x14ac:dyDescent="0.3">
      <c r="A172" t="s">
        <v>1084</v>
      </c>
      <c r="B172" s="1050">
        <v>161720</v>
      </c>
      <c r="C172" s="1050">
        <v>156600</v>
      </c>
      <c r="D172" s="1050">
        <v>373</v>
      </c>
      <c r="E172" s="1050">
        <v>156360</v>
      </c>
      <c r="F172" s="1050">
        <v>148000</v>
      </c>
      <c r="G172" s="1050">
        <v>5233</v>
      </c>
      <c r="H172" s="1051">
        <f t="shared" si="2"/>
        <v>3.4279866973650597E-2</v>
      </c>
      <c r="I172" s="1051">
        <f t="shared" si="3"/>
        <v>6.3461538461537792E-3</v>
      </c>
    </row>
    <row r="173" spans="1:9" x14ac:dyDescent="0.3">
      <c r="A173" t="s">
        <v>1085</v>
      </c>
      <c r="B173" s="1053">
        <v>160240</v>
      </c>
      <c r="C173" s="1053">
        <v>161720</v>
      </c>
      <c r="D173" s="1053">
        <v>154</v>
      </c>
      <c r="E173" s="1053">
        <v>156480</v>
      </c>
      <c r="F173" s="1053">
        <v>163800</v>
      </c>
      <c r="G173" s="1053">
        <v>5273</v>
      </c>
      <c r="H173" s="1054">
        <f t="shared" si="2"/>
        <v>2.4028629856850614E-2</v>
      </c>
      <c r="I173" s="1054">
        <f t="shared" si="3"/>
        <v>7.6437989680870899E-3</v>
      </c>
    </row>
    <row r="174" spans="1:9" x14ac:dyDescent="0.3">
      <c r="A174" t="s">
        <v>1086</v>
      </c>
      <c r="B174" s="1056">
        <v>156080</v>
      </c>
      <c r="C174" s="1056">
        <v>160240</v>
      </c>
      <c r="D174" s="1056">
        <v>340</v>
      </c>
      <c r="E174" s="1056">
        <v>162520</v>
      </c>
      <c r="F174" s="1056">
        <v>167900</v>
      </c>
      <c r="G174" s="1056">
        <v>5357</v>
      </c>
      <c r="H174" s="1057">
        <f t="shared" si="2"/>
        <v>-3.9625892197883372E-2</v>
      </c>
      <c r="I174" s="1057">
        <f t="shared" si="3"/>
        <v>1.5930210506353015E-2</v>
      </c>
    </row>
  </sheetData>
  <conditionalFormatting sqref="H1:I1048576">
    <cfRule type="cellIs" dxfId="3" priority="1" operator="lessThan">
      <formula>0</formula>
    </cfRule>
  </conditionalFormatting>
  <conditionalFormatting sqref="H2:I1048576">
    <cfRule type="cellIs" dxfId="2" priority="2" operator="greaterThan">
      <formula>0</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172"/>
  <sheetViews>
    <sheetView showGridLines="0" workbookViewId="0">
      <selection activeCell="I3" sqref="I3"/>
    </sheetView>
  </sheetViews>
  <sheetFormatPr defaultColWidth="10.44140625" defaultRowHeight="14.4" x14ac:dyDescent="0.3"/>
  <cols>
    <col min="1" max="1" width="19.5546875" bestFit="1" customWidth="1"/>
    <col min="2" max="2" width="10.21875" bestFit="1" customWidth="1"/>
    <col min="3" max="3" width="10.44140625" bestFit="1" customWidth="1"/>
    <col min="4" max="4" width="8.21875" bestFit="1" customWidth="1"/>
    <col min="5" max="5" width="10.77734375" bestFit="1" customWidth="1"/>
    <col min="6" max="6" width="10.21875" bestFit="1" customWidth="1"/>
    <col min="7" max="7" width="13.44140625" bestFit="1" customWidth="1"/>
    <col min="8" max="8" width="8.5546875" bestFit="1" customWidth="1"/>
    <col min="9" max="9" width="8.21875" bestFit="1" customWidth="1"/>
  </cols>
  <sheetData>
    <row r="1" spans="1:9" x14ac:dyDescent="0.3">
      <c r="A1" s="8" t="s">
        <v>558</v>
      </c>
      <c r="B1" s="8" t="s">
        <v>559</v>
      </c>
      <c r="C1" s="8" t="s">
        <v>560</v>
      </c>
      <c r="D1" s="8" t="s">
        <v>3</v>
      </c>
      <c r="E1" s="8" t="s">
        <v>561</v>
      </c>
      <c r="F1" s="8" t="s">
        <v>562</v>
      </c>
      <c r="G1" s="8" t="s">
        <v>563</v>
      </c>
      <c r="H1" s="68" t="s">
        <v>614</v>
      </c>
      <c r="I1" s="639" t="s">
        <v>565</v>
      </c>
    </row>
    <row r="2" spans="1:9" x14ac:dyDescent="0.3">
      <c r="A2" t="s">
        <v>1087</v>
      </c>
      <c r="B2" s="1053">
        <v>0</v>
      </c>
      <c r="C2" s="1053">
        <v>162400</v>
      </c>
      <c r="D2" s="1053">
        <v>0</v>
      </c>
      <c r="E2" s="1053">
        <v>153820</v>
      </c>
      <c r="F2" s="1053">
        <v>0</v>
      </c>
      <c r="G2" s="1053">
        <v>704</v>
      </c>
      <c r="H2" s="1054">
        <f>B2/E2-1</f>
        <v>-1</v>
      </c>
      <c r="I2" s="1054"/>
    </row>
    <row r="3" spans="1:9" x14ac:dyDescent="0.3">
      <c r="A3" t="s">
        <v>1088</v>
      </c>
      <c r="B3" s="1056">
        <v>0</v>
      </c>
      <c r="C3" s="1056">
        <v>156940</v>
      </c>
      <c r="D3" s="1056">
        <v>0</v>
      </c>
      <c r="E3" s="1056">
        <v>156940</v>
      </c>
      <c r="F3" s="1056">
        <v>0</v>
      </c>
      <c r="G3" s="1056">
        <v>704</v>
      </c>
      <c r="H3" s="1057">
        <f>B3/E3-1</f>
        <v>-1</v>
      </c>
      <c r="I3" s="1057"/>
    </row>
    <row r="4" spans="1:9" x14ac:dyDescent="0.3">
      <c r="B4" s="463"/>
      <c r="C4" s="463"/>
      <c r="D4" s="463"/>
      <c r="E4" s="463"/>
      <c r="F4" s="463"/>
      <c r="G4" s="463"/>
      <c r="H4" s="480"/>
      <c r="I4" s="480"/>
    </row>
    <row r="5" spans="1:9" x14ac:dyDescent="0.3">
      <c r="B5" s="465"/>
      <c r="C5" s="465"/>
      <c r="D5" s="465"/>
      <c r="E5" s="465"/>
      <c r="F5" s="465"/>
      <c r="G5" s="465"/>
      <c r="H5" s="480"/>
      <c r="I5" s="480"/>
    </row>
    <row r="6" spans="1:9" x14ac:dyDescent="0.3">
      <c r="B6" s="467"/>
      <c r="C6" s="467"/>
      <c r="D6" s="467"/>
      <c r="E6" s="467"/>
      <c r="F6" s="467"/>
      <c r="G6" s="467"/>
      <c r="H6" s="480"/>
      <c r="I6" s="480"/>
    </row>
    <row r="7" spans="1:9" x14ac:dyDescent="0.3">
      <c r="B7" s="469"/>
      <c r="C7" s="469"/>
      <c r="D7" s="469"/>
      <c r="E7" s="469"/>
      <c r="F7" s="469"/>
      <c r="G7" s="469"/>
      <c r="H7" s="480"/>
      <c r="I7" s="480"/>
    </row>
    <row r="8" spans="1:9" x14ac:dyDescent="0.3">
      <c r="B8" s="471"/>
      <c r="C8" s="471"/>
      <c r="D8" s="471"/>
      <c r="E8" s="471"/>
      <c r="F8" s="471"/>
      <c r="G8" s="471"/>
      <c r="H8" s="480"/>
      <c r="I8" s="480"/>
    </row>
    <row r="9" spans="1:9" x14ac:dyDescent="0.3">
      <c r="B9" s="473"/>
      <c r="C9" s="473"/>
      <c r="D9" s="473"/>
      <c r="E9" s="473"/>
      <c r="F9" s="473"/>
      <c r="G9" s="473"/>
      <c r="H9" s="480"/>
      <c r="I9" s="480"/>
    </row>
    <row r="10" spans="1:9" x14ac:dyDescent="0.3">
      <c r="B10" s="475"/>
      <c r="C10" s="475"/>
      <c r="D10" s="475"/>
      <c r="E10" s="475"/>
      <c r="F10" s="475"/>
      <c r="G10" s="475"/>
      <c r="H10" s="480"/>
      <c r="I10" s="480"/>
    </row>
    <row r="11" spans="1:9" x14ac:dyDescent="0.3">
      <c r="B11" s="477"/>
      <c r="C11" s="477"/>
      <c r="D11" s="477"/>
      <c r="E11" s="477"/>
      <c r="F11" s="477"/>
      <c r="G11" s="477"/>
      <c r="H11" s="480"/>
      <c r="I11" s="480"/>
    </row>
    <row r="12" spans="1:9" x14ac:dyDescent="0.3">
      <c r="B12" s="479"/>
      <c r="C12" s="479"/>
      <c r="D12" s="479"/>
      <c r="E12" s="479"/>
      <c r="F12" s="479"/>
      <c r="G12" s="479"/>
      <c r="H12" s="480"/>
      <c r="I12" s="480"/>
    </row>
    <row r="13" spans="1:9" x14ac:dyDescent="0.3">
      <c r="B13" s="482"/>
      <c r="C13" s="482"/>
      <c r="D13" s="482"/>
      <c r="E13" s="482"/>
      <c r="F13" s="482"/>
      <c r="G13" s="482"/>
      <c r="H13" s="480"/>
      <c r="I13" s="480"/>
    </row>
    <row r="14" spans="1:9" x14ac:dyDescent="0.3">
      <c r="B14" s="484"/>
      <c r="C14" s="484"/>
      <c r="D14" s="484"/>
      <c r="E14" s="484"/>
      <c r="F14" s="484"/>
      <c r="G14" s="484"/>
      <c r="H14" s="480"/>
      <c r="I14" s="480"/>
    </row>
    <row r="15" spans="1:9" x14ac:dyDescent="0.3">
      <c r="B15" s="486"/>
      <c r="C15" s="486"/>
      <c r="D15" s="486"/>
      <c r="E15" s="486"/>
      <c r="F15" s="486"/>
      <c r="G15" s="486"/>
      <c r="H15" s="480"/>
      <c r="I15" s="480"/>
    </row>
    <row r="16" spans="1:9" x14ac:dyDescent="0.3">
      <c r="B16" s="488"/>
      <c r="C16" s="488"/>
      <c r="D16" s="488"/>
      <c r="E16" s="488"/>
      <c r="F16" s="488"/>
      <c r="G16" s="488"/>
      <c r="H16" s="480"/>
      <c r="I16" s="480"/>
    </row>
    <row r="17" spans="2:9" x14ac:dyDescent="0.3">
      <c r="B17" s="490"/>
      <c r="C17" s="490"/>
      <c r="D17" s="490"/>
      <c r="E17" s="490"/>
      <c r="F17" s="490"/>
      <c r="G17" s="490"/>
      <c r="H17" s="480"/>
      <c r="I17" s="480"/>
    </row>
    <row r="18" spans="2:9" x14ac:dyDescent="0.3">
      <c r="B18" s="492"/>
      <c r="C18" s="492"/>
      <c r="D18" s="492"/>
      <c r="E18" s="492"/>
      <c r="F18" s="492"/>
      <c r="G18" s="492"/>
      <c r="H18" s="480"/>
      <c r="I18" s="480"/>
    </row>
    <row r="19" spans="2:9" x14ac:dyDescent="0.3">
      <c r="B19" s="494"/>
      <c r="C19" s="494"/>
      <c r="D19" s="494"/>
      <c r="E19" s="494"/>
      <c r="F19" s="494"/>
      <c r="G19" s="494"/>
      <c r="H19" s="480"/>
      <c r="I19" s="480"/>
    </row>
    <row r="20" spans="2:9" x14ac:dyDescent="0.3">
      <c r="B20" s="496"/>
      <c r="C20" s="496"/>
      <c r="D20" s="496"/>
      <c r="E20" s="496"/>
      <c r="F20" s="496"/>
      <c r="G20" s="496"/>
      <c r="H20" s="480"/>
      <c r="I20" s="480"/>
    </row>
    <row r="21" spans="2:9" x14ac:dyDescent="0.3">
      <c r="B21" s="498"/>
      <c r="C21" s="498"/>
      <c r="D21" s="498"/>
      <c r="E21" s="498"/>
      <c r="F21" s="498"/>
      <c r="G21" s="498"/>
    </row>
    <row r="22" spans="2:9" x14ac:dyDescent="0.3">
      <c r="B22" s="500"/>
      <c r="C22" s="500"/>
      <c r="D22" s="500"/>
      <c r="E22" s="500"/>
      <c r="F22" s="500"/>
      <c r="G22" s="500"/>
      <c r="H22" s="44"/>
      <c r="I22" s="44"/>
    </row>
    <row r="23" spans="2:9" x14ac:dyDescent="0.3">
      <c r="B23" s="502"/>
      <c r="C23" s="502"/>
      <c r="D23" s="502"/>
      <c r="E23" s="502"/>
      <c r="F23" s="502"/>
      <c r="G23" s="502"/>
      <c r="H23" s="44"/>
      <c r="I23" s="44"/>
    </row>
    <row r="24" spans="2:9" x14ac:dyDescent="0.3">
      <c r="B24" s="504"/>
      <c r="C24" s="504"/>
      <c r="D24" s="504"/>
      <c r="E24" s="504"/>
      <c r="F24" s="504"/>
      <c r="G24" s="504"/>
      <c r="H24" s="44"/>
      <c r="I24" s="44"/>
    </row>
    <row r="25" spans="2:9" x14ac:dyDescent="0.3">
      <c r="B25" s="506"/>
      <c r="C25" s="506"/>
      <c r="D25" s="506"/>
      <c r="E25" s="506"/>
      <c r="F25" s="506"/>
      <c r="G25" s="506"/>
      <c r="H25" s="44"/>
      <c r="I25" s="44"/>
    </row>
    <row r="26" spans="2:9" x14ac:dyDescent="0.3">
      <c r="B26" s="508"/>
      <c r="C26" s="508"/>
      <c r="D26" s="508"/>
      <c r="E26" s="508"/>
      <c r="F26" s="508"/>
      <c r="G26" s="508"/>
      <c r="H26" s="44"/>
      <c r="I26" s="44"/>
    </row>
    <row r="27" spans="2:9" x14ac:dyDescent="0.3">
      <c r="B27" s="510"/>
      <c r="C27" s="510"/>
      <c r="D27" s="510"/>
      <c r="E27" s="510"/>
      <c r="F27" s="510"/>
      <c r="G27" s="510"/>
      <c r="H27" s="44"/>
      <c r="I27" s="44"/>
    </row>
    <row r="28" spans="2:9" x14ac:dyDescent="0.3">
      <c r="B28" s="512"/>
      <c r="C28" s="512"/>
      <c r="D28" s="512"/>
      <c r="E28" s="512"/>
      <c r="F28" s="512"/>
      <c r="G28" s="512"/>
      <c r="H28" s="44"/>
      <c r="I28" s="44"/>
    </row>
    <row r="29" spans="2:9" x14ac:dyDescent="0.3">
      <c r="B29" s="516"/>
      <c r="C29" s="516"/>
      <c r="D29" s="516"/>
      <c r="E29" s="516"/>
      <c r="F29" s="516"/>
      <c r="G29" s="516"/>
      <c r="H29" s="44"/>
      <c r="I29" s="44"/>
    </row>
    <row r="30" spans="2:9" x14ac:dyDescent="0.3">
      <c r="B30" s="518"/>
      <c r="C30" s="518"/>
      <c r="D30" s="518"/>
      <c r="E30" s="518"/>
      <c r="F30" s="518"/>
      <c r="G30" s="518"/>
      <c r="H30" s="44"/>
      <c r="I30" s="44"/>
    </row>
    <row r="31" spans="2:9" x14ac:dyDescent="0.3">
      <c r="B31" s="520"/>
      <c r="C31" s="520"/>
      <c r="D31" s="520"/>
      <c r="E31" s="520"/>
      <c r="F31" s="520"/>
      <c r="G31" s="520"/>
      <c r="H31" s="44"/>
      <c r="I31" s="44"/>
    </row>
    <row r="32" spans="2:9" x14ac:dyDescent="0.3">
      <c r="B32" s="522"/>
      <c r="C32" s="522"/>
      <c r="D32" s="522"/>
      <c r="E32" s="522"/>
      <c r="F32" s="522"/>
      <c r="G32" s="522"/>
      <c r="H32" s="44"/>
      <c r="I32" s="44"/>
    </row>
    <row r="33" spans="2:9" x14ac:dyDescent="0.3">
      <c r="B33" s="524"/>
      <c r="C33" s="524"/>
      <c r="D33" s="524"/>
      <c r="E33" s="524"/>
      <c r="F33" s="524"/>
      <c r="G33" s="524"/>
      <c r="H33" s="44"/>
      <c r="I33" s="44"/>
    </row>
    <row r="34" spans="2:9" x14ac:dyDescent="0.3">
      <c r="B34" s="526"/>
      <c r="C34" s="526"/>
      <c r="D34" s="526"/>
      <c r="E34" s="526"/>
      <c r="F34" s="526"/>
      <c r="G34" s="526"/>
      <c r="H34" s="44"/>
      <c r="I34" s="44"/>
    </row>
    <row r="35" spans="2:9" x14ac:dyDescent="0.3">
      <c r="B35" s="528"/>
      <c r="C35" s="528"/>
      <c r="D35" s="528"/>
      <c r="E35" s="528"/>
      <c r="F35" s="528"/>
      <c r="G35" s="528"/>
      <c r="H35" s="44"/>
      <c r="I35" s="44"/>
    </row>
    <row r="36" spans="2:9" x14ac:dyDescent="0.3">
      <c r="B36" s="530"/>
      <c r="C36" s="530"/>
      <c r="D36" s="530"/>
      <c r="E36" s="530"/>
      <c r="F36" s="530"/>
      <c r="G36" s="530"/>
      <c r="H36" s="44"/>
      <c r="I36" s="44"/>
    </row>
    <row r="37" spans="2:9" x14ac:dyDescent="0.3">
      <c r="B37" s="532"/>
      <c r="C37" s="532"/>
      <c r="D37" s="532"/>
      <c r="E37" s="532"/>
      <c r="F37" s="532"/>
      <c r="G37" s="532"/>
      <c r="H37" s="44"/>
      <c r="I37" s="44"/>
    </row>
    <row r="38" spans="2:9" x14ac:dyDescent="0.3">
      <c r="B38" s="649"/>
      <c r="C38" s="649"/>
      <c r="D38" s="649"/>
      <c r="E38" s="649"/>
      <c r="F38" s="649"/>
      <c r="G38" s="649"/>
    </row>
    <row r="39" spans="2:9" x14ac:dyDescent="0.3">
      <c r="B39" s="651"/>
      <c r="C39" s="651"/>
      <c r="D39" s="651"/>
      <c r="E39" s="651"/>
      <c r="F39" s="651"/>
      <c r="G39" s="651"/>
      <c r="H39" s="44"/>
      <c r="I39" s="44"/>
    </row>
    <row r="40" spans="2:9" x14ac:dyDescent="0.3">
      <c r="B40" s="653"/>
      <c r="C40" s="653"/>
      <c r="D40" s="653"/>
      <c r="E40" s="653"/>
      <c r="F40" s="653"/>
      <c r="G40" s="653"/>
      <c r="H40" s="44"/>
      <c r="I40" s="44"/>
    </row>
    <row r="41" spans="2:9" x14ac:dyDescent="0.3">
      <c r="B41" s="655"/>
      <c r="C41" s="655"/>
      <c r="D41" s="655"/>
      <c r="E41" s="655"/>
      <c r="F41" s="655"/>
      <c r="G41" s="655"/>
      <c r="H41" s="44"/>
      <c r="I41" s="44"/>
    </row>
    <row r="42" spans="2:9" x14ac:dyDescent="0.3">
      <c r="B42" s="657"/>
      <c r="C42" s="657"/>
      <c r="D42" s="657"/>
      <c r="E42" s="657"/>
      <c r="F42" s="657"/>
      <c r="G42" s="657"/>
      <c r="H42" s="44"/>
      <c r="I42" s="44"/>
    </row>
    <row r="43" spans="2:9" x14ac:dyDescent="0.3">
      <c r="B43" s="659"/>
      <c r="C43" s="659"/>
      <c r="D43" s="659"/>
      <c r="E43" s="659"/>
      <c r="F43" s="659"/>
      <c r="G43" s="659"/>
      <c r="H43" s="44"/>
      <c r="I43" s="44"/>
    </row>
    <row r="44" spans="2:9" x14ac:dyDescent="0.3">
      <c r="B44" s="661"/>
      <c r="C44" s="661"/>
      <c r="D44" s="661"/>
      <c r="E44" s="661"/>
      <c r="F44" s="661"/>
      <c r="G44" s="661"/>
      <c r="H44" s="44"/>
      <c r="I44" s="44"/>
    </row>
    <row r="45" spans="2:9" x14ac:dyDescent="0.3">
      <c r="B45" s="663"/>
      <c r="C45" s="663"/>
      <c r="D45" s="663"/>
      <c r="E45" s="663"/>
      <c r="F45" s="663"/>
      <c r="G45" s="663"/>
      <c r="H45" s="44"/>
      <c r="I45" s="44"/>
    </row>
    <row r="46" spans="2:9" x14ac:dyDescent="0.3">
      <c r="B46" s="665"/>
      <c r="C46" s="665"/>
      <c r="D46" s="665"/>
      <c r="E46" s="665"/>
      <c r="F46" s="665"/>
      <c r="G46" s="665"/>
      <c r="H46" s="44"/>
      <c r="I46" s="44"/>
    </row>
    <row r="47" spans="2:9" x14ac:dyDescent="0.3">
      <c r="B47" s="667"/>
      <c r="C47" s="667"/>
      <c r="D47" s="667"/>
      <c r="E47" s="667"/>
      <c r="F47" s="667"/>
      <c r="G47" s="667"/>
      <c r="H47" s="44"/>
      <c r="I47" s="44"/>
    </row>
    <row r="48" spans="2:9" x14ac:dyDescent="0.3">
      <c r="B48" s="669"/>
      <c r="C48" s="669"/>
      <c r="D48" s="669"/>
      <c r="E48" s="669"/>
      <c r="F48" s="669"/>
      <c r="G48" s="669"/>
      <c r="H48" s="44"/>
      <c r="I48" s="44"/>
    </row>
    <row r="49" spans="2:9" x14ac:dyDescent="0.3">
      <c r="B49" s="671"/>
      <c r="C49" s="671"/>
      <c r="D49" s="671"/>
      <c r="E49" s="671"/>
      <c r="F49" s="671"/>
      <c r="G49" s="671"/>
      <c r="H49" s="44"/>
      <c r="I49" s="44"/>
    </row>
    <row r="50" spans="2:9" x14ac:dyDescent="0.3">
      <c r="B50" s="673"/>
      <c r="C50" s="673"/>
      <c r="D50" s="673"/>
      <c r="E50" s="673"/>
      <c r="F50" s="673"/>
      <c r="G50" s="673"/>
      <c r="H50" s="44"/>
      <c r="I50" s="44"/>
    </row>
    <row r="51" spans="2:9" x14ac:dyDescent="0.3">
      <c r="B51" s="675"/>
      <c r="C51" s="675"/>
      <c r="D51" s="675"/>
      <c r="E51" s="675"/>
      <c r="F51" s="675"/>
      <c r="G51" s="675"/>
      <c r="H51" s="44"/>
      <c r="I51" s="44"/>
    </row>
    <row r="52" spans="2:9" x14ac:dyDescent="0.3">
      <c r="B52" s="677"/>
      <c r="C52" s="677"/>
      <c r="D52" s="677"/>
      <c r="E52" s="677"/>
      <c r="F52" s="677"/>
      <c r="G52" s="677"/>
      <c r="H52" s="44"/>
      <c r="I52" s="44"/>
    </row>
    <row r="53" spans="2:9" x14ac:dyDescent="0.3">
      <c r="B53" s="679"/>
      <c r="C53" s="679"/>
      <c r="D53" s="679"/>
      <c r="E53" s="679"/>
      <c r="F53" s="679"/>
      <c r="G53" s="679"/>
    </row>
    <row r="54" spans="2:9" x14ac:dyDescent="0.3">
      <c r="B54" s="683"/>
      <c r="C54" s="683"/>
      <c r="D54" s="683"/>
      <c r="E54" s="683"/>
      <c r="F54" s="683"/>
      <c r="G54" s="683"/>
      <c r="H54" s="44"/>
      <c r="I54" s="44"/>
    </row>
    <row r="55" spans="2:9" x14ac:dyDescent="0.3">
      <c r="B55" s="684"/>
      <c r="C55" s="684"/>
      <c r="D55" s="684"/>
      <c r="E55" s="684"/>
      <c r="F55" s="684"/>
      <c r="G55" s="684"/>
      <c r="H55" s="44"/>
      <c r="I55" s="44"/>
    </row>
    <row r="56" spans="2:9" x14ac:dyDescent="0.3">
      <c r="B56" s="686"/>
      <c r="C56" s="686"/>
      <c r="D56" s="686"/>
      <c r="E56" s="686"/>
      <c r="F56" s="686"/>
      <c r="G56" s="686"/>
      <c r="H56" s="44"/>
      <c r="I56" s="44"/>
    </row>
    <row r="57" spans="2:9" x14ac:dyDescent="0.3">
      <c r="B57" s="688"/>
      <c r="C57" s="688"/>
      <c r="D57" s="688"/>
      <c r="E57" s="688"/>
      <c r="F57" s="688"/>
      <c r="G57" s="688"/>
      <c r="H57" s="44"/>
      <c r="I57" s="44"/>
    </row>
    <row r="58" spans="2:9" x14ac:dyDescent="0.3">
      <c r="B58" s="690"/>
      <c r="C58" s="690"/>
      <c r="D58" s="690"/>
      <c r="E58" s="690"/>
      <c r="F58" s="690"/>
      <c r="G58" s="690"/>
      <c r="H58" s="44"/>
      <c r="I58" s="44"/>
    </row>
    <row r="59" spans="2:9" x14ac:dyDescent="0.3">
      <c r="B59" s="692"/>
      <c r="C59" s="692"/>
      <c r="D59" s="692"/>
      <c r="E59" s="692"/>
      <c r="F59" s="692"/>
      <c r="G59" s="692"/>
      <c r="H59" s="44"/>
      <c r="I59" s="44"/>
    </row>
    <row r="60" spans="2:9" x14ac:dyDescent="0.3">
      <c r="B60" s="694"/>
      <c r="C60" s="694"/>
      <c r="D60" s="694"/>
      <c r="E60" s="694"/>
      <c r="F60" s="694"/>
      <c r="G60" s="694"/>
      <c r="H60" s="44"/>
      <c r="I60" s="44"/>
    </row>
    <row r="61" spans="2:9" x14ac:dyDescent="0.3">
      <c r="B61" s="696"/>
      <c r="C61" s="696"/>
      <c r="D61" s="696"/>
      <c r="E61" s="696"/>
      <c r="F61" s="696"/>
      <c r="G61" s="696"/>
      <c r="H61" s="44"/>
      <c r="I61" s="44"/>
    </row>
    <row r="62" spans="2:9" x14ac:dyDescent="0.3">
      <c r="B62" s="698"/>
      <c r="C62" s="698"/>
      <c r="D62" s="698"/>
      <c r="E62" s="698"/>
      <c r="F62" s="698"/>
      <c r="G62" s="698"/>
      <c r="H62" s="44"/>
      <c r="I62" s="44"/>
    </row>
    <row r="63" spans="2:9" x14ac:dyDescent="0.3">
      <c r="B63" s="700"/>
      <c r="C63" s="700"/>
      <c r="D63" s="700"/>
      <c r="E63" s="700"/>
      <c r="F63" s="700"/>
      <c r="G63" s="700"/>
      <c r="H63" s="44"/>
      <c r="I63" s="44"/>
    </row>
    <row r="64" spans="2:9" x14ac:dyDescent="0.3">
      <c r="B64" s="702"/>
      <c r="C64" s="702"/>
      <c r="D64" s="702"/>
      <c r="E64" s="702"/>
      <c r="F64" s="702"/>
      <c r="G64" s="702"/>
      <c r="H64" s="44"/>
      <c r="I64" s="44"/>
    </row>
    <row r="65" spans="2:9" x14ac:dyDescent="0.3">
      <c r="B65" s="704"/>
      <c r="C65" s="704"/>
      <c r="D65" s="704"/>
      <c r="E65" s="704"/>
      <c r="F65" s="704"/>
      <c r="G65" s="704"/>
      <c r="H65" s="44"/>
      <c r="I65" s="44"/>
    </row>
    <row r="66" spans="2:9" x14ac:dyDescent="0.3">
      <c r="B66" s="706"/>
      <c r="C66" s="706"/>
      <c r="D66" s="706"/>
      <c r="E66" s="706"/>
      <c r="F66" s="706"/>
      <c r="G66" s="706"/>
      <c r="H66" s="44"/>
      <c r="I66" s="44"/>
    </row>
    <row r="67" spans="2:9" x14ac:dyDescent="0.3">
      <c r="B67" s="708"/>
      <c r="C67" s="708"/>
      <c r="D67" s="708"/>
      <c r="E67" s="708"/>
      <c r="F67" s="708"/>
      <c r="G67" s="708"/>
      <c r="H67" s="44"/>
      <c r="I67" s="44"/>
    </row>
    <row r="68" spans="2:9" x14ac:dyDescent="0.3">
      <c r="B68" s="710"/>
      <c r="C68" s="710"/>
      <c r="D68" s="710"/>
      <c r="E68" s="710"/>
      <c r="F68" s="710"/>
      <c r="G68" s="710"/>
      <c r="H68" s="44"/>
      <c r="I68" s="44"/>
    </row>
    <row r="69" spans="2:9" x14ac:dyDescent="0.3">
      <c r="B69" s="712"/>
      <c r="C69" s="712"/>
      <c r="D69" s="712"/>
      <c r="E69" s="712"/>
      <c r="F69" s="712"/>
      <c r="G69" s="712"/>
      <c r="H69" s="44"/>
      <c r="I69" s="44"/>
    </row>
    <row r="70" spans="2:9" x14ac:dyDescent="0.3">
      <c r="B70" s="714"/>
      <c r="C70" s="714"/>
      <c r="D70" s="714"/>
      <c r="E70" s="714"/>
      <c r="F70" s="714"/>
      <c r="G70" s="714"/>
      <c r="H70" s="44"/>
      <c r="I70" s="44"/>
    </row>
    <row r="71" spans="2:9" x14ac:dyDescent="0.3">
      <c r="B71" s="716"/>
      <c r="C71" s="716"/>
      <c r="D71" s="716"/>
      <c r="E71" s="716"/>
      <c r="F71" s="716"/>
      <c r="G71" s="716"/>
      <c r="H71" s="44"/>
      <c r="I71" s="44"/>
    </row>
    <row r="72" spans="2:9" x14ac:dyDescent="0.3">
      <c r="B72" s="718"/>
      <c r="C72" s="718"/>
      <c r="D72" s="718"/>
      <c r="E72" s="718"/>
      <c r="F72" s="718"/>
      <c r="G72" s="718"/>
      <c r="H72" s="44"/>
      <c r="I72" s="44"/>
    </row>
    <row r="73" spans="2:9" x14ac:dyDescent="0.3">
      <c r="B73" s="720"/>
      <c r="C73" s="720"/>
      <c r="D73" s="720"/>
      <c r="E73" s="720"/>
      <c r="F73" s="720"/>
      <c r="G73" s="720"/>
      <c r="H73" s="44"/>
      <c r="I73" s="44"/>
    </row>
    <row r="74" spans="2:9" x14ac:dyDescent="0.3">
      <c r="B74" s="722"/>
      <c r="C74" s="722"/>
      <c r="D74" s="722"/>
      <c r="E74" s="722"/>
      <c r="F74" s="722"/>
      <c r="G74" s="722"/>
      <c r="H74" s="44"/>
      <c r="I74" s="44"/>
    </row>
    <row r="75" spans="2:9" x14ac:dyDescent="0.3">
      <c r="B75" s="724"/>
      <c r="C75" s="724"/>
      <c r="D75" s="724"/>
      <c r="E75" s="724"/>
      <c r="F75" s="724"/>
      <c r="G75" s="724"/>
      <c r="H75" s="44"/>
      <c r="I75" s="44"/>
    </row>
    <row r="76" spans="2:9" x14ac:dyDescent="0.3">
      <c r="B76" s="726"/>
      <c r="C76" s="726"/>
      <c r="D76" s="726"/>
      <c r="E76" s="726"/>
      <c r="F76" s="726"/>
      <c r="G76" s="726"/>
      <c r="H76" s="44"/>
      <c r="I76" s="44"/>
    </row>
    <row r="77" spans="2:9" x14ac:dyDescent="0.3">
      <c r="B77" s="728"/>
      <c r="C77" s="728"/>
      <c r="D77" s="728"/>
      <c r="E77" s="728"/>
      <c r="F77" s="728"/>
      <c r="G77" s="728"/>
      <c r="H77" s="44"/>
      <c r="I77" s="44"/>
    </row>
    <row r="78" spans="2:9" x14ac:dyDescent="0.3">
      <c r="B78" s="730"/>
      <c r="C78" s="730"/>
      <c r="D78" s="730"/>
      <c r="E78" s="730"/>
      <c r="F78" s="730"/>
      <c r="G78" s="730"/>
      <c r="H78" s="44"/>
      <c r="I78" s="44"/>
    </row>
    <row r="79" spans="2:9" x14ac:dyDescent="0.3">
      <c r="B79" s="732"/>
      <c r="C79" s="732"/>
      <c r="D79" s="732"/>
      <c r="E79" s="732"/>
      <c r="F79" s="732"/>
      <c r="G79" s="732"/>
      <c r="H79" s="44"/>
      <c r="I79" s="44"/>
    </row>
    <row r="80" spans="2:9" x14ac:dyDescent="0.3">
      <c r="B80" s="734"/>
      <c r="C80" s="734"/>
      <c r="D80" s="734"/>
      <c r="E80" s="734"/>
      <c r="F80" s="734"/>
      <c r="G80" s="734"/>
      <c r="H80" s="44"/>
      <c r="I80" s="44"/>
    </row>
    <row r="81" spans="2:9" x14ac:dyDescent="0.3">
      <c r="B81" s="736"/>
      <c r="C81" s="736"/>
      <c r="D81" s="736"/>
      <c r="E81" s="736"/>
      <c r="F81" s="736"/>
      <c r="G81" s="736"/>
      <c r="H81" s="44"/>
      <c r="I81" s="44"/>
    </row>
    <row r="82" spans="2:9" x14ac:dyDescent="0.3">
      <c r="B82" s="738"/>
      <c r="C82" s="738"/>
      <c r="D82" s="738"/>
      <c r="E82" s="738"/>
      <c r="F82" s="738"/>
      <c r="G82" s="738"/>
      <c r="H82" s="44"/>
      <c r="I82" s="44"/>
    </row>
    <row r="83" spans="2:9" x14ac:dyDescent="0.3">
      <c r="B83" s="740"/>
      <c r="C83" s="740"/>
      <c r="D83" s="740"/>
      <c r="E83" s="740"/>
      <c r="F83" s="740"/>
      <c r="G83" s="740"/>
      <c r="H83" s="44"/>
      <c r="I83" s="44"/>
    </row>
    <row r="84" spans="2:9" x14ac:dyDescent="0.3">
      <c r="B84" s="742"/>
      <c r="C84" s="742"/>
      <c r="D84" s="742"/>
      <c r="E84" s="742"/>
      <c r="F84" s="742"/>
      <c r="G84" s="742"/>
      <c r="H84" s="44"/>
      <c r="I84" s="44"/>
    </row>
    <row r="85" spans="2:9" x14ac:dyDescent="0.3">
      <c r="B85" s="745"/>
      <c r="C85" s="745"/>
      <c r="D85" s="745"/>
      <c r="E85" s="745"/>
      <c r="F85" s="745"/>
      <c r="G85" s="745"/>
      <c r="H85" s="44"/>
      <c r="I85" s="44"/>
    </row>
    <row r="86" spans="2:9" x14ac:dyDescent="0.3">
      <c r="B86" s="747"/>
      <c r="C86" s="747"/>
      <c r="D86" s="747"/>
      <c r="E86" s="747"/>
      <c r="F86" s="747"/>
      <c r="G86" s="747"/>
      <c r="H86" s="44"/>
      <c r="I86" s="44"/>
    </row>
    <row r="87" spans="2:9" x14ac:dyDescent="0.3">
      <c r="B87" s="749"/>
      <c r="C87" s="749"/>
      <c r="D87" s="749"/>
      <c r="E87" s="749"/>
      <c r="F87" s="749"/>
      <c r="G87" s="749"/>
      <c r="H87" s="44"/>
      <c r="I87" s="44"/>
    </row>
    <row r="88" spans="2:9" x14ac:dyDescent="0.3">
      <c r="B88" s="751"/>
      <c r="C88" s="751"/>
      <c r="D88" s="751"/>
      <c r="E88" s="751"/>
      <c r="F88" s="751"/>
      <c r="G88" s="751"/>
      <c r="H88" s="44"/>
      <c r="I88" s="44"/>
    </row>
    <row r="89" spans="2:9" x14ac:dyDescent="0.3">
      <c r="B89" s="753"/>
      <c r="C89" s="753"/>
      <c r="D89" s="753"/>
      <c r="E89" s="753"/>
      <c r="F89" s="753"/>
      <c r="G89" s="753"/>
      <c r="H89" s="44"/>
      <c r="I89" s="44"/>
    </row>
    <row r="90" spans="2:9" x14ac:dyDescent="0.3">
      <c r="B90" s="755"/>
      <c r="C90" s="755"/>
      <c r="D90" s="755"/>
      <c r="E90" s="755"/>
      <c r="F90" s="755"/>
      <c r="G90" s="755"/>
      <c r="H90" s="44"/>
      <c r="I90" s="44"/>
    </row>
    <row r="91" spans="2:9" x14ac:dyDescent="0.3">
      <c r="B91" s="757"/>
      <c r="C91" s="757"/>
      <c r="D91" s="757"/>
      <c r="E91" s="757"/>
      <c r="F91" s="757"/>
      <c r="G91" s="757"/>
      <c r="H91" s="44"/>
      <c r="I91" s="44"/>
    </row>
    <row r="92" spans="2:9" x14ac:dyDescent="0.3">
      <c r="B92" s="759"/>
      <c r="C92" s="759"/>
      <c r="D92" s="759"/>
      <c r="E92" s="759"/>
      <c r="F92" s="759"/>
      <c r="G92" s="759"/>
      <c r="H92" s="44"/>
      <c r="I92" s="44"/>
    </row>
    <row r="93" spans="2:9" x14ac:dyDescent="0.3">
      <c r="B93" s="761"/>
      <c r="C93" s="761"/>
      <c r="D93" s="761"/>
      <c r="E93" s="761"/>
      <c r="F93" s="761"/>
      <c r="G93" s="761"/>
      <c r="H93" s="44"/>
      <c r="I93" s="44"/>
    </row>
    <row r="94" spans="2:9" x14ac:dyDescent="0.3">
      <c r="B94" s="763"/>
      <c r="C94" s="763"/>
      <c r="D94" s="763"/>
      <c r="E94" s="763"/>
      <c r="F94" s="763"/>
      <c r="G94" s="763"/>
      <c r="H94" s="44"/>
      <c r="I94" s="44"/>
    </row>
    <row r="95" spans="2:9" x14ac:dyDescent="0.3">
      <c r="B95" s="766"/>
      <c r="C95" s="766"/>
      <c r="D95" s="766"/>
      <c r="E95" s="766"/>
      <c r="F95" s="766"/>
      <c r="G95" s="766"/>
      <c r="H95" s="44"/>
      <c r="I95" s="44"/>
    </row>
    <row r="96" spans="2:9" x14ac:dyDescent="0.3">
      <c r="B96" s="768"/>
      <c r="C96" s="768"/>
      <c r="D96" s="768"/>
      <c r="E96" s="768"/>
      <c r="F96" s="768"/>
      <c r="G96" s="768"/>
      <c r="H96" s="44"/>
      <c r="I96" s="44"/>
    </row>
    <row r="97" spans="2:9" x14ac:dyDescent="0.3">
      <c r="B97" s="770"/>
      <c r="C97" s="770"/>
      <c r="D97" s="770"/>
      <c r="E97" s="770"/>
      <c r="F97" s="770"/>
      <c r="G97" s="770"/>
      <c r="H97" s="44"/>
      <c r="I97" s="44"/>
    </row>
    <row r="98" spans="2:9" x14ac:dyDescent="0.3">
      <c r="B98" s="772"/>
      <c r="C98" s="772"/>
      <c r="D98" s="772"/>
      <c r="E98" s="772"/>
      <c r="F98" s="772"/>
      <c r="G98" s="772"/>
      <c r="H98" s="44"/>
      <c r="I98" s="44"/>
    </row>
    <row r="99" spans="2:9" x14ac:dyDescent="0.3">
      <c r="B99" s="774"/>
      <c r="C99" s="774"/>
      <c r="D99" s="774"/>
      <c r="E99" s="774"/>
      <c r="F99" s="774"/>
      <c r="G99" s="774"/>
      <c r="H99" s="44"/>
      <c r="I99" s="44"/>
    </row>
    <row r="100" spans="2:9" x14ac:dyDescent="0.3">
      <c r="B100" s="776"/>
      <c r="C100" s="776"/>
      <c r="D100" s="776"/>
      <c r="E100" s="776"/>
      <c r="F100" s="776"/>
      <c r="G100" s="776"/>
      <c r="H100" s="44"/>
      <c r="I100" s="44"/>
    </row>
    <row r="101" spans="2:9" x14ac:dyDescent="0.3">
      <c r="B101" s="779"/>
      <c r="C101" s="779"/>
      <c r="D101" s="779"/>
      <c r="E101" s="779"/>
      <c r="F101" s="779"/>
      <c r="G101" s="779"/>
      <c r="H101" s="44"/>
      <c r="I101" s="44"/>
    </row>
    <row r="102" spans="2:9" x14ac:dyDescent="0.3">
      <c r="B102" s="781"/>
      <c r="C102" s="781"/>
      <c r="D102" s="781"/>
      <c r="E102" s="781"/>
      <c r="F102" s="781"/>
      <c r="G102" s="781"/>
      <c r="H102" s="44"/>
      <c r="I102" s="44"/>
    </row>
    <row r="103" spans="2:9" x14ac:dyDescent="0.3">
      <c r="B103" s="783"/>
      <c r="C103" s="783"/>
      <c r="D103" s="783"/>
      <c r="E103" s="783"/>
      <c r="F103" s="783"/>
      <c r="G103" s="783"/>
      <c r="H103" s="44"/>
      <c r="I103" s="44"/>
    </row>
    <row r="104" spans="2:9" x14ac:dyDescent="0.3">
      <c r="B104" s="785"/>
      <c r="C104" s="785"/>
      <c r="D104" s="785"/>
      <c r="E104" s="785"/>
      <c r="F104" s="785"/>
      <c r="G104" s="785"/>
      <c r="H104" s="44"/>
      <c r="I104" s="44"/>
    </row>
    <row r="105" spans="2:9" x14ac:dyDescent="0.3">
      <c r="B105" s="787"/>
      <c r="C105" s="787"/>
      <c r="D105" s="787"/>
      <c r="E105" s="787"/>
      <c r="F105" s="787"/>
      <c r="G105" s="787"/>
      <c r="H105" s="44"/>
      <c r="I105" s="44"/>
    </row>
    <row r="106" spans="2:9" x14ac:dyDescent="0.3">
      <c r="B106" s="789"/>
      <c r="C106" s="789"/>
      <c r="D106" s="789"/>
      <c r="E106" s="789"/>
      <c r="F106" s="789"/>
      <c r="G106" s="789"/>
      <c r="H106" s="44"/>
      <c r="I106" s="44"/>
    </row>
    <row r="107" spans="2:9" x14ac:dyDescent="0.3">
      <c r="B107" s="791"/>
      <c r="C107" s="791"/>
      <c r="D107" s="791"/>
      <c r="E107" s="791"/>
      <c r="F107" s="791"/>
      <c r="G107" s="791"/>
      <c r="H107" s="44"/>
      <c r="I107" s="44"/>
    </row>
    <row r="108" spans="2:9" x14ac:dyDescent="0.3">
      <c r="B108" s="793"/>
      <c r="C108" s="793"/>
      <c r="D108" s="793"/>
      <c r="E108" s="793"/>
      <c r="F108" s="793"/>
      <c r="G108" s="793"/>
      <c r="H108" s="44"/>
      <c r="I108" s="44"/>
    </row>
    <row r="109" spans="2:9" x14ac:dyDescent="0.3">
      <c r="B109" s="795"/>
      <c r="C109" s="795"/>
      <c r="D109" s="795"/>
      <c r="E109" s="795"/>
      <c r="F109" s="795"/>
      <c r="G109" s="795"/>
      <c r="H109" s="44"/>
      <c r="I109" s="44"/>
    </row>
    <row r="110" spans="2:9" x14ac:dyDescent="0.3">
      <c r="B110" s="818"/>
      <c r="C110" s="818"/>
      <c r="D110" s="818"/>
      <c r="E110" s="818"/>
      <c r="F110" s="818"/>
      <c r="G110" s="818"/>
      <c r="H110" s="44"/>
      <c r="I110" s="44"/>
    </row>
    <row r="111" spans="2:9" x14ac:dyDescent="0.3">
      <c r="B111" s="820"/>
      <c r="C111" s="820"/>
      <c r="D111" s="820"/>
      <c r="E111" s="820"/>
      <c r="F111" s="820"/>
      <c r="G111" s="820"/>
      <c r="H111" s="44"/>
      <c r="I111" s="44"/>
    </row>
    <row r="112" spans="2:9" x14ac:dyDescent="0.3">
      <c r="B112" s="822"/>
      <c r="C112" s="822"/>
      <c r="D112" s="822"/>
      <c r="E112" s="822"/>
      <c r="F112" s="822"/>
      <c r="G112" s="822"/>
      <c r="H112" s="44"/>
      <c r="I112" s="44"/>
    </row>
    <row r="113" spans="2:9" x14ac:dyDescent="0.3">
      <c r="B113" s="824"/>
      <c r="C113" s="824"/>
      <c r="D113" s="824"/>
      <c r="E113" s="824"/>
      <c r="F113" s="824"/>
      <c r="G113" s="824"/>
      <c r="H113" s="44"/>
      <c r="I113" s="44"/>
    </row>
    <row r="114" spans="2:9" x14ac:dyDescent="0.3">
      <c r="B114" s="826"/>
      <c r="C114" s="826"/>
      <c r="D114" s="826"/>
      <c r="E114" s="826"/>
      <c r="F114" s="826"/>
      <c r="G114" s="826"/>
      <c r="H114" s="44"/>
      <c r="I114" s="44"/>
    </row>
    <row r="115" spans="2:9" x14ac:dyDescent="0.3">
      <c r="B115" s="829"/>
      <c r="C115" s="829"/>
      <c r="D115" s="829"/>
      <c r="E115" s="829"/>
      <c r="F115" s="829"/>
      <c r="G115" s="829"/>
    </row>
    <row r="116" spans="2:9" x14ac:dyDescent="0.3">
      <c r="B116" s="859"/>
      <c r="C116" s="859"/>
      <c r="D116" s="859"/>
      <c r="E116" s="859"/>
      <c r="F116" s="859"/>
      <c r="G116" s="859"/>
    </row>
    <row r="117" spans="2:9" x14ac:dyDescent="0.3">
      <c r="B117" s="861"/>
      <c r="C117" s="861"/>
      <c r="D117" s="861"/>
      <c r="E117" s="861"/>
      <c r="F117" s="861"/>
      <c r="G117" s="861"/>
      <c r="H117" s="44"/>
      <c r="I117" s="44"/>
    </row>
    <row r="118" spans="2:9" x14ac:dyDescent="0.3">
      <c r="B118" s="863"/>
      <c r="C118" s="863"/>
      <c r="D118" s="863"/>
      <c r="E118" s="863"/>
      <c r="F118" s="863"/>
      <c r="G118" s="863"/>
      <c r="H118" s="44"/>
      <c r="I118" s="44"/>
    </row>
    <row r="119" spans="2:9" x14ac:dyDescent="0.3">
      <c r="B119" s="865"/>
      <c r="C119" s="865"/>
      <c r="D119" s="865"/>
      <c r="E119" s="865"/>
      <c r="F119" s="865"/>
      <c r="G119" s="865"/>
      <c r="H119" s="44"/>
      <c r="I119" s="44"/>
    </row>
    <row r="120" spans="2:9" x14ac:dyDescent="0.3">
      <c r="B120" s="867"/>
      <c r="C120" s="867"/>
      <c r="D120" s="867"/>
      <c r="E120" s="867"/>
      <c r="F120" s="867"/>
      <c r="G120" s="867"/>
      <c r="H120" s="44"/>
      <c r="I120" s="44"/>
    </row>
    <row r="121" spans="2:9" x14ac:dyDescent="0.3">
      <c r="B121" s="870"/>
      <c r="C121" s="870"/>
      <c r="D121" s="870"/>
      <c r="E121" s="870"/>
      <c r="F121" s="870"/>
      <c r="G121" s="870"/>
      <c r="H121" s="44"/>
      <c r="I121" s="44"/>
    </row>
    <row r="122" spans="2:9" x14ac:dyDescent="0.3">
      <c r="B122" s="871"/>
      <c r="C122" s="871"/>
      <c r="D122" s="871"/>
      <c r="E122" s="871"/>
      <c r="F122" s="871"/>
      <c r="G122" s="871"/>
      <c r="H122" s="44"/>
      <c r="I122" s="44"/>
    </row>
    <row r="123" spans="2:9" x14ac:dyDescent="0.3">
      <c r="B123" s="873"/>
      <c r="C123" s="873"/>
      <c r="D123" s="873"/>
      <c r="E123" s="873"/>
      <c r="F123" s="873"/>
      <c r="G123" s="873"/>
      <c r="H123" s="44"/>
      <c r="I123" s="44"/>
    </row>
    <row r="124" spans="2:9" x14ac:dyDescent="0.3">
      <c r="B124" s="875"/>
      <c r="C124" s="875"/>
      <c r="D124" s="875"/>
      <c r="E124" s="875"/>
      <c r="F124" s="875"/>
      <c r="G124" s="875"/>
      <c r="H124" s="44"/>
      <c r="I124" s="44"/>
    </row>
    <row r="125" spans="2:9" x14ac:dyDescent="0.3">
      <c r="B125" s="877"/>
      <c r="C125" s="877"/>
      <c r="D125" s="877"/>
      <c r="E125" s="877"/>
      <c r="F125" s="877"/>
      <c r="G125" s="877"/>
      <c r="H125" s="44"/>
      <c r="I125" s="44"/>
    </row>
    <row r="126" spans="2:9" x14ac:dyDescent="0.3">
      <c r="B126" s="879"/>
      <c r="C126" s="879"/>
      <c r="D126" s="879"/>
      <c r="E126" s="879"/>
      <c r="F126" s="879"/>
      <c r="G126" s="879"/>
      <c r="H126" s="44"/>
      <c r="I126" s="44"/>
    </row>
    <row r="127" spans="2:9" x14ac:dyDescent="0.3">
      <c r="B127" s="881"/>
      <c r="C127" s="881"/>
      <c r="D127" s="881"/>
      <c r="E127" s="881"/>
      <c r="F127" s="881"/>
      <c r="G127" s="881"/>
      <c r="H127" s="44"/>
      <c r="I127" s="44"/>
    </row>
    <row r="128" spans="2:9" x14ac:dyDescent="0.3">
      <c r="B128" s="884"/>
      <c r="C128" s="884"/>
      <c r="D128" s="884"/>
      <c r="E128" s="884"/>
      <c r="F128" s="884"/>
      <c r="G128" s="884"/>
      <c r="H128" s="44"/>
      <c r="I128" s="44"/>
    </row>
    <row r="129" spans="2:9" x14ac:dyDescent="0.3">
      <c r="B129" s="888"/>
      <c r="C129" s="888"/>
      <c r="D129" s="888"/>
      <c r="E129" s="888"/>
      <c r="F129" s="888"/>
      <c r="G129" s="888"/>
      <c r="H129" s="44"/>
      <c r="I129" s="44"/>
    </row>
    <row r="130" spans="2:9" x14ac:dyDescent="0.3">
      <c r="B130" s="891"/>
      <c r="C130" s="891"/>
      <c r="D130" s="891"/>
      <c r="E130" s="891"/>
      <c r="F130" s="891"/>
      <c r="G130" s="891"/>
      <c r="H130" s="44"/>
      <c r="I130" s="44"/>
    </row>
    <row r="131" spans="2:9" x14ac:dyDescent="0.3">
      <c r="B131" s="892"/>
      <c r="C131" s="892"/>
      <c r="D131" s="892"/>
      <c r="E131" s="892"/>
      <c r="F131" s="892"/>
      <c r="G131" s="892"/>
      <c r="H131" s="44"/>
      <c r="I131" s="44"/>
    </row>
    <row r="132" spans="2:9" x14ac:dyDescent="0.3">
      <c r="B132" s="894"/>
      <c r="C132" s="894"/>
      <c r="D132" s="894"/>
      <c r="E132" s="894"/>
      <c r="F132" s="894"/>
      <c r="G132" s="894"/>
      <c r="H132" s="44"/>
      <c r="I132" s="44"/>
    </row>
    <row r="133" spans="2:9" x14ac:dyDescent="0.3">
      <c r="B133" s="896"/>
      <c r="C133" s="896"/>
      <c r="D133" s="896"/>
      <c r="E133" s="896"/>
      <c r="F133" s="896"/>
      <c r="G133" s="896"/>
      <c r="H133" s="44"/>
      <c r="I133" s="44"/>
    </row>
    <row r="134" spans="2:9" x14ac:dyDescent="0.3">
      <c r="B134" s="898"/>
      <c r="C134" s="898"/>
      <c r="D134" s="898"/>
      <c r="E134" s="898"/>
      <c r="F134" s="898"/>
      <c r="G134" s="898"/>
      <c r="H134" s="44"/>
      <c r="I134" s="44"/>
    </row>
    <row r="135" spans="2:9" x14ac:dyDescent="0.3">
      <c r="B135" s="900"/>
      <c r="C135" s="900"/>
      <c r="D135" s="900"/>
      <c r="E135" s="900"/>
      <c r="F135" s="900"/>
      <c r="G135" s="900"/>
      <c r="H135" s="44"/>
      <c r="I135" s="44"/>
    </row>
    <row r="136" spans="2:9" x14ac:dyDescent="0.3">
      <c r="B136" s="902"/>
      <c r="C136" s="902"/>
      <c r="D136" s="902"/>
      <c r="E136" s="902"/>
      <c r="F136" s="902"/>
      <c r="G136" s="902"/>
      <c r="H136" s="44"/>
      <c r="I136" s="44"/>
    </row>
    <row r="137" spans="2:9" x14ac:dyDescent="0.3">
      <c r="B137" s="904"/>
      <c r="C137" s="904"/>
      <c r="D137" s="904"/>
      <c r="E137" s="904"/>
      <c r="F137" s="904"/>
      <c r="G137" s="904"/>
    </row>
    <row r="138" spans="2:9" x14ac:dyDescent="0.3">
      <c r="B138" s="906"/>
      <c r="C138" s="906"/>
      <c r="D138" s="906"/>
      <c r="E138" s="906"/>
      <c r="F138" s="906"/>
      <c r="G138" s="906"/>
      <c r="H138" s="44"/>
      <c r="I138" s="44"/>
    </row>
    <row r="139" spans="2:9" x14ac:dyDescent="0.3">
      <c r="B139" s="908"/>
      <c r="C139" s="908"/>
      <c r="D139" s="908"/>
      <c r="E139" s="908"/>
      <c r="F139" s="908"/>
      <c r="G139" s="908"/>
      <c r="H139" s="44"/>
      <c r="I139" s="44"/>
    </row>
    <row r="140" spans="2:9" x14ac:dyDescent="0.3">
      <c r="B140" s="910"/>
      <c r="C140" s="910"/>
      <c r="D140" s="910"/>
      <c r="E140" s="910"/>
      <c r="F140" s="910"/>
      <c r="G140" s="910"/>
      <c r="H140" s="44"/>
      <c r="I140" s="44"/>
    </row>
    <row r="141" spans="2:9" x14ac:dyDescent="0.3">
      <c r="B141" s="912"/>
      <c r="C141" s="912"/>
      <c r="D141" s="912"/>
      <c r="E141" s="912"/>
      <c r="F141" s="912"/>
      <c r="G141" s="912"/>
      <c r="H141" s="44"/>
      <c r="I141" s="44"/>
    </row>
    <row r="142" spans="2:9" x14ac:dyDescent="0.3">
      <c r="B142" s="914"/>
      <c r="C142" s="914"/>
      <c r="D142" s="914"/>
      <c r="E142" s="914"/>
      <c r="F142" s="914"/>
      <c r="G142" s="914"/>
      <c r="H142" s="44"/>
      <c r="I142" s="44"/>
    </row>
    <row r="143" spans="2:9" x14ac:dyDescent="0.3">
      <c r="B143" s="916"/>
      <c r="C143" s="916"/>
      <c r="D143" s="916"/>
      <c r="E143" s="916"/>
      <c r="F143" s="916"/>
      <c r="G143" s="916"/>
      <c r="H143" s="44"/>
      <c r="I143" s="44"/>
    </row>
    <row r="144" spans="2:9" x14ac:dyDescent="0.3">
      <c r="B144" s="918"/>
      <c r="C144" s="918"/>
      <c r="D144" s="918"/>
      <c r="E144" s="918"/>
      <c r="F144" s="918"/>
      <c r="G144" s="918"/>
      <c r="H144" s="44"/>
      <c r="I144" s="44"/>
    </row>
    <row r="145" spans="2:9" x14ac:dyDescent="0.3">
      <c r="B145" s="920"/>
      <c r="C145" s="920"/>
      <c r="D145" s="920"/>
      <c r="E145" s="920"/>
      <c r="F145" s="920"/>
      <c r="G145" s="920"/>
      <c r="H145" s="44"/>
      <c r="I145" s="44"/>
    </row>
    <row r="146" spans="2:9" x14ac:dyDescent="0.3">
      <c r="B146" s="922"/>
      <c r="C146" s="922"/>
      <c r="D146" s="922"/>
      <c r="E146" s="922"/>
      <c r="F146" s="922"/>
      <c r="G146" s="922"/>
      <c r="H146" s="44"/>
      <c r="I146" s="44"/>
    </row>
    <row r="147" spans="2:9" x14ac:dyDescent="0.3">
      <c r="B147" s="971"/>
      <c r="C147" s="971"/>
      <c r="D147" s="971"/>
      <c r="E147" s="971"/>
      <c r="F147" s="971"/>
      <c r="G147" s="971"/>
    </row>
    <row r="148" spans="2:9" x14ac:dyDescent="0.3">
      <c r="B148" s="973"/>
      <c r="C148" s="973"/>
      <c r="D148" s="973"/>
      <c r="E148" s="973"/>
      <c r="F148" s="973"/>
      <c r="G148" s="973"/>
      <c r="H148" s="44"/>
      <c r="I148" s="44"/>
    </row>
    <row r="149" spans="2:9" x14ac:dyDescent="0.3">
      <c r="B149" s="975"/>
      <c r="C149" s="975"/>
      <c r="D149" s="975"/>
      <c r="E149" s="975"/>
      <c r="F149" s="975"/>
      <c r="G149" s="975"/>
      <c r="H149" s="44"/>
      <c r="I149" s="44"/>
    </row>
    <row r="150" spans="2:9" x14ac:dyDescent="0.3">
      <c r="B150" s="977"/>
      <c r="C150" s="977"/>
      <c r="D150" s="977"/>
      <c r="E150" s="977"/>
      <c r="F150" s="977"/>
      <c r="G150" s="977"/>
      <c r="H150" s="44"/>
      <c r="I150" s="44"/>
    </row>
    <row r="151" spans="2:9" x14ac:dyDescent="0.3">
      <c r="B151" s="979"/>
      <c r="C151" s="979"/>
      <c r="D151" s="979"/>
      <c r="E151" s="979"/>
      <c r="F151" s="979"/>
      <c r="G151" s="979"/>
      <c r="H151" s="44"/>
      <c r="I151" s="44"/>
    </row>
    <row r="152" spans="2:9" x14ac:dyDescent="0.3">
      <c r="B152" s="981"/>
      <c r="C152" s="981"/>
      <c r="D152" s="981"/>
      <c r="E152" s="981"/>
      <c r="F152" s="981"/>
      <c r="G152" s="981"/>
      <c r="H152" s="44"/>
      <c r="I152" s="44"/>
    </row>
    <row r="153" spans="2:9" x14ac:dyDescent="0.3">
      <c r="B153" s="983"/>
      <c r="C153" s="983"/>
      <c r="D153" s="983"/>
      <c r="E153" s="983"/>
      <c r="F153" s="983"/>
      <c r="G153" s="983"/>
      <c r="H153" s="44"/>
      <c r="I153" s="44"/>
    </row>
    <row r="154" spans="2:9" x14ac:dyDescent="0.3">
      <c r="B154" s="985"/>
      <c r="C154" s="985"/>
      <c r="D154" s="985"/>
      <c r="E154" s="985"/>
      <c r="F154" s="985"/>
      <c r="G154" s="985"/>
      <c r="H154" s="44"/>
      <c r="I154" s="44"/>
    </row>
    <row r="155" spans="2:9" x14ac:dyDescent="0.3">
      <c r="B155" s="987"/>
      <c r="C155" s="987"/>
      <c r="D155" s="987"/>
      <c r="E155" s="987"/>
      <c r="F155" s="987"/>
      <c r="G155" s="987"/>
      <c r="H155" s="44"/>
      <c r="I155" s="44"/>
    </row>
    <row r="156" spans="2:9" x14ac:dyDescent="0.3">
      <c r="B156" s="989"/>
      <c r="C156" s="989"/>
      <c r="D156" s="989"/>
      <c r="E156" s="989"/>
      <c r="F156" s="989"/>
      <c r="G156" s="989"/>
      <c r="H156" s="44"/>
      <c r="I156" s="44"/>
    </row>
    <row r="157" spans="2:9" x14ac:dyDescent="0.3">
      <c r="B157" s="996"/>
      <c r="C157" s="996"/>
      <c r="D157" s="996"/>
      <c r="E157" s="996"/>
      <c r="F157" s="996"/>
      <c r="G157" s="996"/>
      <c r="H157" s="995"/>
      <c r="I157" s="995"/>
    </row>
    <row r="158" spans="2:9" x14ac:dyDescent="0.3">
      <c r="B158" s="996"/>
      <c r="C158" s="996"/>
      <c r="D158" s="996"/>
      <c r="E158" s="996"/>
      <c r="F158" s="996"/>
      <c r="G158" s="996"/>
      <c r="H158" s="995"/>
      <c r="I158" s="995"/>
    </row>
    <row r="159" spans="2:9" x14ac:dyDescent="0.3">
      <c r="B159" s="1006"/>
      <c r="C159" s="1006"/>
      <c r="D159" s="1006"/>
      <c r="E159" s="1006"/>
      <c r="F159" s="1006"/>
      <c r="G159" s="1006"/>
      <c r="H159" s="1007"/>
      <c r="I159" s="1007"/>
    </row>
    <row r="160" spans="2:9" x14ac:dyDescent="0.3">
      <c r="B160" s="1006"/>
      <c r="C160" s="1006"/>
      <c r="D160" s="1006"/>
      <c r="E160" s="1006"/>
      <c r="F160" s="1006"/>
      <c r="G160" s="1006"/>
      <c r="H160" s="1007"/>
      <c r="I160" s="1007"/>
    </row>
    <row r="161" spans="2:9" x14ac:dyDescent="0.3">
      <c r="B161" s="1017"/>
      <c r="C161" s="1017"/>
      <c r="D161" s="1017"/>
      <c r="E161" s="1017"/>
      <c r="F161" s="1017"/>
      <c r="G161" s="1017"/>
      <c r="H161" s="1018"/>
      <c r="I161" s="1018"/>
    </row>
    <row r="162" spans="2:9" x14ac:dyDescent="0.3">
      <c r="B162" s="1020"/>
      <c r="C162" s="1020"/>
      <c r="D162" s="1020"/>
      <c r="E162" s="1020"/>
      <c r="F162" s="1020"/>
      <c r="G162" s="1020"/>
      <c r="H162" s="1021"/>
      <c r="I162" s="1021"/>
    </row>
    <row r="163" spans="2:9" x14ac:dyDescent="0.3">
      <c r="B163" s="1023"/>
      <c r="C163" s="1023"/>
      <c r="D163" s="1023"/>
      <c r="E163" s="1023"/>
      <c r="F163" s="1023"/>
      <c r="G163" s="1023"/>
      <c r="H163" s="1024"/>
      <c r="I163" s="1024"/>
    </row>
    <row r="164" spans="2:9" x14ac:dyDescent="0.3">
      <c r="B164" s="1026"/>
      <c r="C164" s="1026"/>
      <c r="D164" s="1026"/>
      <c r="E164" s="1026"/>
      <c r="F164" s="1026"/>
      <c r="G164" s="1026"/>
      <c r="H164" s="1027"/>
      <c r="I164" s="1027"/>
    </row>
    <row r="165" spans="2:9" x14ac:dyDescent="0.3">
      <c r="B165" s="1029"/>
      <c r="C165" s="1029"/>
      <c r="D165" s="1029"/>
      <c r="E165" s="1029"/>
      <c r="F165" s="1029"/>
      <c r="G165" s="1029"/>
      <c r="H165" s="1030"/>
      <c r="I165" s="1030"/>
    </row>
    <row r="166" spans="2:9" x14ac:dyDescent="0.3">
      <c r="B166" s="1032"/>
      <c r="C166" s="1032"/>
      <c r="D166" s="1032"/>
      <c r="E166" s="1032"/>
      <c r="F166" s="1032"/>
      <c r="G166" s="1032"/>
      <c r="H166" s="1033"/>
      <c r="I166" s="1033"/>
    </row>
    <row r="167" spans="2:9" x14ac:dyDescent="0.3">
      <c r="B167" s="1035"/>
      <c r="C167" s="1035"/>
      <c r="D167" s="1035"/>
      <c r="E167" s="1035"/>
      <c r="F167" s="1035"/>
      <c r="G167" s="1035"/>
      <c r="H167" s="1036"/>
      <c r="I167" s="1036"/>
    </row>
    <row r="168" spans="2:9" x14ac:dyDescent="0.3">
      <c r="B168" s="1038"/>
      <c r="C168" s="1038"/>
      <c r="D168" s="1038"/>
      <c r="E168" s="1038"/>
      <c r="F168" s="1038"/>
      <c r="G168" s="1038"/>
      <c r="H168" s="1039"/>
      <c r="I168" s="1039"/>
    </row>
    <row r="169" spans="2:9" x14ac:dyDescent="0.3">
      <c r="B169" s="1041"/>
      <c r="C169" s="1041"/>
      <c r="D169" s="1041"/>
      <c r="E169" s="1041"/>
      <c r="F169" s="1041"/>
      <c r="G169" s="1041"/>
      <c r="H169" s="1042"/>
      <c r="I169" s="1042"/>
    </row>
    <row r="170" spans="2:9" x14ac:dyDescent="0.3">
      <c r="B170" s="1044"/>
      <c r="C170" s="1044"/>
      <c r="D170" s="1044"/>
      <c r="E170" s="1044"/>
      <c r="F170" s="1044"/>
      <c r="G170" s="1044"/>
      <c r="H170" s="1045"/>
      <c r="I170" s="1045"/>
    </row>
    <row r="171" spans="2:9" x14ac:dyDescent="0.3">
      <c r="B171" s="1047"/>
      <c r="C171" s="1047"/>
      <c r="D171" s="1047"/>
      <c r="E171" s="1047"/>
      <c r="F171" s="1047"/>
      <c r="G171" s="1047"/>
      <c r="H171" s="1048"/>
      <c r="I171" s="1048"/>
    </row>
    <row r="172" spans="2:9" x14ac:dyDescent="0.3">
      <c r="B172" s="1050"/>
      <c r="C172" s="1050"/>
      <c r="D172" s="1050"/>
      <c r="E172" s="1050"/>
      <c r="F172" s="1050"/>
      <c r="G172" s="1050"/>
      <c r="H172" s="1051"/>
      <c r="I172" s="1051"/>
    </row>
  </sheetData>
  <conditionalFormatting sqref="H1:I1048576">
    <cfRule type="cellIs" dxfId="1" priority="1" operator="lessThan">
      <formula>0</formula>
    </cfRule>
  </conditionalFormatting>
  <conditionalFormatting sqref="H2:I1048576">
    <cfRule type="cellIs" dxfId="0" priority="2" operator="greaterThan">
      <formula>0</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1">
    <pageSetUpPr autoPageBreaks="0"/>
  </sheetPr>
  <dimension ref="A1:S20"/>
  <sheetViews>
    <sheetView showGridLines="0" workbookViewId="0">
      <selection activeCell="D31" sqref="D31"/>
    </sheetView>
  </sheetViews>
  <sheetFormatPr defaultRowHeight="14.4" x14ac:dyDescent="0.3"/>
  <cols>
    <col min="2" max="2" width="20.44140625" bestFit="1" customWidth="1"/>
    <col min="3" max="3" width="44.44140625" customWidth="1"/>
  </cols>
  <sheetData>
    <row r="1" spans="1:19" ht="15.75" customHeight="1" thickBot="1" x14ac:dyDescent="0.35">
      <c r="A1" s="26"/>
      <c r="B1" s="26"/>
      <c r="C1" s="26"/>
      <c r="D1" s="26"/>
      <c r="E1" s="26"/>
      <c r="F1" s="26"/>
      <c r="G1" s="26"/>
      <c r="H1" s="26"/>
      <c r="I1" s="26"/>
      <c r="J1" s="26"/>
      <c r="K1" s="26"/>
      <c r="L1" s="26"/>
      <c r="M1" s="42"/>
      <c r="N1" s="42"/>
      <c r="O1" s="42"/>
      <c r="P1" s="42"/>
      <c r="Q1" s="42"/>
      <c r="R1" s="42"/>
      <c r="S1" s="42"/>
    </row>
    <row r="2" spans="1:19" ht="15.75" customHeight="1" thickBot="1" x14ac:dyDescent="0.35">
      <c r="A2" s="42"/>
      <c r="B2" s="4" t="s">
        <v>1089</v>
      </c>
      <c r="C2" s="5" t="s">
        <v>1090</v>
      </c>
      <c r="D2" s="42"/>
      <c r="E2" s="42"/>
      <c r="F2" s="42"/>
      <c r="G2" s="42"/>
      <c r="H2" s="42"/>
      <c r="I2" s="42"/>
      <c r="J2" s="42"/>
      <c r="K2" s="42"/>
      <c r="L2" s="42"/>
      <c r="M2" s="42"/>
      <c r="N2" s="42"/>
      <c r="O2" s="42"/>
      <c r="P2" s="42"/>
      <c r="Q2" s="42"/>
      <c r="R2" s="42"/>
      <c r="S2" s="42"/>
    </row>
    <row r="3" spans="1:19" ht="15.75" customHeight="1" thickBot="1" x14ac:dyDescent="0.35">
      <c r="A3" s="42"/>
      <c r="B3" s="6" t="s">
        <v>1091</v>
      </c>
      <c r="C3" s="7" t="s">
        <v>1092</v>
      </c>
      <c r="D3" s="42"/>
      <c r="E3" s="42"/>
      <c r="F3" s="42"/>
      <c r="G3" s="42"/>
      <c r="H3" s="42"/>
      <c r="I3" s="42"/>
      <c r="J3" s="42"/>
      <c r="K3" s="42"/>
      <c r="L3" s="42"/>
      <c r="M3" s="42"/>
      <c r="N3" s="42"/>
      <c r="O3" s="42"/>
      <c r="P3" s="42"/>
      <c r="Q3" s="42"/>
      <c r="R3" s="42"/>
      <c r="S3" s="42"/>
    </row>
    <row r="4" spans="1:19" ht="15.75" customHeight="1" thickBot="1" x14ac:dyDescent="0.35">
      <c r="A4" s="42"/>
      <c r="B4" s="6" t="s">
        <v>1093</v>
      </c>
      <c r="C4" s="7" t="s">
        <v>1094</v>
      </c>
      <c r="D4" s="42"/>
      <c r="E4" s="42"/>
      <c r="F4" s="42"/>
      <c r="G4" s="42"/>
      <c r="H4" s="42"/>
      <c r="I4" s="42"/>
      <c r="J4" s="42"/>
      <c r="K4" s="42"/>
      <c r="L4" s="42"/>
      <c r="M4" s="42"/>
      <c r="N4" s="42"/>
      <c r="O4" s="42"/>
      <c r="P4" s="42"/>
      <c r="Q4" s="42"/>
      <c r="R4" s="42"/>
      <c r="S4" s="42"/>
    </row>
    <row r="5" spans="1:19" ht="15.75" customHeight="1" thickBot="1" x14ac:dyDescent="0.35">
      <c r="A5" s="42"/>
      <c r="B5" s="6" t="s">
        <v>1095</v>
      </c>
      <c r="C5" s="7" t="s">
        <v>1096</v>
      </c>
      <c r="D5" s="42"/>
      <c r="E5" s="42"/>
      <c r="F5" s="42"/>
      <c r="G5" s="42"/>
      <c r="H5" s="42"/>
      <c r="I5" s="42"/>
      <c r="J5" s="42"/>
      <c r="K5" s="42"/>
      <c r="L5" s="42"/>
      <c r="M5" s="42"/>
      <c r="N5" s="42"/>
      <c r="O5" s="42"/>
      <c r="P5" s="42"/>
      <c r="Q5" s="42"/>
      <c r="R5" s="42"/>
      <c r="S5" s="42"/>
    </row>
    <row r="6" spans="1:19" ht="15.75" customHeight="1" thickBot="1" x14ac:dyDescent="0.35">
      <c r="A6" s="42"/>
      <c r="B6" s="6" t="s">
        <v>1097</v>
      </c>
      <c r="C6" s="7" t="s">
        <v>1098</v>
      </c>
      <c r="D6" s="42"/>
      <c r="E6" s="42"/>
      <c r="F6" s="42"/>
      <c r="G6" s="42"/>
      <c r="H6" s="42"/>
      <c r="I6" s="42"/>
      <c r="J6" s="42"/>
      <c r="K6" s="42"/>
      <c r="L6" s="42"/>
      <c r="M6" s="42"/>
      <c r="N6" s="42"/>
      <c r="O6" s="42"/>
      <c r="P6" s="42"/>
      <c r="Q6" s="42"/>
      <c r="R6" s="42"/>
      <c r="S6" s="42"/>
    </row>
    <row r="7" spans="1:19" ht="15.75" customHeight="1" thickBot="1" x14ac:dyDescent="0.35">
      <c r="A7" s="42"/>
      <c r="B7" s="6" t="s">
        <v>1099</v>
      </c>
      <c r="C7" s="7" t="s">
        <v>1100</v>
      </c>
      <c r="D7" s="42"/>
      <c r="E7" s="42"/>
      <c r="F7" s="42"/>
      <c r="G7" s="42"/>
      <c r="H7" s="42"/>
      <c r="I7" s="42"/>
      <c r="J7" s="42"/>
      <c r="K7" s="42"/>
      <c r="L7" s="42"/>
      <c r="M7" s="42"/>
      <c r="N7" s="42"/>
      <c r="O7" s="42"/>
      <c r="P7" s="42"/>
      <c r="Q7" s="42"/>
      <c r="R7" s="42"/>
      <c r="S7" s="42"/>
    </row>
    <row r="8" spans="1:19" ht="41.25" customHeight="1" thickBot="1" x14ac:dyDescent="0.35">
      <c r="A8" s="42"/>
      <c r="B8" s="6" t="s">
        <v>1101</v>
      </c>
      <c r="C8" s="7" t="s">
        <v>1102</v>
      </c>
      <c r="D8" s="42"/>
      <c r="E8" s="42"/>
      <c r="F8" s="42"/>
      <c r="G8" s="1063" t="s">
        <v>1103</v>
      </c>
      <c r="H8" s="1060"/>
      <c r="I8" s="1060"/>
      <c r="J8" s="1060"/>
      <c r="K8" s="1060"/>
      <c r="L8" s="1060"/>
      <c r="M8" s="1063" t="s">
        <v>1104</v>
      </c>
      <c r="N8" s="1060"/>
      <c r="O8" s="1060"/>
      <c r="P8" s="1060"/>
      <c r="Q8" s="1060"/>
      <c r="R8" s="1060"/>
      <c r="S8" s="1060"/>
    </row>
    <row r="9" spans="1:19" ht="15.75" customHeight="1" thickBot="1" x14ac:dyDescent="0.35">
      <c r="A9" s="42"/>
      <c r="B9" s="6" t="s">
        <v>1105</v>
      </c>
      <c r="C9" s="7" t="s">
        <v>1106</v>
      </c>
      <c r="D9" s="42"/>
      <c r="E9" s="42"/>
      <c r="F9" s="42"/>
      <c r="G9" s="42"/>
      <c r="H9" s="42"/>
      <c r="I9" s="35"/>
      <c r="J9" s="42"/>
      <c r="K9" s="42"/>
      <c r="L9" s="42"/>
      <c r="M9" s="42"/>
      <c r="N9" s="42"/>
      <c r="O9" s="42"/>
      <c r="P9" s="42"/>
      <c r="Q9" s="42"/>
      <c r="R9" s="42"/>
      <c r="S9" s="42"/>
    </row>
    <row r="10" spans="1:19" ht="15.75" customHeight="1" thickBot="1" x14ac:dyDescent="0.35">
      <c r="A10" s="42"/>
      <c r="B10" s="6" t="s">
        <v>1107</v>
      </c>
      <c r="C10" s="7" t="s">
        <v>1108</v>
      </c>
      <c r="D10" s="42"/>
      <c r="E10" s="42"/>
      <c r="F10" s="42"/>
      <c r="G10" s="42"/>
      <c r="H10" s="42"/>
      <c r="I10" s="42"/>
      <c r="J10" s="42"/>
      <c r="K10" s="42"/>
      <c r="L10" s="42"/>
      <c r="M10" s="42"/>
      <c r="N10" s="42"/>
      <c r="O10" s="42"/>
      <c r="P10" s="42"/>
      <c r="Q10" s="42"/>
      <c r="R10" s="42"/>
      <c r="S10" s="42"/>
    </row>
    <row r="11" spans="1:19" ht="27.75" customHeight="1" thickBot="1" x14ac:dyDescent="0.35">
      <c r="A11" s="42"/>
      <c r="B11" s="6" t="s">
        <v>1109</v>
      </c>
      <c r="C11" s="7" t="s">
        <v>1110</v>
      </c>
      <c r="D11" s="10"/>
      <c r="E11" s="42"/>
      <c r="F11" s="42"/>
      <c r="G11" s="1070" t="s">
        <v>1111</v>
      </c>
      <c r="H11" s="1060"/>
      <c r="I11" s="1060"/>
      <c r="J11" s="1060"/>
      <c r="K11" s="1060"/>
      <c r="L11" s="1060"/>
      <c r="M11" s="42"/>
      <c r="N11" s="42"/>
      <c r="O11" s="42"/>
      <c r="P11" s="42"/>
      <c r="Q11" s="42"/>
      <c r="R11" s="42"/>
      <c r="S11" s="42"/>
    </row>
    <row r="12" spans="1:19" ht="15.75" customHeight="1" thickBot="1" x14ac:dyDescent="0.35">
      <c r="A12" s="42"/>
      <c r="B12" s="6" t="s">
        <v>1112</v>
      </c>
      <c r="C12" s="7" t="s">
        <v>1113</v>
      </c>
      <c r="D12" s="42"/>
      <c r="E12" s="42"/>
      <c r="F12" s="42"/>
      <c r="G12" s="42"/>
      <c r="H12" s="42"/>
      <c r="I12" s="42"/>
      <c r="J12" s="42"/>
      <c r="K12" s="42"/>
      <c r="L12" s="42"/>
      <c r="M12" s="42"/>
      <c r="N12" s="42"/>
      <c r="O12" s="42"/>
      <c r="P12" s="42"/>
      <c r="Q12" s="42"/>
      <c r="R12" s="42"/>
      <c r="S12" s="42"/>
    </row>
    <row r="13" spans="1:19" ht="31.5" customHeight="1" thickBot="1" x14ac:dyDescent="0.35">
      <c r="A13" s="42"/>
      <c r="B13" s="6" t="s">
        <v>1114</v>
      </c>
      <c r="C13" s="7" t="s">
        <v>1115</v>
      </c>
      <c r="D13" s="42" t="s">
        <v>1116</v>
      </c>
      <c r="E13" s="42"/>
      <c r="F13" s="42"/>
      <c r="G13" s="1069" t="s">
        <v>1117</v>
      </c>
      <c r="H13" s="1060"/>
      <c r="I13" s="1060"/>
      <c r="J13" s="1060"/>
      <c r="K13" s="1060"/>
      <c r="L13" s="1060"/>
      <c r="M13" s="42"/>
      <c r="N13" s="42"/>
      <c r="O13" s="42"/>
      <c r="P13" s="42"/>
      <c r="Q13" s="42"/>
      <c r="R13" s="42"/>
      <c r="S13" s="42"/>
    </row>
    <row r="14" spans="1:19" ht="15.75" customHeight="1" thickBot="1" x14ac:dyDescent="0.35">
      <c r="A14" s="42"/>
      <c r="B14" s="6" t="s">
        <v>1118</v>
      </c>
      <c r="C14" s="7" t="s">
        <v>1119</v>
      </c>
      <c r="D14" s="42"/>
      <c r="E14" s="42"/>
      <c r="F14" s="42"/>
      <c r="G14" s="42"/>
      <c r="H14" s="42"/>
      <c r="I14" s="42"/>
      <c r="J14" s="42"/>
      <c r="K14" s="42"/>
      <c r="L14" s="42"/>
      <c r="M14" s="42"/>
      <c r="N14" s="42"/>
      <c r="O14" s="42"/>
      <c r="P14" s="42"/>
      <c r="Q14" s="42"/>
      <c r="R14" s="42"/>
      <c r="S14" s="42"/>
    </row>
    <row r="15" spans="1:19" ht="15.75" customHeight="1" thickBot="1" x14ac:dyDescent="0.35">
      <c r="A15" s="42"/>
      <c r="B15" s="6" t="s">
        <v>1120</v>
      </c>
      <c r="C15" s="7" t="s">
        <v>1121</v>
      </c>
      <c r="D15" s="42"/>
      <c r="E15" s="42"/>
      <c r="F15" s="42"/>
      <c r="G15" s="42"/>
      <c r="H15" s="42"/>
      <c r="I15" s="42"/>
      <c r="J15" s="42"/>
      <c r="K15" s="42"/>
      <c r="L15" s="42"/>
      <c r="M15" s="42"/>
      <c r="N15" s="42"/>
      <c r="O15" s="42"/>
      <c r="P15" s="42"/>
      <c r="Q15" s="42"/>
      <c r="R15" s="42"/>
      <c r="S15" s="42"/>
    </row>
    <row r="16" spans="1:19" ht="15.75" customHeight="1" thickBot="1" x14ac:dyDescent="0.35">
      <c r="A16" s="42"/>
      <c r="B16" s="6" t="s">
        <v>1122</v>
      </c>
      <c r="C16" s="7" t="s">
        <v>1123</v>
      </c>
      <c r="D16" s="42"/>
      <c r="E16" s="42"/>
      <c r="F16" s="42"/>
      <c r="G16" s="42"/>
      <c r="H16" s="42"/>
      <c r="I16" s="42"/>
      <c r="J16" s="42"/>
      <c r="K16" s="42"/>
      <c r="L16" s="42"/>
      <c r="M16" s="42"/>
      <c r="N16" s="42"/>
      <c r="O16" s="42"/>
      <c r="P16" s="42"/>
      <c r="Q16" s="42"/>
      <c r="R16" s="42"/>
      <c r="S16" s="42"/>
    </row>
    <row r="17" spans="2:12" ht="42.75" customHeight="1" x14ac:dyDescent="0.3">
      <c r="B17" s="1064" t="s">
        <v>1124</v>
      </c>
      <c r="C17" s="1065"/>
      <c r="D17" s="42"/>
      <c r="E17" s="42"/>
      <c r="F17" s="42"/>
      <c r="G17" s="1066" t="s">
        <v>1125</v>
      </c>
      <c r="H17" s="1060"/>
      <c r="I17" s="1060"/>
      <c r="J17" s="1060"/>
      <c r="K17" s="1060"/>
      <c r="L17" s="1060"/>
    </row>
    <row r="18" spans="2:12" ht="42" customHeight="1" thickBot="1" x14ac:dyDescent="0.35">
      <c r="B18" s="1067" t="s">
        <v>1126</v>
      </c>
      <c r="C18" s="1068"/>
      <c r="D18" s="42"/>
      <c r="E18" s="42"/>
      <c r="F18" s="42"/>
      <c r="G18" s="1063" t="s">
        <v>1127</v>
      </c>
      <c r="H18" s="1060"/>
      <c r="I18" s="1060"/>
      <c r="J18" s="1060"/>
      <c r="K18" s="1060"/>
      <c r="L18" s="1060"/>
    </row>
    <row r="20" spans="2:12" x14ac:dyDescent="0.3">
      <c r="B20" s="514"/>
    </row>
  </sheetData>
  <mergeCells count="8">
    <mergeCell ref="M8:S8"/>
    <mergeCell ref="G8:L8"/>
    <mergeCell ref="B17:C17"/>
    <mergeCell ref="G17:L17"/>
    <mergeCell ref="B18:C18"/>
    <mergeCell ref="G18:L18"/>
    <mergeCell ref="G13:L13"/>
    <mergeCell ref="G11:L11"/>
  </mergeCells>
  <hyperlinks>
    <hyperlink ref="G11" r:id="rId1" xr:uid="{00000000-0004-0000-3200-000000000000}"/>
  </hyperlinks>
  <pageMargins left="0.7" right="0.7" top="0.75" bottom="0.75" header="0.3" footer="0.3"/>
  <headerFooter>
    <oddFooter>&amp;L&amp;"Calibri"&amp;10 &amp;K000000_x000D_# Internal Use Only_x000D_&amp;1#&amp;"Calibri"&amp;10 &amp;K000000 Internal Use Only</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2"/>
  <sheetViews>
    <sheetView showGridLines="0" tabSelected="1" topLeftCell="B1" zoomScale="70" zoomScaleNormal="70" workbookViewId="0">
      <selection activeCell="G1" sqref="G1"/>
    </sheetView>
  </sheetViews>
  <sheetFormatPr defaultRowHeight="14.4" x14ac:dyDescent="0.3"/>
  <cols>
    <col min="1" max="1" width="8.88671875" style="1009" customWidth="1"/>
    <col min="2" max="2" width="12.44140625" bestFit="1" customWidth="1"/>
    <col min="3" max="3" width="19" style="1001" customWidth="1"/>
    <col min="4" max="4" width="26.21875" bestFit="1" customWidth="1"/>
    <col min="5" max="5" width="12.109375" bestFit="1" customWidth="1"/>
    <col min="6" max="6" width="2.5546875" customWidth="1"/>
    <col min="7" max="7" width="11.5546875" bestFit="1" customWidth="1"/>
    <col min="8" max="8" width="9.77734375" bestFit="1" customWidth="1"/>
  </cols>
  <sheetData>
    <row r="1" spans="2:8" ht="15.75" customHeight="1" thickBot="1" x14ac:dyDescent="0.35">
      <c r="B1" s="1010" t="s">
        <v>0</v>
      </c>
      <c r="C1" s="1014" t="s">
        <v>1</v>
      </c>
      <c r="D1" s="1011" t="s">
        <v>2</v>
      </c>
      <c r="E1" s="1015" t="s">
        <v>3</v>
      </c>
      <c r="G1" s="998" t="e" vm="3">
        <v>#VALUE!</v>
      </c>
      <c r="H1" s="1008">
        <f t="array" aca="1" ref="H1" ca="1">_FV(G1,"Price")</f>
        <v>6.8692000000000002</v>
      </c>
    </row>
    <row r="2" spans="2:8" ht="15.75" customHeight="1" thickBot="1" x14ac:dyDescent="0.35">
      <c r="B2" t="s">
        <v>4</v>
      </c>
      <c r="C2" s="1012">
        <f t="shared" ref="C2:C12" ca="1" si="0">+D2*$H$2</f>
        <v>25497.874570546785</v>
      </c>
      <c r="D2" s="1013">
        <f ca="1">+LOOKUP(9.99999999999999E+307,'lc2603'!B:B)/H1</f>
        <v>22564.490770395387</v>
      </c>
      <c r="E2" s="1013">
        <f>+LOOKUP(9.99999999999999E+307,'lc2603'!D:D)</f>
        <v>276</v>
      </c>
      <c r="G2" s="998" t="s">
        <v>5</v>
      </c>
      <c r="H2" s="999">
        <v>1.1299999999999999</v>
      </c>
    </row>
    <row r="3" spans="2:8" x14ac:dyDescent="0.3">
      <c r="B3" t="s">
        <v>6</v>
      </c>
      <c r="C3" s="1012">
        <f t="shared" ca="1" si="0"/>
        <v>25662.376987130956</v>
      </c>
      <c r="D3" s="1013">
        <f ca="1">+LOOKUP(9.99999999999999E+307,'lc2604'!B:B)/H1</f>
        <v>22710.068130204389</v>
      </c>
      <c r="E3" s="1013">
        <f>+LOOKUP(9.99999999999999E+307,'lc2604'!D:D)</f>
        <v>2128</v>
      </c>
    </row>
    <row r="4" spans="2:8" x14ac:dyDescent="0.3">
      <c r="B4" t="s">
        <v>7</v>
      </c>
      <c r="C4" s="1012">
        <f t="shared" ca="1" si="0"/>
        <v>25504.45466721015</v>
      </c>
      <c r="D4" s="1013">
        <f ca="1">+LOOKUP(9.99999999999999E+307,'lc2605'!B:B)/H1</f>
        <v>22570.313864787746</v>
      </c>
      <c r="E4" s="1013">
        <f>+LOOKUP(9.99999999999999E+307,'lc2605'!D:D)</f>
        <v>267346</v>
      </c>
    </row>
    <row r="5" spans="2:8" x14ac:dyDescent="0.3">
      <c r="B5" t="s">
        <v>8</v>
      </c>
      <c r="C5" s="1012">
        <f t="shared" ca="1" si="0"/>
        <v>25438.653700576484</v>
      </c>
      <c r="D5" s="1013">
        <f ca="1">+LOOKUP(9.99999999999999E+307,'lc2606'!B:B)/H1</f>
        <v>22512.082920864148</v>
      </c>
      <c r="E5" s="1013">
        <f>+LOOKUP(9.99999999999999E+307,'lc2606'!D:D)</f>
        <v>3345</v>
      </c>
    </row>
    <row r="6" spans="2:8" x14ac:dyDescent="0.3">
      <c r="B6" t="s">
        <v>9</v>
      </c>
      <c r="C6" s="1012">
        <f t="shared" ca="1" si="0"/>
        <v>25478.134280556682</v>
      </c>
      <c r="D6" s="1013">
        <f ca="1">+LOOKUP(9.99999999999999E+307,'lc2607'!B:B)/H1</f>
        <v>22547.021487218306</v>
      </c>
      <c r="E6" s="1013">
        <f>+LOOKUP(9.99999999999999E+307,'lc2607'!D:D)</f>
        <v>36316</v>
      </c>
    </row>
    <row r="7" spans="2:8" x14ac:dyDescent="0.3">
      <c r="B7" t="s">
        <v>10</v>
      </c>
      <c r="C7" s="1012">
        <f t="shared" ca="1" si="0"/>
        <v>25589.995923833922</v>
      </c>
      <c r="D7" s="1013">
        <f ca="1">+LOOKUP(9.99999999999999E+307,'lc2608'!B:B)/H1</f>
        <v>22646.014091888428</v>
      </c>
      <c r="E7" s="1013">
        <f>+LOOKUP(9.99999999999999E+307,'lc2608'!D:D)</f>
        <v>141</v>
      </c>
    </row>
    <row r="8" spans="2:8" x14ac:dyDescent="0.3">
      <c r="B8" t="s">
        <v>11</v>
      </c>
      <c r="C8" s="1012">
        <f t="shared" ca="1" si="0"/>
        <v>25543.935247190351</v>
      </c>
      <c r="D8" s="1013">
        <f ca="1">+LOOKUP(9.99999999999999E+307,'lc2609'!B:B)/H1</f>
        <v>22605.252431141907</v>
      </c>
      <c r="E8" s="1013">
        <f>+LOOKUP(9.99999999999999E+307,'lc2609'!D:D)</f>
        <v>33105</v>
      </c>
    </row>
    <row r="9" spans="2:8" x14ac:dyDescent="0.3">
      <c r="B9" t="s">
        <v>12</v>
      </c>
      <c r="C9" s="1012">
        <f t="shared" ca="1" si="0"/>
        <v>25501.164618878469</v>
      </c>
      <c r="D9" s="1013">
        <f ca="1">+LOOKUP(9.99999999999999E+307,'lc2610'!B:B)/H1</f>
        <v>22567.402317591568</v>
      </c>
      <c r="E9" s="1013">
        <f>+LOOKUP(9.99999999999999E+307,'lc2610'!D:D)</f>
        <v>309</v>
      </c>
    </row>
    <row r="10" spans="2:8" x14ac:dyDescent="0.3">
      <c r="B10" t="s">
        <v>13</v>
      </c>
      <c r="C10" s="1012">
        <f t="shared" ca="1" si="0"/>
        <v>25333.372153962613</v>
      </c>
      <c r="D10" s="1013">
        <f ca="1">+LOOKUP(9.99999999999999E+307,'lc2611'!B:B)/H1</f>
        <v>22418.913410586385</v>
      </c>
      <c r="E10" s="1013">
        <f>+LOOKUP(9.99999999999999E+307,'lc2611'!D:D)</f>
        <v>888</v>
      </c>
    </row>
    <row r="11" spans="2:8" x14ac:dyDescent="0.3">
      <c r="B11" t="s">
        <v>14</v>
      </c>
      <c r="C11" s="1012">
        <f t="shared" ca="1" si="0"/>
        <v>25497.874570546785</v>
      </c>
      <c r="D11" s="1013">
        <f ca="1">+LOOKUP(9.99999999999999E+307,'lc2612'!B:B)/H1</f>
        <v>22564.490770395387</v>
      </c>
      <c r="E11" s="1013">
        <f>+LOOKUP(9.99999999999999E+307,'lc2612'!D:D)</f>
        <v>648</v>
      </c>
    </row>
    <row r="12" spans="2:8" x14ac:dyDescent="0.3">
      <c r="B12" t="s">
        <v>15</v>
      </c>
      <c r="C12" s="1012">
        <f t="shared" ca="1" si="0"/>
        <v>25675.537180457693</v>
      </c>
      <c r="D12" s="1013">
        <f ca="1">+LOOKUP(9.99999999999999E+307,'lc2701'!B:B)/H1</f>
        <v>22721.71431898911</v>
      </c>
      <c r="E12" s="1013">
        <f>+LOOKUP(9.99999999999999E+307,'lc2701'!D:D)</f>
        <v>340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Curvas Futuros</vt:lpstr>
      <vt:lpstr>Market</vt:lpstr>
      <vt:lpstr>lc2401</vt:lpstr>
      <vt:lpstr>lc2402</vt:lpstr>
      <vt:lpstr>lc2403</vt:lpstr>
      <vt:lpstr>lc2404</vt:lpstr>
      <vt:lpstr>lc2405</vt:lpstr>
      <vt:lpstr>lc2406</vt:lpstr>
      <vt:lpstr>lc2407</vt:lpstr>
      <vt:lpstr>Contrato 2407</vt:lpstr>
      <vt:lpstr>lc2408</vt:lpstr>
      <vt:lpstr>lc2409</vt:lpstr>
      <vt:lpstr>lc2410</vt:lpstr>
      <vt:lpstr>lc2411</vt:lpstr>
      <vt:lpstr>Contrato 2411</vt:lpstr>
      <vt:lpstr>lc2412</vt:lpstr>
      <vt:lpstr>lc2501</vt:lpstr>
      <vt:lpstr>Contrato 2501</vt:lpstr>
      <vt:lpstr>lc2502</vt:lpstr>
      <vt:lpstr>lc2503</vt:lpstr>
      <vt:lpstr>lc2504</vt:lpstr>
      <vt:lpstr>lc2505</vt:lpstr>
      <vt:lpstr>Contrato 2505</vt:lpstr>
      <vt:lpstr>lc2506</vt:lpstr>
      <vt:lpstr>lc2507</vt:lpstr>
      <vt:lpstr>Contrato 2507</vt:lpstr>
      <vt:lpstr>lc2508</vt:lpstr>
      <vt:lpstr>lc2509</vt:lpstr>
      <vt:lpstr>Contrato 2509</vt:lpstr>
      <vt:lpstr>lc2510</vt:lpstr>
      <vt:lpstr>lc2511</vt:lpstr>
      <vt:lpstr>Contrato 2511</vt:lpstr>
      <vt:lpstr>lc2512</vt:lpstr>
      <vt:lpstr>lc2601</vt:lpstr>
      <vt:lpstr>Contrato 2601</vt:lpstr>
      <vt:lpstr>lc2602</vt:lpstr>
      <vt:lpstr>lc2603</vt:lpstr>
      <vt:lpstr>lc2604</vt:lpstr>
      <vt:lpstr>lc2605</vt:lpstr>
      <vt:lpstr>Contrato 2605</vt:lpstr>
      <vt:lpstr>lc2606</vt:lpstr>
      <vt:lpstr>lc2607</vt:lpstr>
      <vt:lpstr>Contrato 2607</vt:lpstr>
      <vt:lpstr>lc2608</vt:lpstr>
      <vt:lpstr>lc2609</vt:lpstr>
      <vt:lpstr>lc2610</vt:lpstr>
      <vt:lpstr>lc2611</vt:lpstr>
      <vt:lpstr>lc2612</vt:lpstr>
      <vt:lpstr>lc2701</vt:lpstr>
      <vt:lpstr>lc2702</vt:lpstr>
      <vt:lpstr>Especificaciones</vt:lpstr>
      <vt:lpstr>Curva de Futuros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Maximiliano Herrera</cp:lastModifiedBy>
  <dcterms:created xsi:type="dcterms:W3CDTF">2023-11-08T17:48:30Z</dcterms:created>
  <dcterms:modified xsi:type="dcterms:W3CDTF">2026-03-11T09:38:51Z</dcterms:modified>
</cp:coreProperties>
</file>