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he\Scrappers\Litio\"/>
    </mc:Choice>
  </mc:AlternateContent>
  <xr:revisionPtr revIDLastSave="0" documentId="13_ncr:1_{0D239B5C-8558-49CA-B7C9-0F920FA05AC2}" xr6:coauthVersionLast="47" xr6:coauthVersionMax="47" xr10:uidLastSave="{00000000-0000-0000-0000-000000000000}"/>
  <bookViews>
    <workbookView xWindow="-120" yWindow="-120" windowWidth="29040" windowHeight="15720" firstSheet="1" activeTab="9" xr2:uid="{00000000-000D-0000-FFFF-FFFF00000000}"/>
  </bookViews>
  <sheets>
    <sheet name="Curvas Futuros" sheetId="1" r:id="rId1"/>
    <sheet name="Market" sheetId="2" r:id="rId2"/>
    <sheet name="Market USD" sheetId="3" r:id="rId3"/>
    <sheet name="Litio Equivalent" sheetId="4" r:id="rId4"/>
    <sheet name="lc2401" sheetId="5" r:id="rId5"/>
    <sheet name="lc2402" sheetId="6" r:id="rId6"/>
    <sheet name="lc2403" sheetId="7" r:id="rId7"/>
    <sheet name="lc2404" sheetId="8" r:id="rId8"/>
    <sheet name="lc2405" sheetId="9" r:id="rId9"/>
    <sheet name="lc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8" i="19" l="1"/>
  <c r="H78" i="19"/>
  <c r="I77" i="19"/>
  <c r="H77" i="19"/>
  <c r="I76" i="19"/>
  <c r="H76" i="19"/>
  <c r="I75" i="19"/>
  <c r="H75" i="19"/>
  <c r="I74" i="19"/>
  <c r="H74" i="19"/>
  <c r="I73" i="19"/>
  <c r="H73" i="19"/>
  <c r="H70" i="19"/>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J5" i="10"/>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5" i="10"/>
  <c r="H5" i="10"/>
  <c r="J4" i="10"/>
  <c r="I4" i="10"/>
  <c r="H4" i="10"/>
  <c r="J3" i="10"/>
  <c r="I3" i="10"/>
  <c r="H3" i="10"/>
  <c r="H2" i="10"/>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A25"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M77" i="1" s="1"/>
  <c r="AN77" i="1" s="1"/>
  <c r="AA77" i="1"/>
  <c r="Z77" i="1"/>
  <c r="Y77" i="1"/>
  <c r="Q77" i="1"/>
  <c r="P77" i="1"/>
  <c r="O77" i="1"/>
  <c r="N77" i="1"/>
  <c r="M77" i="1"/>
  <c r="L77" i="1"/>
  <c r="K77" i="1"/>
  <c r="J77" i="1"/>
  <c r="I77" i="1"/>
  <c r="H77" i="1"/>
  <c r="G77" i="1"/>
  <c r="F77" i="1"/>
  <c r="R77" i="1" s="1"/>
  <c r="E77" i="1"/>
  <c r="D77" i="1"/>
  <c r="AL76" i="1"/>
  <c r="AK76" i="1"/>
  <c r="AJ76" i="1"/>
  <c r="AI76" i="1"/>
  <c r="AH76" i="1"/>
  <c r="AG76" i="1"/>
  <c r="AF76" i="1"/>
  <c r="AE76" i="1"/>
  <c r="AD76" i="1"/>
  <c r="AC76" i="1"/>
  <c r="AB76" i="1"/>
  <c r="AA76" i="1"/>
  <c r="AM76" i="1" s="1"/>
  <c r="AN76" i="1" s="1"/>
  <c r="Z76" i="1"/>
  <c r="Y76" i="1"/>
  <c r="Q76" i="1"/>
  <c r="P76" i="1"/>
  <c r="O76" i="1"/>
  <c r="N76" i="1"/>
  <c r="M76" i="1"/>
  <c r="L76" i="1"/>
  <c r="K76" i="1"/>
  <c r="J76" i="1"/>
  <c r="I76" i="1"/>
  <c r="H76" i="1"/>
  <c r="G76" i="1"/>
  <c r="F76" i="1"/>
  <c r="E76" i="1"/>
  <c r="D76" i="1"/>
  <c r="R76" i="1" s="1"/>
  <c r="AL75" i="1"/>
  <c r="AK75" i="1"/>
  <c r="AJ75" i="1"/>
  <c r="AI75" i="1"/>
  <c r="AH75" i="1"/>
  <c r="AG75" i="1"/>
  <c r="AF75" i="1"/>
  <c r="AE75" i="1"/>
  <c r="AD75" i="1"/>
  <c r="AC75" i="1"/>
  <c r="AB75" i="1"/>
  <c r="AA75" i="1"/>
  <c r="Z75" i="1"/>
  <c r="Y75" i="1"/>
  <c r="AM75" i="1" s="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Y74" i="1"/>
  <c r="AM74" i="1" s="1"/>
  <c r="Q74" i="1"/>
  <c r="P74" i="1"/>
  <c r="O74" i="1"/>
  <c r="N74" i="1"/>
  <c r="M74" i="1"/>
  <c r="L74" i="1"/>
  <c r="K74" i="1"/>
  <c r="J74" i="1"/>
  <c r="I74" i="1"/>
  <c r="H74" i="1"/>
  <c r="G74" i="1"/>
  <c r="F74" i="1"/>
  <c r="E74" i="1"/>
  <c r="D74" i="1"/>
  <c r="R74" i="1" s="1"/>
  <c r="AL73" i="1"/>
  <c r="AK73" i="1"/>
  <c r="AJ73" i="1"/>
  <c r="AI73" i="1"/>
  <c r="AH73" i="1"/>
  <c r="AG73" i="1"/>
  <c r="AF73" i="1"/>
  <c r="AE73" i="1"/>
  <c r="AD73" i="1"/>
  <c r="AC73" i="1"/>
  <c r="AB73" i="1"/>
  <c r="AA73" i="1"/>
  <c r="Z73" i="1"/>
  <c r="Y73" i="1"/>
  <c r="AM73" i="1" s="1"/>
  <c r="AN73" i="1" s="1"/>
  <c r="R73" i="1"/>
  <c r="Q73" i="1"/>
  <c r="P73" i="1"/>
  <c r="O73" i="1"/>
  <c r="N73" i="1"/>
  <c r="M73" i="1"/>
  <c r="L73" i="1"/>
  <c r="K73" i="1"/>
  <c r="J73" i="1"/>
  <c r="I73" i="1"/>
  <c r="H73" i="1"/>
  <c r="G73" i="1"/>
  <c r="F73" i="1"/>
  <c r="E73" i="1"/>
  <c r="D73" i="1"/>
  <c r="AM72" i="1"/>
  <c r="AN72" i="1" s="1"/>
  <c r="AL72" i="1"/>
  <c r="AK72" i="1"/>
  <c r="AJ72" i="1"/>
  <c r="AI72" i="1"/>
  <c r="AH72" i="1"/>
  <c r="AG72" i="1"/>
  <c r="AF72" i="1"/>
  <c r="AE72" i="1"/>
  <c r="AD72" i="1"/>
  <c r="AC72" i="1"/>
  <c r="AB72" i="1"/>
  <c r="AA72" i="1"/>
  <c r="Z72" i="1"/>
  <c r="Y72" i="1"/>
  <c r="R72" i="1"/>
  <c r="Q72" i="1"/>
  <c r="P72" i="1"/>
  <c r="O72" i="1"/>
  <c r="N72" i="1"/>
  <c r="M72" i="1"/>
  <c r="L72" i="1"/>
  <c r="K72" i="1"/>
  <c r="J72" i="1"/>
  <c r="I72" i="1"/>
  <c r="H72" i="1"/>
  <c r="G72" i="1"/>
  <c r="F72" i="1"/>
  <c r="E72" i="1"/>
  <c r="D72" i="1"/>
  <c r="AM71" i="1"/>
  <c r="AN71" i="1" s="1"/>
  <c r="AL71" i="1"/>
  <c r="AK71" i="1"/>
  <c r="AJ71" i="1"/>
  <c r="AI71" i="1"/>
  <c r="AH71" i="1"/>
  <c r="AG71" i="1"/>
  <c r="AF71" i="1"/>
  <c r="AE71" i="1"/>
  <c r="AD71" i="1"/>
  <c r="AC71" i="1"/>
  <c r="AB71" i="1"/>
  <c r="AA71" i="1"/>
  <c r="Z71" i="1"/>
  <c r="Y71" i="1"/>
  <c r="Q71" i="1"/>
  <c r="P71" i="1"/>
  <c r="O71" i="1"/>
  <c r="N71" i="1"/>
  <c r="M71" i="1"/>
  <c r="L71" i="1"/>
  <c r="K71" i="1"/>
  <c r="J71" i="1"/>
  <c r="I71" i="1"/>
  <c r="H71" i="1"/>
  <c r="G71" i="1"/>
  <c r="F71" i="1"/>
  <c r="E71" i="1"/>
  <c r="D71" i="1"/>
  <c r="R71" i="1" s="1"/>
  <c r="AJ70" i="1"/>
  <c r="AI70" i="1"/>
  <c r="AM70" i="1" s="1"/>
  <c r="AH70" i="1"/>
  <c r="AG70" i="1"/>
  <c r="AF70" i="1"/>
  <c r="AE70" i="1"/>
  <c r="AD70" i="1"/>
  <c r="AC70" i="1"/>
  <c r="AB70" i="1"/>
  <c r="AA70" i="1"/>
  <c r="Z70" i="1"/>
  <c r="Y70" i="1"/>
  <c r="P70" i="1"/>
  <c r="O70" i="1"/>
  <c r="N70" i="1"/>
  <c r="M70" i="1"/>
  <c r="L70" i="1"/>
  <c r="K70" i="1"/>
  <c r="J70" i="1"/>
  <c r="I70" i="1"/>
  <c r="H70" i="1"/>
  <c r="G70" i="1"/>
  <c r="F70" i="1"/>
  <c r="R70" i="1" s="1"/>
  <c r="E70" i="1"/>
  <c r="D70" i="1"/>
  <c r="AJ69" i="1"/>
  <c r="AI69" i="1"/>
  <c r="AH69" i="1"/>
  <c r="AG69" i="1"/>
  <c r="AF69" i="1"/>
  <c r="AE69" i="1"/>
  <c r="AD69" i="1"/>
  <c r="AC69" i="1"/>
  <c r="AB69" i="1"/>
  <c r="AA69" i="1"/>
  <c r="Z69" i="1"/>
  <c r="Y69" i="1"/>
  <c r="AM69" i="1" s="1"/>
  <c r="P69" i="1"/>
  <c r="O69" i="1"/>
  <c r="N69" i="1"/>
  <c r="M69" i="1"/>
  <c r="L69" i="1"/>
  <c r="K69" i="1"/>
  <c r="J69" i="1"/>
  <c r="I69" i="1"/>
  <c r="H69" i="1"/>
  <c r="G69" i="1"/>
  <c r="F69" i="1"/>
  <c r="E69" i="1"/>
  <c r="D69" i="1"/>
  <c r="R69" i="1" s="1"/>
  <c r="AJ68" i="1"/>
  <c r="AI68" i="1"/>
  <c r="AH68" i="1"/>
  <c r="AG68" i="1"/>
  <c r="AF68" i="1"/>
  <c r="AE68" i="1"/>
  <c r="AD68" i="1"/>
  <c r="AC68" i="1"/>
  <c r="AB68" i="1"/>
  <c r="AA68" i="1"/>
  <c r="AM68" i="1" s="1"/>
  <c r="Z68" i="1"/>
  <c r="Y68" i="1"/>
  <c r="P68" i="1"/>
  <c r="O68" i="1"/>
  <c r="N68" i="1"/>
  <c r="M68" i="1"/>
  <c r="L68" i="1"/>
  <c r="K68" i="1"/>
  <c r="J68" i="1"/>
  <c r="I68" i="1"/>
  <c r="H68" i="1"/>
  <c r="G68" i="1"/>
  <c r="F68" i="1"/>
  <c r="E68" i="1"/>
  <c r="D68" i="1"/>
  <c r="R68" i="1" s="1"/>
  <c r="AJ67" i="1"/>
  <c r="AI67" i="1"/>
  <c r="AH67" i="1"/>
  <c r="AG67" i="1"/>
  <c r="AF67" i="1"/>
  <c r="AE67" i="1"/>
  <c r="AD67" i="1"/>
  <c r="AC67" i="1"/>
  <c r="AB67" i="1"/>
  <c r="AA67" i="1"/>
  <c r="Z67" i="1"/>
  <c r="Y67" i="1"/>
  <c r="AM67" i="1" s="1"/>
  <c r="R67" i="1"/>
  <c r="P67" i="1"/>
  <c r="O67" i="1"/>
  <c r="N67" i="1"/>
  <c r="M67" i="1"/>
  <c r="L67" i="1"/>
  <c r="K67" i="1"/>
  <c r="J67" i="1"/>
  <c r="I67" i="1"/>
  <c r="H67" i="1"/>
  <c r="G67" i="1"/>
  <c r="F67" i="1"/>
  <c r="E67" i="1"/>
  <c r="D67" i="1"/>
  <c r="AJ66" i="1"/>
  <c r="AI66" i="1"/>
  <c r="AM66" i="1" s="1"/>
  <c r="AN66" i="1" s="1"/>
  <c r="AH66" i="1"/>
  <c r="AG66" i="1"/>
  <c r="AF66" i="1"/>
  <c r="AE66" i="1"/>
  <c r="AD66" i="1"/>
  <c r="AC66" i="1"/>
  <c r="AB66" i="1"/>
  <c r="AA66" i="1"/>
  <c r="Z66" i="1"/>
  <c r="Y66" i="1"/>
  <c r="P66" i="1"/>
  <c r="O66" i="1"/>
  <c r="N66" i="1"/>
  <c r="M66" i="1"/>
  <c r="L66" i="1"/>
  <c r="K66" i="1"/>
  <c r="J66" i="1"/>
  <c r="I66" i="1"/>
  <c r="H66" i="1"/>
  <c r="G66" i="1"/>
  <c r="F66" i="1"/>
  <c r="R66" i="1" s="1"/>
  <c r="E66" i="1"/>
  <c r="D66" i="1"/>
  <c r="AJ65" i="1"/>
  <c r="AI65" i="1"/>
  <c r="AH65" i="1"/>
  <c r="AG65" i="1"/>
  <c r="AF65" i="1"/>
  <c r="AE65" i="1"/>
  <c r="AD65" i="1"/>
  <c r="AC65" i="1"/>
  <c r="AB65" i="1"/>
  <c r="AA65" i="1"/>
  <c r="Z65" i="1"/>
  <c r="Y65" i="1"/>
  <c r="AM65" i="1" s="1"/>
  <c r="AN65" i="1" s="1"/>
  <c r="P65" i="1"/>
  <c r="O65" i="1"/>
  <c r="N65" i="1"/>
  <c r="M65" i="1"/>
  <c r="L65" i="1"/>
  <c r="K65" i="1"/>
  <c r="J65" i="1"/>
  <c r="I65" i="1"/>
  <c r="H65" i="1"/>
  <c r="G65" i="1"/>
  <c r="F65" i="1"/>
  <c r="E65" i="1"/>
  <c r="D65" i="1"/>
  <c r="R65" i="1" s="1"/>
  <c r="AJ64" i="1"/>
  <c r="AI64" i="1"/>
  <c r="AH64" i="1"/>
  <c r="AG64" i="1"/>
  <c r="AF64" i="1"/>
  <c r="AE64" i="1"/>
  <c r="AD64" i="1"/>
  <c r="AC64" i="1"/>
  <c r="AB64" i="1"/>
  <c r="AA64" i="1"/>
  <c r="AM64" i="1" s="1"/>
  <c r="Z64" i="1"/>
  <c r="Y64" i="1"/>
  <c r="P64" i="1"/>
  <c r="O64" i="1"/>
  <c r="N64" i="1"/>
  <c r="M64" i="1"/>
  <c r="L64" i="1"/>
  <c r="K64" i="1"/>
  <c r="J64" i="1"/>
  <c r="I64" i="1"/>
  <c r="H64" i="1"/>
  <c r="G64" i="1"/>
  <c r="F64" i="1"/>
  <c r="E64" i="1"/>
  <c r="D64" i="1"/>
  <c r="R64" i="1" s="1"/>
  <c r="AJ63" i="1"/>
  <c r="AI63" i="1"/>
  <c r="AH63" i="1"/>
  <c r="AG63" i="1"/>
  <c r="AF63" i="1"/>
  <c r="AE63" i="1"/>
  <c r="AD63" i="1"/>
  <c r="AC63" i="1"/>
  <c r="AB63" i="1"/>
  <c r="AA63" i="1"/>
  <c r="Z63" i="1"/>
  <c r="Y63" i="1"/>
  <c r="AM63" i="1" s="1"/>
  <c r="R63" i="1"/>
  <c r="P63" i="1"/>
  <c r="O63" i="1"/>
  <c r="N63" i="1"/>
  <c r="M63" i="1"/>
  <c r="L63" i="1"/>
  <c r="K63" i="1"/>
  <c r="J63" i="1"/>
  <c r="I63" i="1"/>
  <c r="H63" i="1"/>
  <c r="G63" i="1"/>
  <c r="F63" i="1"/>
  <c r="E63" i="1"/>
  <c r="D63" i="1"/>
  <c r="AJ62" i="1"/>
  <c r="AI62" i="1"/>
  <c r="AM62" i="1" s="1"/>
  <c r="AN62" i="1" s="1"/>
  <c r="AH62" i="1"/>
  <c r="AG62" i="1"/>
  <c r="AF62" i="1"/>
  <c r="AE62" i="1"/>
  <c r="AD62" i="1"/>
  <c r="AC62" i="1"/>
  <c r="AB62" i="1"/>
  <c r="AA62" i="1"/>
  <c r="Z62" i="1"/>
  <c r="Y62" i="1"/>
  <c r="P62" i="1"/>
  <c r="O62" i="1"/>
  <c r="N62" i="1"/>
  <c r="M62" i="1"/>
  <c r="L62" i="1"/>
  <c r="K62" i="1"/>
  <c r="J62" i="1"/>
  <c r="I62" i="1"/>
  <c r="H62" i="1"/>
  <c r="G62" i="1"/>
  <c r="F62" i="1"/>
  <c r="R62" i="1" s="1"/>
  <c r="E62" i="1"/>
  <c r="D62" i="1"/>
  <c r="AJ61" i="1"/>
  <c r="AI61" i="1"/>
  <c r="AH61" i="1"/>
  <c r="AG61" i="1"/>
  <c r="AF61" i="1"/>
  <c r="AE61" i="1"/>
  <c r="AD61" i="1"/>
  <c r="AC61" i="1"/>
  <c r="AB61" i="1"/>
  <c r="AA61" i="1"/>
  <c r="Z61" i="1"/>
  <c r="Y61" i="1"/>
  <c r="AM61" i="1" s="1"/>
  <c r="P61" i="1"/>
  <c r="O61" i="1"/>
  <c r="N61" i="1"/>
  <c r="M61" i="1"/>
  <c r="L61" i="1"/>
  <c r="K61" i="1"/>
  <c r="J61" i="1"/>
  <c r="I61" i="1"/>
  <c r="H61" i="1"/>
  <c r="G61" i="1"/>
  <c r="F61" i="1"/>
  <c r="E61" i="1"/>
  <c r="D61" i="1"/>
  <c r="R61" i="1" s="1"/>
  <c r="AJ60" i="1"/>
  <c r="AI60" i="1"/>
  <c r="AH60" i="1"/>
  <c r="AG60" i="1"/>
  <c r="AF60" i="1"/>
  <c r="AE60" i="1"/>
  <c r="AD60" i="1"/>
  <c r="AC60" i="1"/>
  <c r="AB60" i="1"/>
  <c r="AA60" i="1"/>
  <c r="AM60" i="1" s="1"/>
  <c r="AN60" i="1" s="1"/>
  <c r="Z60" i="1"/>
  <c r="Y60" i="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R59" i="1"/>
  <c r="P59" i="1"/>
  <c r="O59" i="1"/>
  <c r="N59" i="1"/>
  <c r="M59" i="1"/>
  <c r="L59" i="1"/>
  <c r="K59" i="1"/>
  <c r="J59" i="1"/>
  <c r="I59" i="1"/>
  <c r="H59" i="1"/>
  <c r="G59" i="1"/>
  <c r="F59" i="1"/>
  <c r="E59" i="1"/>
  <c r="D59" i="1"/>
  <c r="AJ58" i="1"/>
  <c r="AI58" i="1"/>
  <c r="AM58" i="1" s="1"/>
  <c r="AH58" i="1"/>
  <c r="AG58" i="1"/>
  <c r="AF58" i="1"/>
  <c r="AE58" i="1"/>
  <c r="AD58" i="1"/>
  <c r="AC58" i="1"/>
  <c r="AB58" i="1"/>
  <c r="AA58" i="1"/>
  <c r="Z58" i="1"/>
  <c r="Y58" i="1"/>
  <c r="P58" i="1"/>
  <c r="O58" i="1"/>
  <c r="N58" i="1"/>
  <c r="M58" i="1"/>
  <c r="L58" i="1"/>
  <c r="K58" i="1"/>
  <c r="J58" i="1"/>
  <c r="I58" i="1"/>
  <c r="H58" i="1"/>
  <c r="G58" i="1"/>
  <c r="F58" i="1"/>
  <c r="R58" i="1" s="1"/>
  <c r="E58" i="1"/>
  <c r="D58" i="1"/>
  <c r="AJ57" i="1"/>
  <c r="AI57" i="1"/>
  <c r="AH57" i="1"/>
  <c r="AG57" i="1"/>
  <c r="AF57" i="1"/>
  <c r="AE57" i="1"/>
  <c r="AD57" i="1"/>
  <c r="AC57" i="1"/>
  <c r="AB57" i="1"/>
  <c r="AA57" i="1"/>
  <c r="Z57" i="1"/>
  <c r="Y57" i="1"/>
  <c r="AM57" i="1" s="1"/>
  <c r="P57" i="1"/>
  <c r="O57" i="1"/>
  <c r="N57" i="1"/>
  <c r="M57" i="1"/>
  <c r="L57" i="1"/>
  <c r="K57" i="1"/>
  <c r="J57" i="1"/>
  <c r="I57" i="1"/>
  <c r="H57" i="1"/>
  <c r="G57" i="1"/>
  <c r="F57" i="1"/>
  <c r="E57" i="1"/>
  <c r="D57" i="1"/>
  <c r="R57" i="1" s="1"/>
  <c r="AJ56" i="1"/>
  <c r="AI56" i="1"/>
  <c r="AH56" i="1"/>
  <c r="AG56" i="1"/>
  <c r="AF56" i="1"/>
  <c r="AE56" i="1"/>
  <c r="AD56" i="1"/>
  <c r="AC56" i="1"/>
  <c r="AB56" i="1"/>
  <c r="AA56" i="1"/>
  <c r="AM56" i="1" s="1"/>
  <c r="AN56" i="1" s="1"/>
  <c r="Z56" i="1"/>
  <c r="Y56" i="1"/>
  <c r="P56" i="1"/>
  <c r="O56" i="1"/>
  <c r="N56" i="1"/>
  <c r="M56" i="1"/>
  <c r="L56" i="1"/>
  <c r="K56" i="1"/>
  <c r="J56" i="1"/>
  <c r="I56" i="1"/>
  <c r="H56" i="1"/>
  <c r="G56" i="1"/>
  <c r="F56" i="1"/>
  <c r="E56" i="1"/>
  <c r="D56" i="1"/>
  <c r="R56" i="1" s="1"/>
  <c r="AJ55" i="1"/>
  <c r="AI55" i="1"/>
  <c r="AH55" i="1"/>
  <c r="AG55" i="1"/>
  <c r="AF55" i="1"/>
  <c r="AE55" i="1"/>
  <c r="AD55" i="1"/>
  <c r="AC55" i="1"/>
  <c r="AB55" i="1"/>
  <c r="AA55" i="1"/>
  <c r="Z55" i="1"/>
  <c r="Y55" i="1"/>
  <c r="AM55" i="1" s="1"/>
  <c r="R55" i="1"/>
  <c r="P55" i="1"/>
  <c r="O55" i="1"/>
  <c r="N55" i="1"/>
  <c r="M55" i="1"/>
  <c r="L55" i="1"/>
  <c r="K55" i="1"/>
  <c r="J55" i="1"/>
  <c r="I55" i="1"/>
  <c r="H55" i="1"/>
  <c r="G55" i="1"/>
  <c r="F55" i="1"/>
  <c r="E55" i="1"/>
  <c r="D55" i="1"/>
  <c r="AJ54" i="1"/>
  <c r="AI54" i="1"/>
  <c r="AM54" i="1" s="1"/>
  <c r="AH54" i="1"/>
  <c r="AG54" i="1"/>
  <c r="AF54" i="1"/>
  <c r="AE54" i="1"/>
  <c r="AD54" i="1"/>
  <c r="AC54" i="1"/>
  <c r="AB54" i="1"/>
  <c r="AA54" i="1"/>
  <c r="Z54" i="1"/>
  <c r="Y54" i="1"/>
  <c r="P54" i="1"/>
  <c r="O54" i="1"/>
  <c r="N54" i="1"/>
  <c r="M54" i="1"/>
  <c r="L54" i="1"/>
  <c r="K54" i="1"/>
  <c r="J54" i="1"/>
  <c r="I54" i="1"/>
  <c r="H54" i="1"/>
  <c r="G54" i="1"/>
  <c r="F54" i="1"/>
  <c r="R54" i="1" s="1"/>
  <c r="E54" i="1"/>
  <c r="D54" i="1"/>
  <c r="AJ53" i="1"/>
  <c r="AI53" i="1"/>
  <c r="AH53" i="1"/>
  <c r="AG53" i="1"/>
  <c r="AF53" i="1"/>
  <c r="AE53" i="1"/>
  <c r="AD53" i="1"/>
  <c r="AC53" i="1"/>
  <c r="AB53" i="1"/>
  <c r="AA53" i="1"/>
  <c r="Z53" i="1"/>
  <c r="Y53" i="1"/>
  <c r="AM53" i="1" s="1"/>
  <c r="AN53" i="1" s="1"/>
  <c r="P53" i="1"/>
  <c r="O53" i="1"/>
  <c r="N53" i="1"/>
  <c r="M53" i="1"/>
  <c r="L53" i="1"/>
  <c r="K53" i="1"/>
  <c r="J53" i="1"/>
  <c r="I53" i="1"/>
  <c r="H53" i="1"/>
  <c r="G53" i="1"/>
  <c r="F53" i="1"/>
  <c r="E53" i="1"/>
  <c r="D53" i="1"/>
  <c r="R53" i="1" s="1"/>
  <c r="AJ52" i="1"/>
  <c r="AI52" i="1"/>
  <c r="AH52" i="1"/>
  <c r="AG52" i="1"/>
  <c r="AF52" i="1"/>
  <c r="AE52" i="1"/>
  <c r="AD52" i="1"/>
  <c r="AC52" i="1"/>
  <c r="AB52" i="1"/>
  <c r="AA52" i="1"/>
  <c r="AM52" i="1" s="1"/>
  <c r="Z52" i="1"/>
  <c r="Y52" i="1"/>
  <c r="P52" i="1"/>
  <c r="O52" i="1"/>
  <c r="N52" i="1"/>
  <c r="M52" i="1"/>
  <c r="L52" i="1"/>
  <c r="K52" i="1"/>
  <c r="J52" i="1"/>
  <c r="I52" i="1"/>
  <c r="H52" i="1"/>
  <c r="G52" i="1"/>
  <c r="F52" i="1"/>
  <c r="E52" i="1"/>
  <c r="D52" i="1"/>
  <c r="R52" i="1" s="1"/>
  <c r="AJ51" i="1"/>
  <c r="AI51" i="1"/>
  <c r="AH51" i="1"/>
  <c r="AG51" i="1"/>
  <c r="AF51" i="1"/>
  <c r="AE51" i="1"/>
  <c r="AD51" i="1"/>
  <c r="AC51" i="1"/>
  <c r="AB51" i="1"/>
  <c r="AA51" i="1"/>
  <c r="Z51" i="1"/>
  <c r="Y51" i="1"/>
  <c r="X51" i="1"/>
  <c r="AM51" i="1" s="1"/>
  <c r="AN51" i="1" s="1"/>
  <c r="R51" i="1"/>
  <c r="P51" i="1"/>
  <c r="O51" i="1"/>
  <c r="N51" i="1"/>
  <c r="M51" i="1"/>
  <c r="L51" i="1"/>
  <c r="K51" i="1"/>
  <c r="J51" i="1"/>
  <c r="I51" i="1"/>
  <c r="H51" i="1"/>
  <c r="G51" i="1"/>
  <c r="F51" i="1"/>
  <c r="E51" i="1"/>
  <c r="D51" i="1"/>
  <c r="C51" i="1"/>
  <c r="AM50" i="1"/>
  <c r="AN50" i="1" s="1"/>
  <c r="AJ50" i="1"/>
  <c r="AI50" i="1"/>
  <c r="AH50" i="1"/>
  <c r="AG50" i="1"/>
  <c r="AF50" i="1"/>
  <c r="AE50" i="1"/>
  <c r="AD50" i="1"/>
  <c r="AC50" i="1"/>
  <c r="AB50" i="1"/>
  <c r="AA50" i="1"/>
  <c r="Z50" i="1"/>
  <c r="Y50" i="1"/>
  <c r="X50" i="1"/>
  <c r="P50" i="1"/>
  <c r="O50" i="1"/>
  <c r="R50" i="1" s="1"/>
  <c r="N50" i="1"/>
  <c r="M50" i="1"/>
  <c r="L50" i="1"/>
  <c r="K50" i="1"/>
  <c r="J50" i="1"/>
  <c r="I50" i="1"/>
  <c r="H50" i="1"/>
  <c r="G50" i="1"/>
  <c r="F50" i="1"/>
  <c r="E50" i="1"/>
  <c r="D50" i="1"/>
  <c r="C50" i="1"/>
  <c r="AJ49" i="1"/>
  <c r="AI49" i="1"/>
  <c r="AM49" i="1" s="1"/>
  <c r="AH49" i="1"/>
  <c r="AG49" i="1"/>
  <c r="AF49" i="1"/>
  <c r="AE49" i="1"/>
  <c r="AD49" i="1"/>
  <c r="AC49" i="1"/>
  <c r="AB49" i="1"/>
  <c r="AA49" i="1"/>
  <c r="Z49" i="1"/>
  <c r="Y49" i="1"/>
  <c r="X49" i="1"/>
  <c r="P49" i="1"/>
  <c r="O49" i="1"/>
  <c r="N49" i="1"/>
  <c r="M49" i="1"/>
  <c r="R49" i="1" s="1"/>
  <c r="L49" i="1"/>
  <c r="K49" i="1"/>
  <c r="J49" i="1"/>
  <c r="I49" i="1"/>
  <c r="H49" i="1"/>
  <c r="G49" i="1"/>
  <c r="F49" i="1"/>
  <c r="E49" i="1"/>
  <c r="D49" i="1"/>
  <c r="C49" i="1"/>
  <c r="AJ48" i="1"/>
  <c r="AI48" i="1"/>
  <c r="AH48" i="1"/>
  <c r="AG48" i="1"/>
  <c r="AM48" i="1" s="1"/>
  <c r="AN48" i="1" s="1"/>
  <c r="AF48" i="1"/>
  <c r="AE48" i="1"/>
  <c r="AD48" i="1"/>
  <c r="AC48" i="1"/>
  <c r="AB48" i="1"/>
  <c r="AA48" i="1"/>
  <c r="Z48" i="1"/>
  <c r="Y48" i="1"/>
  <c r="X48" i="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AM47" i="1" s="1"/>
  <c r="X47" i="1"/>
  <c r="P47" i="1"/>
  <c r="O47" i="1"/>
  <c r="N47" i="1"/>
  <c r="M47" i="1"/>
  <c r="L47" i="1"/>
  <c r="K47" i="1"/>
  <c r="J47" i="1"/>
  <c r="I47" i="1"/>
  <c r="H47" i="1"/>
  <c r="G47" i="1"/>
  <c r="F47" i="1"/>
  <c r="E47" i="1"/>
  <c r="D47" i="1"/>
  <c r="C47" i="1"/>
  <c r="R47" i="1" s="1"/>
  <c r="AJ46" i="1"/>
  <c r="AI46" i="1"/>
  <c r="AH46" i="1"/>
  <c r="AG46" i="1"/>
  <c r="AF46" i="1"/>
  <c r="AE46" i="1"/>
  <c r="AD46" i="1"/>
  <c r="AC46" i="1"/>
  <c r="AB46" i="1"/>
  <c r="AA46" i="1"/>
  <c r="Z46" i="1"/>
  <c r="Y46" i="1"/>
  <c r="X46" i="1"/>
  <c r="AM46" i="1" s="1"/>
  <c r="AN46" i="1" s="1"/>
  <c r="P46" i="1"/>
  <c r="O46" i="1"/>
  <c r="N46" i="1"/>
  <c r="M46" i="1"/>
  <c r="L46" i="1"/>
  <c r="K46" i="1"/>
  <c r="J46" i="1"/>
  <c r="I46" i="1"/>
  <c r="H46" i="1"/>
  <c r="G46" i="1"/>
  <c r="R46" i="1" s="1"/>
  <c r="F46" i="1"/>
  <c r="E46" i="1"/>
  <c r="D46" i="1"/>
  <c r="C46" i="1"/>
  <c r="AJ45" i="1"/>
  <c r="AI45" i="1"/>
  <c r="AH45" i="1"/>
  <c r="AG45" i="1"/>
  <c r="AF45" i="1"/>
  <c r="AE45" i="1"/>
  <c r="AD45" i="1"/>
  <c r="AC45" i="1"/>
  <c r="AB45" i="1"/>
  <c r="AA45" i="1"/>
  <c r="AM45" i="1" s="1"/>
  <c r="Z45" i="1"/>
  <c r="Y45" i="1"/>
  <c r="X45" i="1"/>
  <c r="P45" i="1"/>
  <c r="O45" i="1"/>
  <c r="N45" i="1"/>
  <c r="M45" i="1"/>
  <c r="L45" i="1"/>
  <c r="K45" i="1"/>
  <c r="J45" i="1"/>
  <c r="I45" i="1"/>
  <c r="H45" i="1"/>
  <c r="G45" i="1"/>
  <c r="F45" i="1"/>
  <c r="E45" i="1"/>
  <c r="R45" i="1" s="1"/>
  <c r="D45" i="1"/>
  <c r="C45" i="1"/>
  <c r="AJ44" i="1"/>
  <c r="AI44" i="1"/>
  <c r="AH44" i="1"/>
  <c r="AG44" i="1"/>
  <c r="AF44" i="1"/>
  <c r="AE44" i="1"/>
  <c r="AD44" i="1"/>
  <c r="AC44" i="1"/>
  <c r="AB44" i="1"/>
  <c r="AA44" i="1"/>
  <c r="Z44" i="1"/>
  <c r="Y44" i="1"/>
  <c r="AM44" i="1" s="1"/>
  <c r="X44" i="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X43" i="1"/>
  <c r="AM43" i="1" s="1"/>
  <c r="AN43" i="1" s="1"/>
  <c r="R43" i="1"/>
  <c r="P43" i="1"/>
  <c r="O43" i="1"/>
  <c r="N43" i="1"/>
  <c r="M43" i="1"/>
  <c r="L43" i="1"/>
  <c r="K43" i="1"/>
  <c r="J43" i="1"/>
  <c r="I43" i="1"/>
  <c r="H43" i="1"/>
  <c r="G43" i="1"/>
  <c r="F43" i="1"/>
  <c r="E43" i="1"/>
  <c r="D43" i="1"/>
  <c r="C43" i="1"/>
  <c r="AM42" i="1"/>
  <c r="AN42" i="1" s="1"/>
  <c r="AJ42" i="1"/>
  <c r="AI42" i="1"/>
  <c r="AH42" i="1"/>
  <c r="AG42" i="1"/>
  <c r="AF42" i="1"/>
  <c r="AE42" i="1"/>
  <c r="AD42" i="1"/>
  <c r="AC42" i="1"/>
  <c r="AB42" i="1"/>
  <c r="AA42" i="1"/>
  <c r="Z42" i="1"/>
  <c r="Y42" i="1"/>
  <c r="X42" i="1"/>
  <c r="P42" i="1"/>
  <c r="O42" i="1"/>
  <c r="R42" i="1" s="1"/>
  <c r="N42" i="1"/>
  <c r="M42" i="1"/>
  <c r="L42" i="1"/>
  <c r="K42" i="1"/>
  <c r="J42" i="1"/>
  <c r="I42" i="1"/>
  <c r="H42" i="1"/>
  <c r="G42" i="1"/>
  <c r="F42" i="1"/>
  <c r="E42" i="1"/>
  <c r="D42" i="1"/>
  <c r="C42" i="1"/>
  <c r="AJ41" i="1"/>
  <c r="AI41" i="1"/>
  <c r="AM41" i="1" s="1"/>
  <c r="AN41" i="1" s="1"/>
  <c r="AH41" i="1"/>
  <c r="AG41" i="1"/>
  <c r="AF41" i="1"/>
  <c r="AE41" i="1"/>
  <c r="AD41" i="1"/>
  <c r="AC41" i="1"/>
  <c r="AB41" i="1"/>
  <c r="AA41" i="1"/>
  <c r="Z41" i="1"/>
  <c r="Y41" i="1"/>
  <c r="X41" i="1"/>
  <c r="P41" i="1"/>
  <c r="O41" i="1"/>
  <c r="N41" i="1"/>
  <c r="M41" i="1"/>
  <c r="R41" i="1" s="1"/>
  <c r="L41" i="1"/>
  <c r="K41" i="1"/>
  <c r="J41" i="1"/>
  <c r="I41" i="1"/>
  <c r="H41" i="1"/>
  <c r="G41" i="1"/>
  <c r="F41" i="1"/>
  <c r="E41" i="1"/>
  <c r="D41" i="1"/>
  <c r="C41" i="1"/>
  <c r="AJ40" i="1"/>
  <c r="AI40" i="1"/>
  <c r="AH40" i="1"/>
  <c r="AG40" i="1"/>
  <c r="AM40" i="1" s="1"/>
  <c r="AF40" i="1"/>
  <c r="AE40" i="1"/>
  <c r="AD40" i="1"/>
  <c r="AC40" i="1"/>
  <c r="AB40" i="1"/>
  <c r="AA40" i="1"/>
  <c r="Z40" i="1"/>
  <c r="Y40" i="1"/>
  <c r="X40" i="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AM39" i="1" s="1"/>
  <c r="AN39" i="1" s="1"/>
  <c r="X39" i="1"/>
  <c r="P39" i="1"/>
  <c r="O39" i="1"/>
  <c r="N39" i="1"/>
  <c r="M39" i="1"/>
  <c r="L39" i="1"/>
  <c r="K39" i="1"/>
  <c r="J39" i="1"/>
  <c r="I39" i="1"/>
  <c r="H39" i="1"/>
  <c r="G39" i="1"/>
  <c r="F39" i="1"/>
  <c r="E39" i="1"/>
  <c r="D39" i="1"/>
  <c r="C39" i="1"/>
  <c r="R39" i="1" s="1"/>
  <c r="AJ38" i="1"/>
  <c r="AI38" i="1"/>
  <c r="AH38" i="1"/>
  <c r="AG38" i="1"/>
  <c r="AF38" i="1"/>
  <c r="AE38" i="1"/>
  <c r="AD38" i="1"/>
  <c r="AC38" i="1"/>
  <c r="AB38" i="1"/>
  <c r="AA38" i="1"/>
  <c r="Z38" i="1"/>
  <c r="Y38" i="1"/>
  <c r="X38" i="1"/>
  <c r="AM38" i="1" s="1"/>
  <c r="P38" i="1"/>
  <c r="O38" i="1"/>
  <c r="N38" i="1"/>
  <c r="M38" i="1"/>
  <c r="L38" i="1"/>
  <c r="K38" i="1"/>
  <c r="J38" i="1"/>
  <c r="I38" i="1"/>
  <c r="H38" i="1"/>
  <c r="G38" i="1"/>
  <c r="R38" i="1" s="1"/>
  <c r="F38" i="1"/>
  <c r="E38" i="1"/>
  <c r="D38" i="1"/>
  <c r="C38" i="1"/>
  <c r="AJ37" i="1"/>
  <c r="AI37" i="1"/>
  <c r="AH37" i="1"/>
  <c r="AG37" i="1"/>
  <c r="AF37" i="1"/>
  <c r="AE37" i="1"/>
  <c r="AD37" i="1"/>
  <c r="AC37" i="1"/>
  <c r="AB37" i="1"/>
  <c r="AA37" i="1"/>
  <c r="AM37" i="1" s="1"/>
  <c r="AN37" i="1" s="1"/>
  <c r="Z37" i="1"/>
  <c r="Y37" i="1"/>
  <c r="X37" i="1"/>
  <c r="P37" i="1"/>
  <c r="O37" i="1"/>
  <c r="N37" i="1"/>
  <c r="M37" i="1"/>
  <c r="L37" i="1"/>
  <c r="K37" i="1"/>
  <c r="J37" i="1"/>
  <c r="I37" i="1"/>
  <c r="H37" i="1"/>
  <c r="G37" i="1"/>
  <c r="F37" i="1"/>
  <c r="E37" i="1"/>
  <c r="R37" i="1" s="1"/>
  <c r="D37" i="1"/>
  <c r="C37" i="1"/>
  <c r="AJ36" i="1"/>
  <c r="AI36" i="1"/>
  <c r="AH36" i="1"/>
  <c r="AG36" i="1"/>
  <c r="AF36" i="1"/>
  <c r="AE36" i="1"/>
  <c r="AD36" i="1"/>
  <c r="AC36" i="1"/>
  <c r="AB36" i="1"/>
  <c r="AA36" i="1"/>
  <c r="Z36" i="1"/>
  <c r="Y36" i="1"/>
  <c r="AM36" i="1" s="1"/>
  <c r="AN36" i="1" s="1"/>
  <c r="X36" i="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X35" i="1"/>
  <c r="AM35" i="1" s="1"/>
  <c r="AN35" i="1" s="1"/>
  <c r="R35" i="1"/>
  <c r="P35" i="1"/>
  <c r="O35" i="1"/>
  <c r="N35" i="1"/>
  <c r="M35" i="1"/>
  <c r="L35" i="1"/>
  <c r="K35" i="1"/>
  <c r="J35" i="1"/>
  <c r="I35" i="1"/>
  <c r="H35" i="1"/>
  <c r="G35" i="1"/>
  <c r="F35" i="1"/>
  <c r="E35" i="1"/>
  <c r="D35" i="1"/>
  <c r="C35" i="1"/>
  <c r="AM34" i="1"/>
  <c r="AN34" i="1" s="1"/>
  <c r="AJ34" i="1"/>
  <c r="AI34" i="1"/>
  <c r="AH34" i="1"/>
  <c r="AG34" i="1"/>
  <c r="AF34" i="1"/>
  <c r="AE34" i="1"/>
  <c r="AD34" i="1"/>
  <c r="AC34" i="1"/>
  <c r="AB34" i="1"/>
  <c r="AA34" i="1"/>
  <c r="Z34" i="1"/>
  <c r="Y34" i="1"/>
  <c r="X34" i="1"/>
  <c r="T34" i="1"/>
  <c r="S34" i="1"/>
  <c r="R34" i="1"/>
  <c r="P34" i="1"/>
  <c r="O34" i="1"/>
  <c r="N34" i="1"/>
  <c r="M34" i="1"/>
  <c r="L34" i="1"/>
  <c r="K34" i="1"/>
  <c r="J34" i="1"/>
  <c r="I34" i="1"/>
  <c r="H34" i="1"/>
  <c r="G34" i="1"/>
  <c r="F34" i="1"/>
  <c r="E34" i="1"/>
  <c r="D34" i="1"/>
  <c r="C34" i="1"/>
  <c r="AM33" i="1"/>
  <c r="AN33" i="1" s="1"/>
  <c r="AJ33" i="1"/>
  <c r="AI33" i="1"/>
  <c r="AH33" i="1"/>
  <c r="AG33" i="1"/>
  <c r="AF33" i="1"/>
  <c r="AE33" i="1"/>
  <c r="AD33" i="1"/>
  <c r="AC33" i="1"/>
  <c r="AB33" i="1"/>
  <c r="AA33" i="1"/>
  <c r="Z33" i="1"/>
  <c r="Y33" i="1"/>
  <c r="X33" i="1"/>
  <c r="T33" i="1"/>
  <c r="S33" i="1"/>
  <c r="R33" i="1"/>
  <c r="P33" i="1"/>
  <c r="O33" i="1"/>
  <c r="N33" i="1"/>
  <c r="M33" i="1"/>
  <c r="L33" i="1"/>
  <c r="K33" i="1"/>
  <c r="J33" i="1"/>
  <c r="I33" i="1"/>
  <c r="H33" i="1"/>
  <c r="G33" i="1"/>
  <c r="F33" i="1"/>
  <c r="E33" i="1"/>
  <c r="D33" i="1"/>
  <c r="C33" i="1"/>
  <c r="AM32" i="1"/>
  <c r="AN32" i="1" s="1"/>
  <c r="AJ32" i="1"/>
  <c r="AI32" i="1"/>
  <c r="AH32" i="1"/>
  <c r="AG32" i="1"/>
  <c r="AF32" i="1"/>
  <c r="AE32" i="1"/>
  <c r="AD32" i="1"/>
  <c r="AC32" i="1"/>
  <c r="AB32" i="1"/>
  <c r="AA32" i="1"/>
  <c r="Z32" i="1"/>
  <c r="Y32" i="1"/>
  <c r="X32" i="1"/>
  <c r="T32" i="1"/>
  <c r="S32" i="1"/>
  <c r="R32" i="1"/>
  <c r="P32" i="1"/>
  <c r="O32" i="1"/>
  <c r="N32" i="1"/>
  <c r="M32" i="1"/>
  <c r="L32" i="1"/>
  <c r="K32" i="1"/>
  <c r="J32" i="1"/>
  <c r="I32" i="1"/>
  <c r="H32" i="1"/>
  <c r="G32" i="1"/>
  <c r="F32" i="1"/>
  <c r="E32" i="1"/>
  <c r="D32" i="1"/>
  <c r="C32" i="1"/>
  <c r="AM31" i="1"/>
  <c r="AN31" i="1" s="1"/>
  <c r="AJ31" i="1"/>
  <c r="AI31" i="1"/>
  <c r="AH31" i="1"/>
  <c r="AG31" i="1"/>
  <c r="AF31" i="1"/>
  <c r="AE31" i="1"/>
  <c r="AD31" i="1"/>
  <c r="AC31" i="1"/>
  <c r="AB31" i="1"/>
  <c r="AA31" i="1"/>
  <c r="Z31" i="1"/>
  <c r="Y31" i="1"/>
  <c r="X31" i="1"/>
  <c r="T31" i="1"/>
  <c r="S31" i="1"/>
  <c r="R31" i="1"/>
  <c r="P31" i="1"/>
  <c r="O31" i="1"/>
  <c r="N31" i="1"/>
  <c r="M31" i="1"/>
  <c r="L31" i="1"/>
  <c r="K31" i="1"/>
  <c r="J31" i="1"/>
  <c r="I31" i="1"/>
  <c r="H31" i="1"/>
  <c r="G31" i="1"/>
  <c r="F31" i="1"/>
  <c r="E31" i="1"/>
  <c r="D31" i="1"/>
  <c r="C31" i="1"/>
  <c r="AM30" i="1"/>
  <c r="AN30" i="1" s="1"/>
  <c r="AJ30" i="1"/>
  <c r="AI30" i="1"/>
  <c r="AH30" i="1"/>
  <c r="AG30" i="1"/>
  <c r="AF30" i="1"/>
  <c r="AE30" i="1"/>
  <c r="AD30" i="1"/>
  <c r="AC30" i="1"/>
  <c r="AB30" i="1"/>
  <c r="AA30" i="1"/>
  <c r="Z30" i="1"/>
  <c r="Y30" i="1"/>
  <c r="X30" i="1"/>
  <c r="T30" i="1"/>
  <c r="S30" i="1"/>
  <c r="R30" i="1"/>
  <c r="P30" i="1"/>
  <c r="O30" i="1"/>
  <c r="N30" i="1"/>
  <c r="M30" i="1"/>
  <c r="L30" i="1"/>
  <c r="K30" i="1"/>
  <c r="J30" i="1"/>
  <c r="I30" i="1"/>
  <c r="H30" i="1"/>
  <c r="G30" i="1"/>
  <c r="F30" i="1"/>
  <c r="E30" i="1"/>
  <c r="D30" i="1"/>
  <c r="C30" i="1"/>
  <c r="AM29" i="1"/>
  <c r="AN29" i="1" s="1"/>
  <c r="AJ29" i="1"/>
  <c r="AI29" i="1"/>
  <c r="AH29" i="1"/>
  <c r="AG29" i="1"/>
  <c r="AF29" i="1"/>
  <c r="AE29" i="1"/>
  <c r="AD29" i="1"/>
  <c r="AC29" i="1"/>
  <c r="AB29" i="1"/>
  <c r="AA29" i="1"/>
  <c r="Z29" i="1"/>
  <c r="Y29" i="1"/>
  <c r="X29" i="1"/>
  <c r="T29" i="1"/>
  <c r="S29" i="1"/>
  <c r="R29" i="1"/>
  <c r="P29" i="1"/>
  <c r="O29" i="1"/>
  <c r="N29" i="1"/>
  <c r="M29" i="1"/>
  <c r="L29" i="1"/>
  <c r="K29" i="1"/>
  <c r="J29" i="1"/>
  <c r="I29" i="1"/>
  <c r="H29" i="1"/>
  <c r="G29" i="1"/>
  <c r="F29" i="1"/>
  <c r="E29" i="1"/>
  <c r="D29" i="1"/>
  <c r="C29" i="1"/>
  <c r="AM28" i="1"/>
  <c r="AN28" i="1" s="1"/>
  <c r="AJ28" i="1"/>
  <c r="AI28" i="1"/>
  <c r="AH28" i="1"/>
  <c r="AG28" i="1"/>
  <c r="AF28" i="1"/>
  <c r="AE28" i="1"/>
  <c r="AD28" i="1"/>
  <c r="AC28" i="1"/>
  <c r="AB28" i="1"/>
  <c r="AA28" i="1"/>
  <c r="Z28" i="1"/>
  <c r="Y28" i="1"/>
  <c r="X28" i="1"/>
  <c r="T28" i="1"/>
  <c r="S28" i="1"/>
  <c r="R28" i="1"/>
  <c r="P28" i="1"/>
  <c r="O28" i="1"/>
  <c r="N28" i="1"/>
  <c r="M28" i="1"/>
  <c r="L28" i="1"/>
  <c r="K28" i="1"/>
  <c r="J28" i="1"/>
  <c r="I28" i="1"/>
  <c r="H28" i="1"/>
  <c r="G28" i="1"/>
  <c r="F28" i="1"/>
  <c r="E28" i="1"/>
  <c r="D28" i="1"/>
  <c r="C28" i="1"/>
  <c r="AM27" i="1"/>
  <c r="AJ27" i="1"/>
  <c r="AI27" i="1"/>
  <c r="AH27" i="1"/>
  <c r="AG27" i="1"/>
  <c r="AF27" i="1"/>
  <c r="AE27" i="1"/>
  <c r="AD27" i="1"/>
  <c r="AC27" i="1"/>
  <c r="AB27" i="1"/>
  <c r="AA27" i="1"/>
  <c r="Z27" i="1"/>
  <c r="Y27" i="1"/>
  <c r="X27" i="1"/>
  <c r="T27" i="1"/>
  <c r="S27" i="1"/>
  <c r="R27" i="1"/>
  <c r="O27" i="1"/>
  <c r="N27" i="1"/>
  <c r="M27" i="1"/>
  <c r="L27" i="1"/>
  <c r="K27" i="1"/>
  <c r="J27" i="1"/>
  <c r="I27" i="1"/>
  <c r="H27" i="1"/>
  <c r="G27" i="1"/>
  <c r="F27" i="1"/>
  <c r="E27" i="1"/>
  <c r="D27" i="1"/>
  <c r="C27" i="1"/>
  <c r="AJ26" i="1"/>
  <c r="AM26" i="1" s="1"/>
  <c r="AN26" i="1" s="1"/>
  <c r="AI26" i="1"/>
  <c r="AH26" i="1"/>
  <c r="AG26" i="1"/>
  <c r="AF26" i="1"/>
  <c r="AE26" i="1"/>
  <c r="AD26" i="1"/>
  <c r="AC26" i="1"/>
  <c r="AB26" i="1"/>
  <c r="AA26" i="1"/>
  <c r="Z26" i="1"/>
  <c r="Y26" i="1"/>
  <c r="X26" i="1"/>
  <c r="T26" i="1"/>
  <c r="S26" i="1"/>
  <c r="O26" i="1"/>
  <c r="R26" i="1" s="1"/>
  <c r="N26" i="1"/>
  <c r="M26" i="1"/>
  <c r="L26" i="1"/>
  <c r="K26" i="1"/>
  <c r="J26" i="1"/>
  <c r="I26" i="1"/>
  <c r="H26" i="1"/>
  <c r="G26" i="1"/>
  <c r="F26" i="1"/>
  <c r="E26" i="1"/>
  <c r="D26" i="1"/>
  <c r="C26" i="1"/>
  <c r="AJ25" i="1"/>
  <c r="AI25" i="1"/>
  <c r="AM25" i="1" s="1"/>
  <c r="AH25" i="1"/>
  <c r="AG25" i="1"/>
  <c r="AF25" i="1"/>
  <c r="AE25" i="1"/>
  <c r="AD25" i="1"/>
  <c r="AC25" i="1"/>
  <c r="AB25" i="1"/>
  <c r="AA25" i="1"/>
  <c r="Z25" i="1"/>
  <c r="Y25" i="1"/>
  <c r="X25" i="1"/>
  <c r="T25" i="1"/>
  <c r="S25" i="1"/>
  <c r="O25" i="1"/>
  <c r="N25" i="1"/>
  <c r="R25" i="1" s="1"/>
  <c r="M25" i="1"/>
  <c r="L25" i="1"/>
  <c r="K25" i="1"/>
  <c r="J25" i="1"/>
  <c r="I25" i="1"/>
  <c r="H25" i="1"/>
  <c r="G25" i="1"/>
  <c r="F25" i="1"/>
  <c r="E25" i="1"/>
  <c r="D25" i="1"/>
  <c r="C25" i="1"/>
  <c r="AJ24" i="1"/>
  <c r="AI24" i="1"/>
  <c r="AH24" i="1"/>
  <c r="AG24" i="1"/>
  <c r="AF24" i="1"/>
  <c r="AE24" i="1"/>
  <c r="AD24" i="1"/>
  <c r="AC24" i="1"/>
  <c r="AB24" i="1"/>
  <c r="AM24" i="1" s="1"/>
  <c r="AN24" i="1" s="1"/>
  <c r="AA24" i="1"/>
  <c r="Z24" i="1"/>
  <c r="Y24" i="1"/>
  <c r="X24" i="1"/>
  <c r="T24" i="1"/>
  <c r="S24" i="1"/>
  <c r="O24" i="1"/>
  <c r="N24" i="1"/>
  <c r="M24" i="1"/>
  <c r="L24" i="1"/>
  <c r="K24" i="1"/>
  <c r="J24" i="1"/>
  <c r="I24" i="1"/>
  <c r="H24" i="1"/>
  <c r="G24" i="1"/>
  <c r="R24" i="1" s="1"/>
  <c r="F24" i="1"/>
  <c r="E24" i="1"/>
  <c r="D24" i="1"/>
  <c r="C24" i="1"/>
  <c r="AJ23" i="1"/>
  <c r="AI23" i="1"/>
  <c r="AH23" i="1"/>
  <c r="AG23" i="1"/>
  <c r="AM23" i="1" s="1"/>
  <c r="AF23" i="1"/>
  <c r="AE23" i="1"/>
  <c r="AD23" i="1"/>
  <c r="AC23" i="1"/>
  <c r="AB23" i="1"/>
  <c r="AA23" i="1"/>
  <c r="Z23" i="1"/>
  <c r="Y23" i="1"/>
  <c r="X23" i="1"/>
  <c r="T23" i="1"/>
  <c r="S23" i="1"/>
  <c r="O23" i="1"/>
  <c r="N23" i="1"/>
  <c r="M23" i="1"/>
  <c r="L23" i="1"/>
  <c r="R23" i="1" s="1"/>
  <c r="K23" i="1"/>
  <c r="J23" i="1"/>
  <c r="I23" i="1"/>
  <c r="H23" i="1"/>
  <c r="G23" i="1"/>
  <c r="F23" i="1"/>
  <c r="E23" i="1"/>
  <c r="D23" i="1"/>
  <c r="C23" i="1"/>
  <c r="AJ22" i="1"/>
  <c r="AI22" i="1"/>
  <c r="AH22" i="1"/>
  <c r="AG22" i="1"/>
  <c r="AF22" i="1"/>
  <c r="AE22" i="1"/>
  <c r="AD22" i="1"/>
  <c r="AC22" i="1"/>
  <c r="AB22" i="1"/>
  <c r="AA22" i="1"/>
  <c r="Z22" i="1"/>
  <c r="AM22" i="1" s="1"/>
  <c r="AN22" i="1" s="1"/>
  <c r="Y22" i="1"/>
  <c r="X22" i="1"/>
  <c r="T22" i="1"/>
  <c r="S22" i="1"/>
  <c r="O22" i="1"/>
  <c r="N22" i="1"/>
  <c r="M22" i="1"/>
  <c r="L22" i="1"/>
  <c r="K22" i="1"/>
  <c r="J22" i="1"/>
  <c r="I22" i="1"/>
  <c r="H22" i="1"/>
  <c r="G22" i="1"/>
  <c r="F22" i="1"/>
  <c r="E22" i="1"/>
  <c r="R22" i="1" s="1"/>
  <c r="D22" i="1"/>
  <c r="C22" i="1"/>
  <c r="AJ21" i="1"/>
  <c r="AI21" i="1"/>
  <c r="AH21" i="1"/>
  <c r="AG21" i="1"/>
  <c r="AF21" i="1"/>
  <c r="AE21" i="1"/>
  <c r="AD21" i="1"/>
  <c r="AC21" i="1"/>
  <c r="AB21" i="1"/>
  <c r="AA21" i="1"/>
  <c r="Z21" i="1"/>
  <c r="Y21" i="1"/>
  <c r="AM21" i="1" s="1"/>
  <c r="X21" i="1"/>
  <c r="T21" i="1"/>
  <c r="S21" i="1"/>
  <c r="O21" i="1"/>
  <c r="N21" i="1"/>
  <c r="M21" i="1"/>
  <c r="L21" i="1"/>
  <c r="K21" i="1"/>
  <c r="J21" i="1"/>
  <c r="I21" i="1"/>
  <c r="H21" i="1"/>
  <c r="G21" i="1"/>
  <c r="F21" i="1"/>
  <c r="E21" i="1"/>
  <c r="D21" i="1"/>
  <c r="R21" i="1" s="1"/>
  <c r="C21" i="1"/>
  <c r="AJ20" i="1"/>
  <c r="AI20" i="1"/>
  <c r="AH20" i="1"/>
  <c r="AG20" i="1"/>
  <c r="AF20" i="1"/>
  <c r="AE20" i="1"/>
  <c r="AD20" i="1"/>
  <c r="AC20" i="1"/>
  <c r="AB20" i="1"/>
  <c r="AA20" i="1"/>
  <c r="Z20" i="1"/>
  <c r="Y20" i="1"/>
  <c r="X20" i="1"/>
  <c r="AM20" i="1" s="1"/>
  <c r="T20" i="1"/>
  <c r="S20" i="1"/>
  <c r="O20" i="1"/>
  <c r="N20" i="1"/>
  <c r="M20" i="1"/>
  <c r="L20" i="1"/>
  <c r="K20" i="1"/>
  <c r="J20" i="1"/>
  <c r="I20" i="1"/>
  <c r="H20" i="1"/>
  <c r="G20" i="1"/>
  <c r="F20" i="1"/>
  <c r="E20" i="1"/>
  <c r="D20" i="1"/>
  <c r="C20" i="1"/>
  <c r="R20" i="1" s="1"/>
  <c r="AJ19" i="1"/>
  <c r="AI19" i="1"/>
  <c r="AH19" i="1"/>
  <c r="AG19" i="1"/>
  <c r="AF19" i="1"/>
  <c r="AE19" i="1"/>
  <c r="AD19" i="1"/>
  <c r="AC19" i="1"/>
  <c r="AB19" i="1"/>
  <c r="AA19" i="1"/>
  <c r="Z19" i="1"/>
  <c r="Y19" i="1"/>
  <c r="X19" i="1"/>
  <c r="AM19" i="1" s="1"/>
  <c r="AN19" i="1" s="1"/>
  <c r="T19" i="1"/>
  <c r="S19" i="1"/>
  <c r="O19" i="1"/>
  <c r="N19" i="1"/>
  <c r="M19" i="1"/>
  <c r="L19" i="1"/>
  <c r="K19" i="1"/>
  <c r="J19" i="1"/>
  <c r="I19" i="1"/>
  <c r="H19" i="1"/>
  <c r="G19" i="1"/>
  <c r="F19" i="1"/>
  <c r="E19" i="1"/>
  <c r="D19" i="1"/>
  <c r="C19" i="1"/>
  <c r="R19" i="1" s="1"/>
  <c r="AJ18" i="1"/>
  <c r="AI18" i="1"/>
  <c r="AH18" i="1"/>
  <c r="AG18" i="1"/>
  <c r="AF18" i="1"/>
  <c r="AE18" i="1"/>
  <c r="AD18" i="1"/>
  <c r="AC18" i="1"/>
  <c r="AB18" i="1"/>
  <c r="AA18" i="1"/>
  <c r="Z18" i="1"/>
  <c r="Y18" i="1"/>
  <c r="X18" i="1"/>
  <c r="AM18" i="1" s="1"/>
  <c r="T18" i="1"/>
  <c r="S18" i="1"/>
  <c r="O18" i="1"/>
  <c r="N18" i="1"/>
  <c r="M18" i="1"/>
  <c r="L18" i="1"/>
  <c r="K18" i="1"/>
  <c r="J18" i="1"/>
  <c r="I18" i="1"/>
  <c r="H18" i="1"/>
  <c r="G18" i="1"/>
  <c r="F18" i="1"/>
  <c r="E18" i="1"/>
  <c r="D18" i="1"/>
  <c r="C18" i="1"/>
  <c r="R18" i="1" s="1"/>
  <c r="AJ17" i="1"/>
  <c r="AI17" i="1"/>
  <c r="AH17" i="1"/>
  <c r="AG17" i="1"/>
  <c r="AF17" i="1"/>
  <c r="AE17" i="1"/>
  <c r="AD17" i="1"/>
  <c r="AC17" i="1"/>
  <c r="AB17" i="1"/>
  <c r="AA17" i="1"/>
  <c r="AM17" i="1" s="1"/>
  <c r="AN17" i="1" s="1"/>
  <c r="Z17" i="1"/>
  <c r="Y17" i="1"/>
  <c r="X17" i="1"/>
  <c r="T17" i="1"/>
  <c r="S17" i="1"/>
  <c r="O17" i="1"/>
  <c r="N17" i="1"/>
  <c r="M17" i="1"/>
  <c r="L17" i="1"/>
  <c r="K17" i="1"/>
  <c r="J17" i="1"/>
  <c r="I17" i="1"/>
  <c r="H17" i="1"/>
  <c r="G17" i="1"/>
  <c r="F17" i="1"/>
  <c r="R17" i="1" s="1"/>
  <c r="E17" i="1"/>
  <c r="D17" i="1"/>
  <c r="C17" i="1"/>
  <c r="AJ16" i="1"/>
  <c r="AI16" i="1"/>
  <c r="AH16" i="1"/>
  <c r="AG16" i="1"/>
  <c r="AF16" i="1"/>
  <c r="AE16" i="1"/>
  <c r="AD16" i="1"/>
  <c r="AC16" i="1"/>
  <c r="AB16" i="1"/>
  <c r="AA16" i="1"/>
  <c r="Z16" i="1"/>
  <c r="AM16" i="1" s="1"/>
  <c r="Y16" i="1"/>
  <c r="X16" i="1"/>
  <c r="T16" i="1"/>
  <c r="S16" i="1"/>
  <c r="O16" i="1"/>
  <c r="N16" i="1"/>
  <c r="M16" i="1"/>
  <c r="L16" i="1"/>
  <c r="K16" i="1"/>
  <c r="J16" i="1"/>
  <c r="I16" i="1"/>
  <c r="H16" i="1"/>
  <c r="G16" i="1"/>
  <c r="F16" i="1"/>
  <c r="E16" i="1"/>
  <c r="R16" i="1" s="1"/>
  <c r="D16" i="1"/>
  <c r="C16" i="1"/>
  <c r="AJ15" i="1"/>
  <c r="AI15" i="1"/>
  <c r="AH15" i="1"/>
  <c r="AG15" i="1"/>
  <c r="AF15" i="1"/>
  <c r="AE15" i="1"/>
  <c r="AD15" i="1"/>
  <c r="AC15" i="1"/>
  <c r="AB15" i="1"/>
  <c r="AA15" i="1"/>
  <c r="Z15" i="1"/>
  <c r="Y15" i="1"/>
  <c r="AM15" i="1" s="1"/>
  <c r="AN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X14" i="1"/>
  <c r="AM14" i="1" s="1"/>
  <c r="AN14" i="1" s="1"/>
  <c r="O14" i="1"/>
  <c r="R14" i="1" s="1"/>
  <c r="N14" i="1"/>
  <c r="M14" i="1"/>
  <c r="L14" i="1"/>
  <c r="K14" i="1"/>
  <c r="J14" i="1"/>
  <c r="I14" i="1"/>
  <c r="H14" i="1"/>
  <c r="G14" i="1"/>
  <c r="F14" i="1"/>
  <c r="E14" i="1"/>
  <c r="D14" i="1"/>
  <c r="C14" i="1"/>
  <c r="AJ13" i="1"/>
  <c r="AI13" i="1"/>
  <c r="AM13" i="1" s="1"/>
  <c r="AH13" i="1"/>
  <c r="AG13" i="1"/>
  <c r="AF13" i="1"/>
  <c r="AE13" i="1"/>
  <c r="AD13" i="1"/>
  <c r="AC13" i="1"/>
  <c r="AB13" i="1"/>
  <c r="AA13" i="1"/>
  <c r="Z13" i="1"/>
  <c r="Y13" i="1"/>
  <c r="X13" i="1"/>
  <c r="O13" i="1"/>
  <c r="N13" i="1"/>
  <c r="M13" i="1"/>
  <c r="L13" i="1"/>
  <c r="R13" i="1" s="1"/>
  <c r="K13" i="1"/>
  <c r="J13" i="1"/>
  <c r="I13" i="1"/>
  <c r="H13" i="1"/>
  <c r="G13" i="1"/>
  <c r="F13" i="1"/>
  <c r="E13" i="1"/>
  <c r="D13" i="1"/>
  <c r="C13" i="1"/>
  <c r="AJ12" i="1"/>
  <c r="AI12" i="1"/>
  <c r="AH12" i="1"/>
  <c r="AG12" i="1"/>
  <c r="AF12" i="1"/>
  <c r="AE12" i="1"/>
  <c r="AD12" i="1"/>
  <c r="AC12" i="1"/>
  <c r="AB12" i="1"/>
  <c r="AA12" i="1"/>
  <c r="Z12" i="1"/>
  <c r="AM12" i="1" s="1"/>
  <c r="AN12" i="1" s="1"/>
  <c r="Y12" i="1"/>
  <c r="X12" i="1"/>
  <c r="O12" i="1"/>
  <c r="N12" i="1"/>
  <c r="M12" i="1"/>
  <c r="L12" i="1"/>
  <c r="K12" i="1"/>
  <c r="J12" i="1"/>
  <c r="I12" i="1"/>
  <c r="H12" i="1"/>
  <c r="G12" i="1"/>
  <c r="F12" i="1"/>
  <c r="E12" i="1"/>
  <c r="D12" i="1"/>
  <c r="C12" i="1"/>
  <c r="R12" i="1" s="1"/>
  <c r="AJ11" i="1"/>
  <c r="AI11" i="1"/>
  <c r="AH11" i="1"/>
  <c r="AG11" i="1"/>
  <c r="AF11" i="1"/>
  <c r="AE11" i="1"/>
  <c r="AD11" i="1"/>
  <c r="AC11" i="1"/>
  <c r="AB11" i="1"/>
  <c r="AA11" i="1"/>
  <c r="Z11" i="1"/>
  <c r="Y11" i="1"/>
  <c r="X11" i="1"/>
  <c r="AM11" i="1" s="1"/>
  <c r="O11" i="1"/>
  <c r="N11" i="1"/>
  <c r="M11" i="1"/>
  <c r="L11" i="1"/>
  <c r="K11" i="1"/>
  <c r="J11" i="1"/>
  <c r="I11" i="1"/>
  <c r="H11" i="1"/>
  <c r="G11" i="1"/>
  <c r="F11" i="1"/>
  <c r="R11" i="1" s="1"/>
  <c r="E11" i="1"/>
  <c r="D11" i="1"/>
  <c r="C11" i="1"/>
  <c r="AJ10" i="1"/>
  <c r="AI10" i="1"/>
  <c r="AH10" i="1"/>
  <c r="AG10" i="1"/>
  <c r="AF10" i="1"/>
  <c r="AE10" i="1"/>
  <c r="AD10" i="1"/>
  <c r="AC10" i="1"/>
  <c r="AB10" i="1"/>
  <c r="AA10" i="1"/>
  <c r="Z10" i="1"/>
  <c r="AM10" i="1" s="1"/>
  <c r="AN10" i="1" s="1"/>
  <c r="Y10" i="1"/>
  <c r="X10" i="1"/>
  <c r="O10" i="1"/>
  <c r="N10" i="1"/>
  <c r="M10" i="1"/>
  <c r="L10" i="1"/>
  <c r="K10" i="1"/>
  <c r="J10" i="1"/>
  <c r="I10" i="1"/>
  <c r="H10" i="1"/>
  <c r="G10" i="1"/>
  <c r="F10" i="1"/>
  <c r="E10" i="1"/>
  <c r="D10" i="1"/>
  <c r="C10" i="1"/>
  <c r="R10" i="1" s="1"/>
  <c r="AJ9" i="1"/>
  <c r="AI9" i="1"/>
  <c r="AH9" i="1"/>
  <c r="AG9" i="1"/>
  <c r="AF9" i="1"/>
  <c r="AE9" i="1"/>
  <c r="AD9" i="1"/>
  <c r="AC9" i="1"/>
  <c r="AB9" i="1"/>
  <c r="AA9" i="1"/>
  <c r="Z9" i="1"/>
  <c r="Y9" i="1"/>
  <c r="X9" i="1"/>
  <c r="AM9" i="1" s="1"/>
  <c r="AN9" i="1" s="1"/>
  <c r="R9" i="1"/>
  <c r="O9" i="1"/>
  <c r="N9" i="1"/>
  <c r="M9" i="1"/>
  <c r="L9" i="1"/>
  <c r="K9" i="1"/>
  <c r="J9" i="1"/>
  <c r="I9" i="1"/>
  <c r="H9" i="1"/>
  <c r="G9" i="1"/>
  <c r="F9" i="1"/>
  <c r="E9" i="1"/>
  <c r="D9" i="1"/>
  <c r="C9" i="1"/>
  <c r="AJ8" i="1"/>
  <c r="AM8" i="1" s="1"/>
  <c r="AN8" i="1" s="1"/>
  <c r="AI8" i="1"/>
  <c r="AH8" i="1"/>
  <c r="AG8" i="1"/>
  <c r="AF8" i="1"/>
  <c r="AE8" i="1"/>
  <c r="AD8" i="1"/>
  <c r="AC8" i="1"/>
  <c r="AB8" i="1"/>
  <c r="AA8" i="1"/>
  <c r="Z8" i="1"/>
  <c r="Y8" i="1"/>
  <c r="X8" i="1"/>
  <c r="O8" i="1"/>
  <c r="N8" i="1"/>
  <c r="M8" i="1"/>
  <c r="L8" i="1"/>
  <c r="K8" i="1"/>
  <c r="J8" i="1"/>
  <c r="I8" i="1"/>
  <c r="H8" i="1"/>
  <c r="G8" i="1"/>
  <c r="R8" i="1" s="1"/>
  <c r="F8" i="1"/>
  <c r="E8" i="1"/>
  <c r="D8" i="1"/>
  <c r="C8" i="1"/>
  <c r="AJ7" i="1"/>
  <c r="AI7" i="1"/>
  <c r="AH7" i="1"/>
  <c r="AG7" i="1"/>
  <c r="AM7" i="1" s="1"/>
  <c r="AF7" i="1"/>
  <c r="AE7" i="1"/>
  <c r="AD7" i="1"/>
  <c r="AC7" i="1"/>
  <c r="AB7" i="1"/>
  <c r="AA7" i="1"/>
  <c r="Z7" i="1"/>
  <c r="Y7" i="1"/>
  <c r="X7" i="1"/>
  <c r="O7" i="1"/>
  <c r="N7" i="1"/>
  <c r="M7" i="1"/>
  <c r="L7" i="1"/>
  <c r="K7" i="1"/>
  <c r="J7" i="1"/>
  <c r="I7" i="1"/>
  <c r="H7" i="1"/>
  <c r="G7" i="1"/>
  <c r="F7" i="1"/>
  <c r="E7" i="1"/>
  <c r="D7" i="1"/>
  <c r="R7" i="1" s="1"/>
  <c r="C7" i="1"/>
  <c r="AJ6" i="1"/>
  <c r="AI6" i="1"/>
  <c r="AH6" i="1"/>
  <c r="AG6" i="1"/>
  <c r="AF6" i="1"/>
  <c r="AE6" i="1"/>
  <c r="AD6" i="1"/>
  <c r="AC6" i="1"/>
  <c r="AB6" i="1"/>
  <c r="AA6" i="1"/>
  <c r="Z6" i="1"/>
  <c r="Y6" i="1"/>
  <c r="X6" i="1"/>
  <c r="AM6" i="1" s="1"/>
  <c r="O6" i="1"/>
  <c r="N6" i="1"/>
  <c r="M6" i="1"/>
  <c r="L6" i="1"/>
  <c r="K6" i="1"/>
  <c r="J6" i="1"/>
  <c r="I6" i="1"/>
  <c r="H6" i="1"/>
  <c r="G6" i="1"/>
  <c r="F6" i="1"/>
  <c r="E6" i="1"/>
  <c r="D6" i="1"/>
  <c r="C6" i="1"/>
  <c r="R6" i="1" s="1"/>
  <c r="AJ5" i="1"/>
  <c r="AH5" i="1"/>
  <c r="AG5" i="1"/>
  <c r="AF5" i="1"/>
  <c r="AE5" i="1"/>
  <c r="AD5" i="1"/>
  <c r="AC5" i="1"/>
  <c r="AB5" i="1"/>
  <c r="AA5" i="1"/>
  <c r="Z5" i="1"/>
  <c r="AM5" i="1" s="1"/>
  <c r="AN5" i="1" s="1"/>
  <c r="Y5" i="1"/>
  <c r="X5" i="1"/>
  <c r="O5" i="1"/>
  <c r="N5" i="1"/>
  <c r="M5" i="1"/>
  <c r="L5" i="1"/>
  <c r="K5" i="1"/>
  <c r="J5" i="1"/>
  <c r="I5" i="1"/>
  <c r="H5" i="1"/>
  <c r="G5" i="1"/>
  <c r="F5" i="1"/>
  <c r="E5" i="1"/>
  <c r="D5" i="1"/>
  <c r="C5" i="1"/>
  <c r="R5" i="1" s="1"/>
  <c r="AJ4" i="1"/>
  <c r="AH4" i="1"/>
  <c r="AG4" i="1"/>
  <c r="AF4" i="1"/>
  <c r="AE4" i="1"/>
  <c r="AD4" i="1"/>
  <c r="AC4" i="1"/>
  <c r="AB4" i="1"/>
  <c r="AA4" i="1"/>
  <c r="Z4" i="1"/>
  <c r="Y4" i="1"/>
  <c r="X4" i="1"/>
  <c r="AM4" i="1" s="1"/>
  <c r="AN4" i="1" s="1"/>
  <c r="O4" i="1"/>
  <c r="R4" i="1" s="1"/>
  <c r="N4" i="1"/>
  <c r="M4" i="1"/>
  <c r="L4" i="1"/>
  <c r="K4" i="1"/>
  <c r="J4" i="1"/>
  <c r="I4" i="1"/>
  <c r="H4" i="1"/>
  <c r="G4" i="1"/>
  <c r="F4" i="1"/>
  <c r="E4" i="1"/>
  <c r="D4" i="1"/>
  <c r="C4" i="1"/>
  <c r="AJ3" i="1"/>
  <c r="AH3" i="1"/>
  <c r="AG3" i="1"/>
  <c r="AF3" i="1"/>
  <c r="AE3" i="1"/>
  <c r="AD3" i="1"/>
  <c r="AC3" i="1"/>
  <c r="AB3" i="1"/>
  <c r="AA3" i="1"/>
  <c r="AM3" i="1" s="1"/>
  <c r="Z3" i="1"/>
  <c r="Y3" i="1"/>
  <c r="X3" i="1"/>
  <c r="O3" i="1"/>
  <c r="N3" i="1"/>
  <c r="M3" i="1"/>
  <c r="L3" i="1"/>
  <c r="K3" i="1"/>
  <c r="J3" i="1"/>
  <c r="I3" i="1"/>
  <c r="H3" i="1"/>
  <c r="G3" i="1"/>
  <c r="F3" i="1"/>
  <c r="E3" i="1"/>
  <c r="D3" i="1"/>
  <c r="R3" i="1" s="1"/>
  <c r="C3" i="1"/>
  <c r="AO2" i="1" a="1"/>
  <c r="AO2" i="1" s="1"/>
  <c r="AN2" i="1" a="1"/>
  <c r="AN2" i="1" s="1"/>
  <c r="W2" i="1" a="1"/>
  <c r="W2" i="1" s="1"/>
  <c r="AN63" i="1" l="1"/>
  <c r="AN20" i="1"/>
  <c r="AN44" i="1"/>
  <c r="AN74" i="1"/>
  <c r="AL81" i="1"/>
  <c r="AN68" i="1"/>
  <c r="AN16" i="1"/>
  <c r="AN27" i="1"/>
  <c r="AN47" i="1"/>
  <c r="AN49" i="1"/>
  <c r="AN54" i="1"/>
  <c r="AN55" i="1"/>
  <c r="AN69" i="1"/>
  <c r="AN25" i="1"/>
  <c r="AN18" i="1"/>
  <c r="AN6" i="1"/>
  <c r="AN70" i="1"/>
  <c r="AN57" i="1"/>
  <c r="AN58" i="1"/>
  <c r="AN59" i="1"/>
  <c r="AN64" i="1"/>
  <c r="AN13" i="1"/>
  <c r="AN40" i="1"/>
  <c r="AN52" i="1"/>
  <c r="AN11" i="1"/>
  <c r="AN38" i="1"/>
  <c r="AN61" i="1"/>
  <c r="AN21" i="1"/>
  <c r="AN23" i="1"/>
  <c r="AN75" i="1"/>
  <c r="AN67" i="1"/>
  <c r="AN7" i="1"/>
  <c r="AN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<sst xmlns="http://schemas.openxmlformats.org/spreadsheetml/2006/main" count="1258" uniqueCount="236">
  <si>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</si>
  <si>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</si>
  <si>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</si>
  <si>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</si>
  <si>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</si>
  <si>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</si>
  <si>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</si>
  <si>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</si>
  <si>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</si>
  <si>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</si>
  <si>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</si>
  <si>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</si>
  <si>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</si>
  <si>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</si>
  <si>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</si>
  <si>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</si>
  <si>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</si>
  <si>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</si>
  <si>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</si>
  <si>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</si>
  <si>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</si>
  <si>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</si>
  <si>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</si>
  <si>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</si>
  <si>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</si>
  <si>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</si>
  <si>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</si>
  <si>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</si>
  <si>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</si>
  <si>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</si>
  <si>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</si>
  <si>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</si>
  <si>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</si>
  <si>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</si>
  <si>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</si>
  <si>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</si>
  <si>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</si>
  <si>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</si>
  <si>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</si>
  <si>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</si>
  <si>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</si>
  <si>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</si>
  <si>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</si>
  <si>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</si>
  <si>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</si>
  <si>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</si>
  <si>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</si>
  <si>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</si>
  <si>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</si>
  <si>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</si>
  <si>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</si>
  <si>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</si>
  <si>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</si>
  <si>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</si>
  <si>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</si>
  <si>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</si>
  <si>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</si>
  <si>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</si>
  <si>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</si>
  <si>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</si>
  <si>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</si>
  <si>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</si>
  <si>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</si>
  <si>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</si>
  <si>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</si>
  <si>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</si>
  <si>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</si>
  <si>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</si>
  <si>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</si>
  <si>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</si>
  <si>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</si>
  <si>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</si>
  <si>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</si>
  <si>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</si>
  <si>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</si>
  <si>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</si>
  <si>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</si>
  <si>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</si>
  <si>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</si>
  <si>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</si>
  <si>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</si>
  <si>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</si>
  <si>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</si>
  <si>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</si>
  <si>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</si>
  <si>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</si>
  <si>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</si>
  <si>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</si>
  <si>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</si>
  <si>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</si>
  <si>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</si>
  <si>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</si>
  <si>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</si>
  <si>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</si>
  <si>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</si>
  <si>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</si>
  <si>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</si>
  <si>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</si>
  <si>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</si>
  <si>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</si>
  <si>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</si>
  <si>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</si>
  <si>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</si>
  <si>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</si>
  <si>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</si>
  <si>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USD/KG</t>
  </si>
  <si>
    <t>Lithium Hydroxide 
BG Fine Powder</t>
  </si>
  <si>
    <t>Lithium Carbonate BG
 CIF China</t>
  </si>
  <si>
    <t>Spodumene 
Concentrate IDX</t>
  </si>
  <si>
    <t>Lepidolite 
1.5%</t>
  </si>
  <si>
    <t>USD/TONS</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</si>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</sst>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2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
    <xf numFmtId="0" fontId="2" fillId="0" borderId="36"/>
    <xf numFmtId="41" fontId="5" fillId="0" borderId="36"/>
    <xf numFmtId="9" fontId="5" fillId="0" borderId="36"/>
    <xf numFmtId="3" fontId="7" fillId="0" borderId="36"/>
    <xf numFmtId="42" fontId="5" fillId="0" borderId="36"/>
    <xf numFmtId="0" fontId="5" fillId="12" borderId="36"/>
    <xf numFmtId="0" fontId="5" fillId="16" borderId="36"/>
    <xf numFmtId="0" fontId="5" fillId="20" borderId="36"/>
    <xf numFmtId="0" fontId="5" fillId="24" borderId="36"/>
    <xf numFmtId="0" fontId="5" fillId="28" borderId="36"/>
    <xf numFmtId="0" fontId="5" fillId="32" borderId="36"/>
    <xf numFmtId="0" fontId="5" fillId="13" borderId="36"/>
    <xf numFmtId="0" fontId="5" fillId="17" borderId="36"/>
    <xf numFmtId="0" fontId="5" fillId="21" borderId="36"/>
    <xf numFmtId="0" fontId="5" fillId="25" borderId="36"/>
    <xf numFmtId="0" fontId="5" fillId="29" borderId="36"/>
    <xf numFmtId="0" fontId="5" fillId="33" borderId="36"/>
    <xf numFmtId="0" fontId="5" fillId="14" borderId="36"/>
    <xf numFmtId="0" fontId="5" fillId="18" borderId="36"/>
    <xf numFmtId="0" fontId="5" fillId="22" borderId="36"/>
    <xf numFmtId="0" fontId="5" fillId="26" borderId="36"/>
    <xf numFmtId="0" fontId="5" fillId="30" borderId="36"/>
    <xf numFmtId="0" fontId="5" fillId="34" borderId="36"/>
    <xf numFmtId="0" fontId="14" fillId="5" borderId="36"/>
    <xf numFmtId="0" fontId="18" fillId="8" borderId="24"/>
    <xf numFmtId="0" fontId="20" fillId="9" borderId="27"/>
    <xf numFmtId="0" fontId="19" fillId="0" borderId="26"/>
    <xf numFmtId="0" fontId="11" fillId="0" borderId="21"/>
    <xf numFmtId="0" fontId="13" fillId="0" borderId="36"/>
    <xf numFmtId="0" fontId="23" fillId="11" borderId="36"/>
    <xf numFmtId="0" fontId="23" fillId="15" borderId="36"/>
    <xf numFmtId="0" fontId="23" fillId="19" borderId="36"/>
    <xf numFmtId="0" fontId="23" fillId="23" borderId="36"/>
    <xf numFmtId="0" fontId="23" fillId="27" borderId="36"/>
    <xf numFmtId="0" fontId="23" fillId="31" borderId="36"/>
    <xf numFmtId="0" fontId="16" fillId="7" borderId="24"/>
    <xf numFmtId="0" fontId="15" fillId="6" borderId="36"/>
    <xf numFmtId="0" fontId="24" fillId="10" borderId="28"/>
    <xf numFmtId="0" fontId="17" fillId="8" borderId="25"/>
    <xf numFmtId="0" fontId="21" fillId="0" borderId="36"/>
    <xf numFmtId="0" fontId="22" fillId="0" borderId="36"/>
    <xf numFmtId="0" fontId="10" fillId="0" borderId="36"/>
    <xf numFmtId="0" fontId="12" fillId="0" borderId="22"/>
    <xf numFmtId="0" fontId="13" fillId="0" borderId="23"/>
    <xf numFmtId="4" fontId="27" fillId="0" borderId="36"/>
    <xf numFmtId="4" fontId="28" fillId="0" borderId="39"/>
  </cellStyleXfs>
  <cellXfs count="111">
    <xf numFmtId="0" fontId="0" fillId="0" borderId="0" xfId="0" applyBorder="1"/>
    <xf numFmtId="0" fontId="0" fillId="4" borderId="36"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xf numFmtId="167" fontId="5" fillId="0" borderId="36" xfId="2" applyNumberFormat="1"/>
    <xf numFmtId="167" fontId="0" fillId="0" borderId="0" xfId="0" applyNumberFormat="1" applyBorder="1"/>
    <xf numFmtId="167" fontId="5" fillId="0" borderId="29" xfId="2" applyNumberFormat="1" applyBorder="1"/>
    <xf numFmtId="167" fontId="5" fillId="0" borderId="30" xfId="2" applyNumberFormat="1" applyBorder="1"/>
    <xf numFmtId="4" fontId="28" fillId="0" borderId="37" xfId="46" applyBorder="1"/>
    <xf numFmtId="4" fontId="27" fillId="0" borderId="38" xfId="45" applyBorder="1"/>
    <xf numFmtId="4" fontId="27" fillId="0" borderId="39" xfId="45" applyBorder="1"/>
    <xf numFmtId="0" fontId="0" fillId="0" borderId="13" xfId="0" applyBorder="1"/>
    <xf numFmtId="0" fontId="0" fillId="0" borderId="0" xfId="0" applyBorder="1"/>
    <xf numFmtId="0" fontId="0" fillId="4" borderId="36" xfId="0" applyFill="1" applyAlignment="1">
      <alignment horizontal="center" vertical="center" textRotation="255"/>
    </xf>
    <xf numFmtId="0" fontId="0" fillId="0" borderId="3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 xfId="0" applyAlignment="1">
      <alignment horizontal="left" wrapText="1"/>
    </xf>
    <xf numFmtId="0" fontId="4" fillId="0" borderId="3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3">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18E-4B44-A200-FB8FD56044D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18E-4B44-A200-FB8FD56044D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18E-4B44-A200-FB8FD56044D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s-CL"/>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s-CL"/>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5CC-43D4-990B-408185F57DD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35CC-43D4-990B-408185F57DD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35CC-43D4-990B-408185F57DD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8AB9-46BE-BAE7-514ABCE304C0}"/>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E06-47FA-836D-DF6BEE04EA2B}"/>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E06-47FA-836D-DF6BEE04EA2B}"/>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E06-47FA-836D-DF6BEE04EA2B}"/>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E06-47FA-836D-DF6BEE04EA2B}"/>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8519-4AB5-9CD0-5679EA14C353}"/>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8519-4AB5-9CD0-5679EA14C353}"/>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8519-4AB5-9CD0-5679EA14C353}"/>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8519-4AB5-9CD0-5679EA14C353}"/>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8519-4AB5-9CD0-5679EA14C353}"/>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strike="noStrike" kern="1200" spc="0" baseline="0">
                <a:solidFill>
                  <a:schemeClr val="bg1"/>
                </a:solidFill>
                <a:latin typeface="+mn-lt"/>
                <a:ea typeface="+mn-ea"/>
                <a:cs typeface="+mn-cs"/>
              </a:defRPr>
            </a:pPr>
            <a:r>
              <a:rPr lang="es-CL" b="1">
                <a:solidFill>
                  <a:schemeClr val="bg1"/>
                </a:solidFill>
              </a:rPr>
              <a:t>LC2407</a:t>
            </a:r>
          </a:p>
        </c:rich>
      </c:tx>
      <c:overlay val="0"/>
      <c:spPr>
        <a:noFill/>
        <a:ln>
          <a:noFill/>
          <a:prstDash val="solid"/>
        </a:ln>
      </c:spPr>
    </c:title>
    <c:autoTitleDeleted val="0"/>
    <c:plotArea>
      <c:layout>
        <c:manualLayout>
          <c:layoutTarget val="inner"/>
          <c:xMode val="edge"/>
          <c:yMode val="edge"/>
          <c:x val="9.2247094355863077E-2"/>
          <c:y val="0.1233408016391816"/>
          <c:w val="0.81250060552843639"/>
          <c:h val="0.67246848659512171"/>
        </c:manualLayout>
      </c:layout>
      <c:barChart>
        <c:barDir val="col"/>
        <c:grouping val="clustered"/>
        <c:varyColors val="0"/>
        <c:ser>
          <c:idx val="2"/>
          <c:order val="0"/>
          <c:tx>
            <c:strRef>
              <c:f>'lc2407'!$D$1</c:f>
              <c:strCache>
                <c:ptCount val="1"/>
                <c:pt idx="0">
                  <c:v>Volume</c:v>
                </c:pt>
              </c:strCache>
            </c:strRef>
          </c:tx>
          <c:spPr>
            <a:solidFill>
              <a:schemeClr val="bg1">
                <a:lumMod val="75000"/>
              </a:schemeClr>
            </a:solidFill>
            <a:ln w="0" cap="rnd">
              <a:solidFill>
                <a:schemeClr val="bg1">
                  <a:lumMod val="85000"/>
                </a:schemeClr>
              </a:solidFill>
              <a:prstDash val="solid"/>
            </a:ln>
          </c:spPr>
          <c:invertIfNegative val="0"/>
          <c:cat>
            <c:numRef>
              <c:f>'lc2407'!$J$2:$J$72</c:f>
              <c:numCache>
                <c:formatCode>m/d/yyyy</c:formatCode>
                <c:ptCount val="71"/>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45343</c:v>
                </c:pt>
                <c:pt idx="69">
                  <c:v>45370</c:v>
                </c:pt>
                <c:pt idx="70">
                  <c:v>45376</c:v>
                </c:pt>
              </c:numCache>
            </c:numRef>
          </c:cat>
          <c:val>
            <c:numRef>
              <c:f>'lc2407'!$D$2:$D$72</c:f>
              <c:numCache>
                <c:formatCode>#,##0</c:formatCode>
                <c:ptCount val="71"/>
                <c:pt idx="0">
                  <c:v>56821</c:v>
                </c:pt>
                <c:pt idx="1">
                  <c:v>26989</c:v>
                </c:pt>
                <c:pt idx="2">
                  <c:v>66824</c:v>
                </c:pt>
                <c:pt idx="3">
                  <c:v>54145</c:v>
                </c:pt>
                <c:pt idx="4">
                  <c:v>44718</c:v>
                </c:pt>
                <c:pt idx="5">
                  <c:v>46894</c:v>
                </c:pt>
                <c:pt idx="6" formatCode="_(* #,##0_);_(* \(#,##0\);_(* &quot;-&quot;_);_(@_)">
                  <c:v>32690</c:v>
                </c:pt>
                <c:pt idx="7" formatCode="_(* #,##0_);_(* \(#,##0\);_(* &quot;-&quot;_);_(@_)">
                  <c:v>38737</c:v>
                </c:pt>
                <c:pt idx="8" formatCode="_(* #,##0_);_(* \(#,##0\);_(* &quot;-&quot;_);_(@_)">
                  <c:v>74280</c:v>
                </c:pt>
                <c:pt idx="9" formatCode="_(* #,##0_);_(* \(#,##0\);_(* &quot;-&quot;_);_(@_)">
                  <c:v>68703</c:v>
                </c:pt>
                <c:pt idx="10" formatCode="_(* #,##0_);_(* \(#,##0\);_(* &quot;-&quot;_);_(@_)">
                  <c:v>132920</c:v>
                </c:pt>
                <c:pt idx="11" formatCode="_(* #,##0_);_(* \(#,##0\);_(* &quot;-&quot;_);_(@_)">
                  <c:v>123231</c:v>
                </c:pt>
                <c:pt idx="12" formatCode="_(* #,##0_);_(* \(#,##0\);_(* &quot;-&quot;_);_(@_)">
                  <c:v>106683</c:v>
                </c:pt>
                <c:pt idx="13" formatCode="_(* #,##0_);_(* \(#,##0\);_(* &quot;-&quot;_);_(@_)">
                  <c:v>197153</c:v>
                </c:pt>
                <c:pt idx="14" formatCode="_(* #,##0_);_(* \(#,##0\);_(* &quot;-&quot;_);_(@_)">
                  <c:v>169539</c:v>
                </c:pt>
                <c:pt idx="15" formatCode="_(* #,##0_);_(* \(#,##0\);_(* &quot;-&quot;_);_(@_)">
                  <c:v>238146</c:v>
                </c:pt>
                <c:pt idx="16" formatCode="_(* #,##0_);_(* \(#,##0\);_(* &quot;-&quot;_);_(@_)">
                  <c:v>190463</c:v>
                </c:pt>
                <c:pt idx="17" formatCode="_(* #,##0_);_(* \(#,##0\);_(* &quot;-&quot;_);_(@_)">
                  <c:v>309052</c:v>
                </c:pt>
                <c:pt idx="18" formatCode="_(* #,##0_);_(* \(#,##0\);_(* &quot;-&quot;_);_(@_)">
                  <c:v>295401</c:v>
                </c:pt>
                <c:pt idx="19" formatCode="_(* #,##0_);_(* \(#,##0\);_(* &quot;-&quot;_);_(@_)">
                  <c:v>194703</c:v>
                </c:pt>
                <c:pt idx="20" formatCode="_(* #,##0_);_(* \(#,##0\);_(* &quot;-&quot;_);_(@_)">
                  <c:v>648852</c:v>
                </c:pt>
                <c:pt idx="21" formatCode="_(* #,##0_);_(* \(#,##0\);_(* &quot;-&quot;_);_(@_)">
                  <c:v>254235</c:v>
                </c:pt>
                <c:pt idx="22" formatCode="_(* #,##0_);_(* \(#,##0\);_(* &quot;-&quot;_);_(@_)">
                  <c:v>35682</c:v>
                </c:pt>
                <c:pt idx="23" formatCode="_(* #,##0_);_(* \(#,##0\);_(* &quot;-&quot;_);_(@_)">
                  <c:v>802428</c:v>
                </c:pt>
                <c:pt idx="24" formatCode="_(* #,##0_);_(* \(#,##0\);_(* &quot;-&quot;_);_(@_)">
                  <c:v>674126</c:v>
                </c:pt>
                <c:pt idx="25" formatCode="_-* #,##0_-;\-* #,##0_-;_-* &quot;-&quot;??_-;_-@_-">
                  <c:v>741028</c:v>
                </c:pt>
                <c:pt idx="26" formatCode="_-* #,##0_-;\-* #,##0_-;_-* &quot;-&quot;??_-;_-@_-">
                  <c:v>888872</c:v>
                </c:pt>
                <c:pt idx="27" formatCode="_(* #,##0_);_(* \(#,##0\);_(* &quot;-&quot;_);_(@_)">
                  <c:v>547769</c:v>
                </c:pt>
                <c:pt idx="28" formatCode="_(* #,##0_);_(* \(#,##0\);_(* &quot;-&quot;_);_(@_)">
                  <c:v>491689</c:v>
                </c:pt>
                <c:pt idx="29" formatCode="_(* #,##0_);_(* \(#,##0\);_(* &quot;-&quot;_);_(@_)">
                  <c:v>261561</c:v>
                </c:pt>
                <c:pt idx="30" formatCode="_(* #,##0_);_(* \(#,##0\);_(* &quot;-&quot;_);_(@_)">
                  <c:v>166175</c:v>
                </c:pt>
                <c:pt idx="31" formatCode="_(* #,##0_);_(* \(#,##0\);_(* &quot;-&quot;_);_(@_)">
                  <c:v>322718</c:v>
                </c:pt>
                <c:pt idx="32" formatCode="_(* #,##0_);_(* \(#,##0\);_(* &quot;-&quot;_);_(@_)">
                  <c:v>313308</c:v>
                </c:pt>
                <c:pt idx="33" formatCode="_(* #,##0_);_(* \(#,##0\);_(* &quot;-&quot;_);_(@_)">
                  <c:v>157805</c:v>
                </c:pt>
                <c:pt idx="34" formatCode="_(* #,##0_);_(* \(#,##0\);_(* &quot;-&quot;_);_(@_)">
                  <c:v>260868</c:v>
                </c:pt>
                <c:pt idx="35" formatCode="_(* #,##0_);_(* \(#,##0\);_(* &quot;-&quot;_);_(@_)">
                  <c:v>264253</c:v>
                </c:pt>
                <c:pt idx="36" formatCode="_(* #,##0_);_(* \(#,##0\);_(* &quot;-&quot;_);_(@_)">
                  <c:v>153833</c:v>
                </c:pt>
                <c:pt idx="37" formatCode="_(* #,##0_);_(* \(#,##0\);_(* &quot;-&quot;_);_(@_)">
                  <c:v>197334</c:v>
                </c:pt>
                <c:pt idx="38" formatCode="_(* #,##0_);_(* \(#,##0\);_(* &quot;-&quot;_);_(@_)">
                  <c:v>143702</c:v>
                </c:pt>
                <c:pt idx="39" formatCode="_(* #,##0_);_(* \(#,##0\);_(* &quot;-&quot;_);_(@_)">
                  <c:v>129883</c:v>
                </c:pt>
                <c:pt idx="40" formatCode="_(* #,##0_);_(* \(#,##0\);_(* &quot;-&quot;_);_(@_)">
                  <c:v>194855</c:v>
                </c:pt>
                <c:pt idx="41" formatCode="_(* #,##0_);_(* \(#,##0\);_(* &quot;-&quot;_);_(@_)">
                  <c:v>182344</c:v>
                </c:pt>
                <c:pt idx="42" formatCode="_(* #,##0_);_(* \(#,##0\);_(* &quot;-&quot;_);_(@_)">
                  <c:v>146847</c:v>
                </c:pt>
                <c:pt idx="43" formatCode="_(* #,##0_);_(* \(#,##0\);_(* &quot;-&quot;_);_(@_)">
                  <c:v>203361</c:v>
                </c:pt>
                <c:pt idx="44" formatCode="_(* #,##0_);_(* \(#,##0\);_(* &quot;-&quot;_);_(@_)">
                  <c:v>107149</c:v>
                </c:pt>
                <c:pt idx="45" formatCode="_(* #,##0_);_(* \(#,##0\);_(* &quot;-&quot;_);_(@_)">
                  <c:v>214428</c:v>
                </c:pt>
                <c:pt idx="46" formatCode="_(* #,##0_);_(* \(#,##0\);_(* &quot;-&quot;_);_(@_)">
                  <c:v>142605</c:v>
                </c:pt>
                <c:pt idx="47" formatCode="_(* #,##0_);_(* \(#,##0\);_(* &quot;-&quot;_);_(@_)">
                  <c:v>103038</c:v>
                </c:pt>
                <c:pt idx="48" formatCode="_(* #,##0_);_(* \(#,##0\);_(* &quot;-&quot;_);_(@_)">
                  <c:v>109517</c:v>
                </c:pt>
                <c:pt idx="49" formatCode="_(* #,##0_);_(* \(#,##0\);_(* &quot;-&quot;_);_(@_)">
                  <c:v>131788</c:v>
                </c:pt>
                <c:pt idx="50" formatCode="_(* #,##0_);_(* \(#,##0\);_(* &quot;-&quot;_);_(@_)">
                  <c:v>125726</c:v>
                </c:pt>
                <c:pt idx="51" formatCode="_(* #,##0_);_(* \(#,##0\);_(* &quot;-&quot;_);_(@_)">
                  <c:v>87317</c:v>
                </c:pt>
                <c:pt idx="52" formatCode="_(* #,##0_);_(* \(#,##0\);_(* &quot;-&quot;_);_(@_)">
                  <c:v>108433</c:v>
                </c:pt>
                <c:pt idx="53" formatCode="_(* #,##0_);_(* \(#,##0\);_(* &quot;-&quot;_);_(@_)">
                  <c:v>92608</c:v>
                </c:pt>
                <c:pt idx="54" formatCode="_(* #,##0_);_(* \(#,##0\);_(* &quot;-&quot;_);_(@_)">
                  <c:v>72518</c:v>
                </c:pt>
                <c:pt idx="55" formatCode="_(* #,##0_);_(* \(#,##0\);_(* &quot;-&quot;_);_(@_)">
                  <c:v>85085</c:v>
                </c:pt>
                <c:pt idx="56" formatCode="_(* #,##0_);_(* \(#,##0\);_(* &quot;-&quot;_);_(@_)">
                  <c:v>80796</c:v>
                </c:pt>
                <c:pt idx="57" formatCode="_(* #,##0_);_(* \(#,##0\);_(* &quot;-&quot;_);_(@_)">
                  <c:v>77321</c:v>
                </c:pt>
                <c:pt idx="58" formatCode="_(* #,##0_);_(* \(#,##0\);_(* &quot;-&quot;_);_(@_)">
                  <c:v>54916</c:v>
                </c:pt>
                <c:pt idx="59" formatCode="_(* #,##0_);_(* \(#,##0\);_(* &quot;-&quot;_);_(@_)">
                  <c:v>102011</c:v>
                </c:pt>
                <c:pt idx="60" formatCode="_(* #,##0_);_(* \(#,##0\);_(* &quot;-&quot;_);_(@_)">
                  <c:v>58995</c:v>
                </c:pt>
                <c:pt idx="61" formatCode="_(* #,##0_);_(* \(#,##0\);_(* &quot;-&quot;_);_(@_)">
                  <c:v>71323</c:v>
                </c:pt>
                <c:pt idx="62" formatCode="_(* #,##0_);_(* \(#,##0\);_(* &quot;-&quot;_);_(@_)">
                  <c:v>45180</c:v>
                </c:pt>
                <c:pt idx="63" formatCode="_(* #,##0_);_(* \(#,##0\);_(* &quot;-&quot;_);_(@_)">
                  <c:v>110907</c:v>
                </c:pt>
                <c:pt idx="64" formatCode="_(* #,##0_);_(* \(#,##0\);_(* &quot;-&quot;_);_(@_)">
                  <c:v>42570</c:v>
                </c:pt>
                <c:pt idx="65" formatCode="_(* #,##0_);_(* \(#,##0\);_(* &quot;-&quot;_);_(@_)">
                  <c:v>57952</c:v>
                </c:pt>
                <c:pt idx="66" formatCode="_(* #,##0_);_(* \(#,##0\);_(* &quot;-&quot;_);_(@_)">
                  <c:v>66470</c:v>
                </c:pt>
                <c:pt idx="67" formatCode="_(* #,##0_);_(* \(#,##0\);_(* &quot;-&quot;_);_(@_)">
                  <c:v>103744</c:v>
                </c:pt>
                <c:pt idx="68" formatCode="_(* #,##0_);_(* \(#,##0\);_(* &quot;-&quot;_);_(@_)">
                  <c:v>324538</c:v>
                </c:pt>
                <c:pt idx="69" formatCode="_(* #,##0_);_(* \(#,##0\);_(* &quot;-&quot;_);_(@_)">
                  <c:v>258624</c:v>
                </c:pt>
                <c:pt idx="70" formatCode="_(* #,##0_);_(* \(#,##0\);_(* &quot;-&quot;_);_(@_)">
                  <c:v>323927</c:v>
                </c:pt>
              </c:numCache>
            </c:numRef>
          </c:val>
          <c:extLst>
            <c:ext xmlns:c16="http://schemas.microsoft.com/office/drawing/2014/chart" uri="{C3380CC4-5D6E-409C-BE32-E72D297353CC}">
              <c16:uniqueId val="{00000000-A4F9-4C34-88FC-3069FDCACD78}"/>
            </c:ext>
          </c:extLst>
        </c:ser>
        <c:dLbls>
          <c:showLegendKey val="0"/>
          <c:showVal val="0"/>
          <c:showCatName val="0"/>
          <c:showSerName val="0"/>
          <c:showPercent val="0"/>
          <c:showBubbleSize val="0"/>
        </c:dLbls>
        <c:gapWidth val="230"/>
        <c:overlap val="-45"/>
        <c:axId val="655100111"/>
        <c:axId val="1969347647"/>
      </c:barChart>
      <c:lineChart>
        <c:grouping val="standard"/>
        <c:varyColors val="0"/>
        <c:ser>
          <c:idx val="3"/>
          <c:order val="2"/>
          <c:tx>
            <c:strRef>
              <c:f>'lc2407'!$B$1</c:f>
              <c:strCache>
                <c:ptCount val="1"/>
                <c:pt idx="0">
                  <c:v>Latest</c:v>
                </c:pt>
              </c:strCache>
            </c:strRef>
          </c:tx>
          <c:spPr>
            <a:ln w="25400" cap="rnd">
              <a:solidFill>
                <a:srgbClr val="800000"/>
              </a:solidFill>
              <a:prstDash val="solid"/>
              <a:round/>
            </a:ln>
          </c:spPr>
          <c:marker>
            <c:symbol val="none"/>
          </c:marker>
          <c:cat>
            <c:numRef>
              <c:f>'lc2407'!$J$2:$J$76</c:f>
              <c:numCache>
                <c:formatCode>m/d/yyyy</c:formatCode>
                <c:ptCount val="75"/>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45343</c:v>
                </c:pt>
                <c:pt idx="69">
                  <c:v>45370</c:v>
                </c:pt>
                <c:pt idx="70">
                  <c:v>45376</c:v>
                </c:pt>
                <c:pt idx="71">
                  <c:v>45379</c:v>
                </c:pt>
                <c:pt idx="72">
                  <c:v>45380</c:v>
                </c:pt>
                <c:pt idx="73">
                  <c:v>45383</c:v>
                </c:pt>
                <c:pt idx="74">
                  <c:v>45384</c:v>
                </c:pt>
              </c:numCache>
            </c:numRef>
          </c:cat>
          <c:val>
            <c:numRef>
              <c:f>'lc2407'!$B$2:$B$76</c:f>
              <c:numCache>
                <c:formatCode>#,##0</c:formatCode>
                <c:ptCount val="75"/>
                <c:pt idx="0">
                  <c:v>124650</c:v>
                </c:pt>
                <c:pt idx="1">
                  <c:v>124700</c:v>
                </c:pt>
                <c:pt idx="2">
                  <c:v>129250</c:v>
                </c:pt>
                <c:pt idx="3">
                  <c:v>125600</c:v>
                </c:pt>
                <c:pt idx="4">
                  <c:v>125600</c:v>
                </c:pt>
                <c:pt idx="5">
                  <c:v>127000</c:v>
                </c:pt>
                <c:pt idx="6" formatCode="_(* #,##0_);_(* \(#,##0\);_(* &quot;-&quot;_);_(@_)">
                  <c:v>127150</c:v>
                </c:pt>
                <c:pt idx="7" formatCode="_(* #,##0_);_(* \(#,##0\);_(* &quot;-&quot;_);_(@_)">
                  <c:v>127000</c:v>
                </c:pt>
                <c:pt idx="8" formatCode="_(* #,##0_);_(* \(#,##0\);_(* &quot;-&quot;_);_(@_)">
                  <c:v>122400</c:v>
                </c:pt>
                <c:pt idx="9" formatCode="_(* #,##0_);_(* \(#,##0\);_(* &quot;-&quot;_);_(@_)">
                  <c:v>121200</c:v>
                </c:pt>
                <c:pt idx="10" formatCode="_(* #,##0_);_(* \(#,##0\);_(* &quot;-&quot;_);_(@_)">
                  <c:v>115150</c:v>
                </c:pt>
                <c:pt idx="11" formatCode="_(* #,##0_);_(* \(#,##0\);_(* &quot;-&quot;_);_(@_)">
                  <c:v>113800</c:v>
                </c:pt>
                <c:pt idx="12" formatCode="_(* #,##0_);_(* \(#,##0\);_(* &quot;-&quot;_);_(@_)">
                  <c:v>114850</c:v>
                </c:pt>
                <c:pt idx="13" formatCode="_(* #,##0_);_(* \(#,##0\);_(* &quot;-&quot;_);_(@_)">
                  <c:v>107700</c:v>
                </c:pt>
                <c:pt idx="14" formatCode="_(* #,##0_);_(* \(#,##0\);_(* &quot;-&quot;_);_(@_)">
                  <c:v>109550</c:v>
                </c:pt>
                <c:pt idx="15" formatCode="_(* #,##0_);_(* \(#,##0\);_(* &quot;-&quot;_);_(@_)">
                  <c:v>111600</c:v>
                </c:pt>
                <c:pt idx="16" formatCode="_(* #,##0_);_(* \(#,##0\);_(* &quot;-&quot;_);_(@_)">
                  <c:v>107650</c:v>
                </c:pt>
                <c:pt idx="17" formatCode="_(* #,##0_);_(* \(#,##0\);_(* &quot;-&quot;_);_(@_)">
                  <c:v>104550</c:v>
                </c:pt>
                <c:pt idx="18" formatCode="_(* #,##0_);_(* \(#,##0\);_(* &quot;-&quot;_);_(@_)">
                  <c:v>97250</c:v>
                </c:pt>
                <c:pt idx="19" formatCode="_(* #,##0_);_(* \(#,##0\);_(* &quot;-&quot;_);_(@_)">
                  <c:v>90800</c:v>
                </c:pt>
                <c:pt idx="20" formatCode="_(* #,##0_);_(* \(#,##0\);_(* &quot;-&quot;_);_(@_)">
                  <c:v>93400</c:v>
                </c:pt>
                <c:pt idx="21" formatCode="_(* #,##0_);_(* \(#,##0\);_(* &quot;-&quot;_);_(@_)">
                  <c:v>95750</c:v>
                </c:pt>
                <c:pt idx="22" formatCode="_(* #,##0_);_(* \(#,##0\);_(* &quot;-&quot;_);_(@_)">
                  <c:v>102300</c:v>
                </c:pt>
                <c:pt idx="23" formatCode="_(* #,##0_);_(* \(#,##0\);_(* &quot;-&quot;_);_(@_)">
                  <c:v>96800</c:v>
                </c:pt>
                <c:pt idx="24" formatCode="_(* #,##0_);_(* \(#,##0\);_(* &quot;-&quot;_);_(@_)">
                  <c:v>93100</c:v>
                </c:pt>
                <c:pt idx="25" formatCode="_-* #,##0_-;\-* #,##0_-;_-* &quot;-&quot;??_-;_-@_-">
                  <c:v>103550</c:v>
                </c:pt>
                <c:pt idx="26" formatCode="_-* #,##0_-;\-* #,##0_-;_-* &quot;-&quot;??_-;_-@_-">
                  <c:v>102550</c:v>
                </c:pt>
                <c:pt idx="27" formatCode="_(* #,##0_);_(* \(#,##0\);_(* &quot;-&quot;_);_(@_)">
                  <c:v>104600</c:v>
                </c:pt>
                <c:pt idx="28" formatCode="_(* #,##0_);_(* \(#,##0\);_(* &quot;-&quot;_);_(@_)">
                  <c:v>102750</c:v>
                </c:pt>
                <c:pt idx="29" formatCode="_(* #,##0_);_(* \(#,##0\);_(* &quot;-&quot;_);_(@_)">
                  <c:v>101900</c:v>
                </c:pt>
                <c:pt idx="30" formatCode="_(* #,##0_);_(* \(#,##0\);_(* &quot;-&quot;_);_(@_)">
                  <c:v>100800</c:v>
                </c:pt>
                <c:pt idx="31" formatCode="_(* #,##0_);_(* \(#,##0\);_(* &quot;-&quot;_);_(@_)">
                  <c:v>97600</c:v>
                </c:pt>
                <c:pt idx="32" formatCode="_(* #,##0_);_(* \(#,##0\);_(* &quot;-&quot;_);_(@_)">
                  <c:v>100800</c:v>
                </c:pt>
                <c:pt idx="33" formatCode="_(* #,##0_);_(* \(#,##0\);_(* &quot;-&quot;_);_(@_)">
                  <c:v>102850</c:v>
                </c:pt>
                <c:pt idx="34" formatCode="_(* #,##0_);_(* \(#,##0\);_(* &quot;-&quot;_);_(@_)">
                  <c:v>107100</c:v>
                </c:pt>
                <c:pt idx="35" formatCode="_(* #,##0_);_(* \(#,##0\);_(* &quot;-&quot;_);_(@_)">
                  <c:v>105700</c:v>
                </c:pt>
                <c:pt idx="36" formatCode="_(* #,##0_);_(* \(#,##0\);_(* &quot;-&quot;_);_(@_)">
                  <c:v>106550</c:v>
                </c:pt>
                <c:pt idx="37" formatCode="_(* #,##0_);_(* \(#,##0\);_(* &quot;-&quot;_);_(@_)">
                  <c:v>107700</c:v>
                </c:pt>
                <c:pt idx="38" formatCode="_(* #,##0_);_(* \(#,##0\);_(* &quot;-&quot;_);_(@_)">
                  <c:v>108350</c:v>
                </c:pt>
                <c:pt idx="39" formatCode="_(* #,##0_);_(* \(#,##0\);_(* &quot;-&quot;_);_(@_)">
                  <c:v>106600</c:v>
                </c:pt>
                <c:pt idx="40" formatCode="_(* #,##0_);_(* \(#,##0\);_(* &quot;-&quot;_);_(@_)">
                  <c:v>100450</c:v>
                </c:pt>
                <c:pt idx="41" formatCode="_(* #,##0_);_(* \(#,##0\);_(* &quot;-&quot;_);_(@_)">
                  <c:v>98650</c:v>
                </c:pt>
                <c:pt idx="42" formatCode="_(* #,##0_);_(* \(#,##0\);_(* &quot;-&quot;_);_(@_)">
                  <c:v>97200</c:v>
                </c:pt>
                <c:pt idx="43" formatCode="_(* #,##0_);_(* \(#,##0\);_(* &quot;-&quot;_);_(@_)">
                  <c:v>98950</c:v>
                </c:pt>
                <c:pt idx="44" formatCode="_(* #,##0_);_(* \(#,##0\);_(* &quot;-&quot;_);_(@_)">
                  <c:v>97900</c:v>
                </c:pt>
                <c:pt idx="45" formatCode="_(* #,##0_);_(* \(#,##0\);_(* &quot;-&quot;_);_(@_)">
                  <c:v>104700</c:v>
                </c:pt>
                <c:pt idx="46" formatCode="_(* #,##0_);_(* \(#,##0\);_(* &quot;-&quot;_);_(@_)">
                  <c:v>102850</c:v>
                </c:pt>
                <c:pt idx="47" formatCode="_(* #,##0_);_(* \(#,##0\);_(* &quot;-&quot;_);_(@_)">
                  <c:v>101950</c:v>
                </c:pt>
                <c:pt idx="48" formatCode="_(* #,##0_);_(* \(#,##0\);_(* &quot;-&quot;_);_(@_)">
                  <c:v>104150</c:v>
                </c:pt>
                <c:pt idx="49" formatCode="_(* #,##0_);_(* \(#,##0\);_(* &quot;-&quot;_);_(@_)">
                  <c:v>101750</c:v>
                </c:pt>
                <c:pt idx="50" formatCode="_(* #,##0_);_(* \(#,##0\);_(* &quot;-&quot;_);_(@_)">
                  <c:v>102400</c:v>
                </c:pt>
                <c:pt idx="51" formatCode="_(* #,##0_);_(* \(#,##0\);_(* &quot;-&quot;_);_(@_)">
                  <c:v>101400</c:v>
                </c:pt>
                <c:pt idx="52" formatCode="_(* #,##0_);_(* \(#,##0\);_(* &quot;-&quot;_);_(@_)">
                  <c:v>99850</c:v>
                </c:pt>
                <c:pt idx="53" formatCode="_(* #,##0_);_(* \(#,##0\);_(* &quot;-&quot;_);_(@_)">
                  <c:v>102000</c:v>
                </c:pt>
                <c:pt idx="54" formatCode="_(* #,##0_);_(* \(#,##0\);_(* &quot;-&quot;_);_(@_)">
                  <c:v>102350</c:v>
                </c:pt>
                <c:pt idx="55" formatCode="_(* #,##0_);_(* \(#,##0\);_(* &quot;-&quot;_);_(@_)">
                  <c:v>101350</c:v>
                </c:pt>
                <c:pt idx="56" formatCode="_(* #,##0_);_(* \(#,##0\);_(* &quot;-&quot;_);_(@_)">
                  <c:v>100650</c:v>
                </c:pt>
                <c:pt idx="57" formatCode="_(* #,##0_);_(* \(#,##0\);_(* &quot;-&quot;_);_(@_)">
                  <c:v>101950</c:v>
                </c:pt>
                <c:pt idx="58" formatCode="_(* #,##0_);_(* \(#,##0\);_(* &quot;-&quot;_);_(@_)">
                  <c:v>101000</c:v>
                </c:pt>
                <c:pt idx="59" formatCode="_(* #,##0_);_(* \(#,##0\);_(* &quot;-&quot;_);_(@_)">
                  <c:v>99150</c:v>
                </c:pt>
                <c:pt idx="60" formatCode="_(* #,##0_);_(* \(#,##0\);_(* &quot;-&quot;_);_(@_)">
                  <c:v>99600</c:v>
                </c:pt>
                <c:pt idx="61" formatCode="_(* #,##0_);_(* \(#,##0\);_(* &quot;-&quot;_);_(@_)">
                  <c:v>100150</c:v>
                </c:pt>
                <c:pt idx="62" formatCode="_(* #,##0_);_(* \(#,##0\);_(* &quot;-&quot;_);_(@_)">
                  <c:v>100450</c:v>
                </c:pt>
                <c:pt idx="63" formatCode="_(* #,##0_);_(* \(#,##0\);_(* &quot;-&quot;_);_(@_)">
                  <c:v>97150</c:v>
                </c:pt>
                <c:pt idx="64" formatCode="_(* #,##0_);_(* \(#,##0\);_(* &quot;-&quot;_);_(@_)">
                  <c:v>97650</c:v>
                </c:pt>
                <c:pt idx="65" formatCode="_(* #,##0_);_(* \(#,##0\);_(* &quot;-&quot;_);_(@_)">
                  <c:v>96300</c:v>
                </c:pt>
                <c:pt idx="66" formatCode="_(* #,##0_);_(* \(#,##0\);_(* &quot;-&quot;_);_(@_)">
                  <c:v>94750</c:v>
                </c:pt>
                <c:pt idx="67" formatCode="_(* #,##0_);_(* \(#,##0\);_(* &quot;-&quot;_);_(@_)">
                  <c:v>92800</c:v>
                </c:pt>
                <c:pt idx="68" formatCode="_(* #,##0_);_(* \(#,##0\);_(* &quot;-&quot;_);_(@_)">
                  <c:v>96900</c:v>
                </c:pt>
                <c:pt idx="69" formatCode="_(* #,##0_);_(* \(#,##0\);_(* &quot;-&quot;_);_(@_)">
                  <c:v>114950</c:v>
                </c:pt>
                <c:pt idx="70" formatCode="_(* #,##0_);_(* \(#,##0\);_(* &quot;-&quot;_);_(@_)">
                  <c:v>107400</c:v>
                </c:pt>
                <c:pt idx="71" formatCode="_(* #,##0_);_(* \(#,##0\);_(* &quot;-&quot;_);_(@_)">
                  <c:v>108500</c:v>
                </c:pt>
                <c:pt idx="72" formatCode="_(* #,##0_);_(* \(#,##0\);_(* &quot;-&quot;_);_(@_)">
                  <c:v>107050</c:v>
                </c:pt>
                <c:pt idx="73" formatCode="_(* #,##0_);_(* \(#,##0\);_(* &quot;-&quot;_);_(@_)">
                  <c:v>112600</c:v>
                </c:pt>
                <c:pt idx="74" formatCode="_(* #,##0_);_(* \(#,##0\);_(* &quot;-&quot;_);_(@_)">
                  <c:v>111000</c:v>
                </c:pt>
              </c:numCache>
            </c:numRef>
          </c:val>
          <c:smooth val="1"/>
          <c:extLst>
            <c:ext xmlns:c16="http://schemas.microsoft.com/office/drawing/2014/chart" uri="{C3380CC4-5D6E-409C-BE32-E72D297353CC}">
              <c16:uniqueId val="{00000001-A4F9-4C34-88FC-3069FDCACD78}"/>
            </c:ext>
          </c:extLst>
        </c:ser>
        <c:ser>
          <c:idx val="4"/>
          <c:order val="1"/>
          <c:tx>
            <c:strRef>
              <c:f>'lc2407'!$G$1</c:f>
              <c:strCache>
                <c:ptCount val="1"/>
                <c:pt idx="0">
                  <c:v>Open Interest</c:v>
                </c:pt>
              </c:strCache>
            </c:strRef>
          </c:tx>
          <c:spPr>
            <a:ln w="22225" cap="rnd" cmpd="sng">
              <a:solidFill>
                <a:srgbClr val="004A49"/>
              </a:solidFill>
              <a:prstDash val="solid"/>
              <a:round/>
            </a:ln>
          </c:spPr>
          <c:marker>
            <c:symbol val="none"/>
          </c:marker>
          <c:cat>
            <c:numRef>
              <c:f>'lc2407'!$J$2:$J$76</c:f>
              <c:numCache>
                <c:formatCode>m/d/yyyy</c:formatCode>
                <c:ptCount val="75"/>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45343</c:v>
                </c:pt>
                <c:pt idx="69">
                  <c:v>45370</c:v>
                </c:pt>
                <c:pt idx="70">
                  <c:v>45376</c:v>
                </c:pt>
                <c:pt idx="71">
                  <c:v>45379</c:v>
                </c:pt>
                <c:pt idx="72">
                  <c:v>45380</c:v>
                </c:pt>
                <c:pt idx="73">
                  <c:v>45383</c:v>
                </c:pt>
                <c:pt idx="74">
                  <c:v>45384</c:v>
                </c:pt>
              </c:numCache>
            </c:numRef>
          </c:cat>
          <c:val>
            <c:numRef>
              <c:f>'lc2407'!$G$2:$G$76</c:f>
              <c:numCache>
                <c:formatCode>#,##0</c:formatCode>
                <c:ptCount val="75"/>
                <c:pt idx="0">
                  <c:v>53080</c:v>
                </c:pt>
                <c:pt idx="1">
                  <c:v>52858</c:v>
                </c:pt>
                <c:pt idx="2">
                  <c:v>53766</c:v>
                </c:pt>
                <c:pt idx="3">
                  <c:v>55395</c:v>
                </c:pt>
                <c:pt idx="4">
                  <c:v>55084</c:v>
                </c:pt>
                <c:pt idx="5">
                  <c:v>57820</c:v>
                </c:pt>
                <c:pt idx="6" formatCode="_(* #,##0_);_(* \(#,##0\);_(* &quot;-&quot;_);_(@_)">
                  <c:v>59678</c:v>
                </c:pt>
                <c:pt idx="7" formatCode="_(* #,##0_);_(* \(#,##0\);_(* &quot;-&quot;_);_(@_)">
                  <c:v>60858</c:v>
                </c:pt>
                <c:pt idx="8" formatCode="_(* #,##0_);_(* \(#,##0\);_(* &quot;-&quot;_);_(@_)">
                  <c:v>64639</c:v>
                </c:pt>
                <c:pt idx="9" formatCode="_(* #,##0_);_(* \(#,##0\);_(* &quot;-&quot;_);_(@_)">
                  <c:v>67378</c:v>
                </c:pt>
                <c:pt idx="10" formatCode="_(* #,##0_);_(* \(#,##0\);_(* &quot;-&quot;_);_(@_)">
                  <c:v>72059</c:v>
                </c:pt>
                <c:pt idx="11" formatCode="_(* #,##0_);_(* \(#,##0\);_(* &quot;-&quot;_);_(@_)">
                  <c:v>74096</c:v>
                </c:pt>
                <c:pt idx="12" formatCode="_(* #,##0_);_(* \(#,##0\);_(* &quot;-&quot;_);_(@_)">
                  <c:v>77344</c:v>
                </c:pt>
                <c:pt idx="13" formatCode="_(* #,##0_);_(* \(#,##0\);_(* &quot;-&quot;_);_(@_)">
                  <c:v>87321</c:v>
                </c:pt>
                <c:pt idx="14" formatCode="_(* #,##0_);_(* \(#,##0\);_(* &quot;-&quot;_);_(@_)">
                  <c:v>93278</c:v>
                </c:pt>
                <c:pt idx="15" formatCode="_(* #,##0_);_(* \(#,##0\);_(* &quot;-&quot;_);_(@_)">
                  <c:v>105471</c:v>
                </c:pt>
                <c:pt idx="16" formatCode="_(* #,##0_);_(* \(#,##0\);_(* &quot;-&quot;_);_(@_)">
                  <c:v>111186</c:v>
                </c:pt>
                <c:pt idx="17" formatCode="_(* #,##0_);_(* \(#,##0\);_(* &quot;-&quot;_);_(@_)">
                  <c:v>114139</c:v>
                </c:pt>
                <c:pt idx="18" formatCode="_(* #,##0_);_(* \(#,##0\);_(* &quot;-&quot;_);_(@_)">
                  <c:v>128879</c:v>
                </c:pt>
                <c:pt idx="19" formatCode="_(* #,##0_);_(* \(#,##0\);_(* &quot;-&quot;_);_(@_)">
                  <c:v>138614</c:v>
                </c:pt>
                <c:pt idx="20" formatCode="_(* #,##0_);_(* \(#,##0\);_(* &quot;-&quot;_);_(@_)">
                  <c:v>148646</c:v>
                </c:pt>
                <c:pt idx="21" formatCode="_(* #,##0_);_(* \(#,##0\);_(* &quot;-&quot;_);_(@_)">
                  <c:v>165720</c:v>
                </c:pt>
                <c:pt idx="22" formatCode="_(* #,##0_);_(* \(#,##0\);_(* &quot;-&quot;_);_(@_)">
                  <c:v>158315</c:v>
                </c:pt>
                <c:pt idx="23" formatCode="_(* #,##0_);_(* \(#,##0\);_(* &quot;-&quot;_);_(@_)">
                  <c:v>156695</c:v>
                </c:pt>
                <c:pt idx="24" formatCode="_(* #,##0_);_(* \(#,##0\);_(* &quot;-&quot;_);_(@_)">
                  <c:v>172604</c:v>
                </c:pt>
                <c:pt idx="25" formatCode="_-* #,##0_-;\-* #,##0_-;_-* &quot;-&quot;??_-;_-@_-">
                  <c:v>172000</c:v>
                </c:pt>
                <c:pt idx="26" formatCode="_-* #,##0_-;\-* #,##0_-;_-* &quot;-&quot;??_-;_-@_-">
                  <c:v>161651</c:v>
                </c:pt>
                <c:pt idx="27" formatCode="_(* #,##0_);_(* \(#,##0\);_(* &quot;-&quot;_);_(@_)">
                  <c:v>159950</c:v>
                </c:pt>
                <c:pt idx="28" formatCode="_(* #,##0_);_(* \(#,##0\);_(* &quot;-&quot;_);_(@_)">
                  <c:v>159746</c:v>
                </c:pt>
                <c:pt idx="29" formatCode="_(* #,##0_);_(* \(#,##0\);_(* &quot;-&quot;_);_(@_)">
                  <c:v>159563</c:v>
                </c:pt>
                <c:pt idx="30" formatCode="_(* #,##0_);_(* \(#,##0\);_(* &quot;-&quot;_);_(@_)">
                  <c:v>162654</c:v>
                </c:pt>
                <c:pt idx="31" formatCode="_(* #,##0_);_(* \(#,##0\);_(* &quot;-&quot;_);_(@_)">
                  <c:v>158076</c:v>
                </c:pt>
                <c:pt idx="32" formatCode="_(* #,##0_);_(* \(#,##0\);_(* &quot;-&quot;_);_(@_)">
                  <c:v>155842</c:v>
                </c:pt>
                <c:pt idx="33" formatCode="_(* #,##0_);_(* \(#,##0\);_(* &quot;-&quot;_);_(@_)">
                  <c:v>159077</c:v>
                </c:pt>
                <c:pt idx="34" formatCode="_(* #,##0_);_(* \(#,##0\);_(* &quot;-&quot;_);_(@_)">
                  <c:v>155209</c:v>
                </c:pt>
                <c:pt idx="35" formatCode="_(* #,##0_);_(* \(#,##0\);_(* &quot;-&quot;_);_(@_)">
                  <c:v>150793</c:v>
                </c:pt>
                <c:pt idx="36" formatCode="_(* #,##0_);_(* \(#,##0\);_(* &quot;-&quot;_);_(@_)">
                  <c:v>152061</c:v>
                </c:pt>
                <c:pt idx="37" formatCode="_(* #,##0_);_(* \(#,##0\);_(* &quot;-&quot;_);_(@_)">
                  <c:v>142958</c:v>
                </c:pt>
                <c:pt idx="38" formatCode="_(* #,##0_);_(* \(#,##0\);_(* &quot;-&quot;_);_(@_)">
                  <c:v>145602</c:v>
                </c:pt>
                <c:pt idx="39" formatCode="_(* #,##0_);_(* \(#,##0\);_(* &quot;-&quot;_);_(@_)">
                  <c:v>141743</c:v>
                </c:pt>
                <c:pt idx="40" formatCode="_(* #,##0_);_(* \(#,##0\);_(* &quot;-&quot;_);_(@_)">
                  <c:v>148982</c:v>
                </c:pt>
                <c:pt idx="41" formatCode="_(* #,##0_);_(* \(#,##0\);_(* &quot;-&quot;_);_(@_)">
                  <c:v>154263</c:v>
                </c:pt>
                <c:pt idx="42" formatCode="_(* #,##0_);_(* \(#,##0\);_(* &quot;-&quot;_);_(@_)">
                  <c:v>157724</c:v>
                </c:pt>
                <c:pt idx="43" formatCode="_(* #,##0_);_(* \(#,##0\);_(* &quot;-&quot;_);_(@_)">
                  <c:v>162038</c:v>
                </c:pt>
                <c:pt idx="44" formatCode="_(* #,##0_);_(* \(#,##0\);_(* &quot;-&quot;_);_(@_)">
                  <c:v>159002</c:v>
                </c:pt>
                <c:pt idx="45" formatCode="_(* #,##0_);_(* \(#,##0\);_(* &quot;-&quot;_);_(@_)">
                  <c:v>157286</c:v>
                </c:pt>
                <c:pt idx="46" formatCode="_(* #,##0_);_(* \(#,##0\);_(* &quot;-&quot;_);_(@_)">
                  <c:v>155914</c:v>
                </c:pt>
                <c:pt idx="47" formatCode="_(* #,##0_);_(* \(#,##0\);_(* &quot;-&quot;_);_(@_)">
                  <c:v>156970</c:v>
                </c:pt>
                <c:pt idx="48" formatCode="_(* #,##0_);_(* \(#,##0\);_(* &quot;-&quot;_);_(@_)">
                  <c:v>159478</c:v>
                </c:pt>
                <c:pt idx="49" formatCode="_(* #,##0_);_(* \(#,##0\);_(* &quot;-&quot;_);_(@_)">
                  <c:v>156573</c:v>
                </c:pt>
                <c:pt idx="50" formatCode="_(* #,##0_);_(* \(#,##0\);_(* &quot;-&quot;_);_(@_)">
                  <c:v>154594</c:v>
                </c:pt>
                <c:pt idx="51" formatCode="_(* #,##0_);_(* \(#,##0\);_(* &quot;-&quot;_);_(@_)">
                  <c:v>155078</c:v>
                </c:pt>
                <c:pt idx="52" formatCode="_(* #,##0_);_(* \(#,##0\);_(* &quot;-&quot;_);_(@_)">
                  <c:v>152252</c:v>
                </c:pt>
                <c:pt idx="53" formatCode="_(* #,##0_);_(* \(#,##0\);_(* &quot;-&quot;_);_(@_)">
                  <c:v>148288</c:v>
                </c:pt>
                <c:pt idx="54" formatCode="_(* #,##0_);_(* \(#,##0\);_(* &quot;-&quot;_);_(@_)">
                  <c:v>148399</c:v>
                </c:pt>
                <c:pt idx="55" formatCode="_(* #,##0_);_(* \(#,##0\);_(* &quot;-&quot;_);_(@_)">
                  <c:v>149167</c:v>
                </c:pt>
                <c:pt idx="56" formatCode="_(* #,##0_);_(* \(#,##0\);_(* &quot;-&quot;_);_(@_)">
                  <c:v>148248</c:v>
                </c:pt>
                <c:pt idx="57" formatCode="_(* #,##0_);_(* \(#,##0\);_(* &quot;-&quot;_);_(@_)">
                  <c:v>144728</c:v>
                </c:pt>
                <c:pt idx="58" formatCode="_(* #,##0_);_(* \(#,##0\);_(* &quot;-&quot;_);_(@_)">
                  <c:v>141118</c:v>
                </c:pt>
                <c:pt idx="59" formatCode="_(* #,##0_);_(* \(#,##0\);_(* &quot;-&quot;_);_(@_)">
                  <c:v>150388</c:v>
                </c:pt>
                <c:pt idx="60" formatCode="_(* #,##0_);_(* \(#,##0\);_(* &quot;-&quot;_);_(@_)">
                  <c:v>145032</c:v>
                </c:pt>
                <c:pt idx="61" formatCode="_(* #,##0_);_(* \(#,##0\);_(* &quot;-&quot;_);_(@_)">
                  <c:v>135549</c:v>
                </c:pt>
                <c:pt idx="62" formatCode="_(* #,##0_);_(* \(#,##0\);_(* &quot;-&quot;_);_(@_)">
                  <c:v>132983</c:v>
                </c:pt>
                <c:pt idx="63" formatCode="_(* #,##0_);_(* \(#,##0\);_(* &quot;-&quot;_);_(@_)">
                  <c:v>142239</c:v>
                </c:pt>
                <c:pt idx="64" formatCode="_(* #,##0_);_(* \(#,##0\);_(* &quot;-&quot;_);_(@_)">
                  <c:v>136452</c:v>
                </c:pt>
                <c:pt idx="65" formatCode="_(* #,##0_);_(* \(#,##0\);_(* &quot;-&quot;_);_(@_)">
                  <c:v>138228</c:v>
                </c:pt>
                <c:pt idx="66" formatCode="_(* #,##0_);_(* \(#,##0\);_(* &quot;-&quot;_);_(@_)">
                  <c:v>148907</c:v>
                </c:pt>
                <c:pt idx="67" formatCode="_(* #,##0_);_(* \(#,##0\);_(* &quot;-&quot;_);_(@_)">
                  <c:v>173155</c:v>
                </c:pt>
                <c:pt idx="68" formatCode="_(* #,##0_);_(* \(#,##0\);_(* &quot;-&quot;_);_(@_)">
                  <c:v>165643</c:v>
                </c:pt>
                <c:pt idx="69" formatCode="_(* #,##0_);_(* \(#,##0\);_(* &quot;-&quot;_);_(@_)">
                  <c:v>202175</c:v>
                </c:pt>
                <c:pt idx="70" formatCode="_(* #,##0_);_(* \(#,##0\);_(* &quot;-&quot;_);_(@_)">
                  <c:v>206188</c:v>
                </c:pt>
                <c:pt idx="71" formatCode="_(* #,##0_);_(* \(#,##0\);_(* &quot;-&quot;_);_(@_)">
                  <c:v>199818</c:v>
                </c:pt>
                <c:pt idx="72" formatCode="_(* #,##0_);_(* \(#,##0\);_(* &quot;-&quot;_);_(@_)">
                  <c:v>196813</c:v>
                </c:pt>
                <c:pt idx="73" formatCode="_(* #,##0_);_(* \(#,##0\);_(* &quot;-&quot;_);_(@_)">
                  <c:v>200099</c:v>
                </c:pt>
                <c:pt idx="74" formatCode="_(* #,##0_);_(* \(#,##0\);_(* &quot;-&quot;_);_(@_)">
                  <c:v>191181</c:v>
                </c:pt>
              </c:numCache>
            </c:numRef>
          </c:val>
          <c:smooth val="1"/>
          <c:extLst>
            <c:ext xmlns:c16="http://schemas.microsoft.com/office/drawing/2014/chart" uri="{C3380CC4-5D6E-409C-BE32-E72D297353CC}">
              <c16:uniqueId val="{00000002-A4F9-4C34-88FC-3069FDCACD78}"/>
            </c:ext>
          </c:extLst>
        </c:ser>
        <c:dLbls>
          <c:showLegendKey val="0"/>
          <c:showVal val="0"/>
          <c:showCatName val="0"/>
          <c:showSerName val="0"/>
          <c:showPercent val="0"/>
          <c:showBubbleSize val="0"/>
        </c:dLbls>
        <c:marker val="1"/>
        <c:smooth val="0"/>
        <c:axId val="632272559"/>
        <c:axId val="1969344287"/>
      </c:lineChart>
      <c:dateAx>
        <c:axId val="655100111"/>
        <c:scaling>
          <c:orientation val="minMax"/>
        </c:scaling>
        <c:delete val="1"/>
        <c:axPos val="b"/>
        <c:numFmt formatCode="m/d/yyyy" sourceLinked="1"/>
        <c:majorTickMark val="out"/>
        <c:minorTickMark val="none"/>
        <c:tickLblPos val="nextTo"/>
        <c:crossAx val="1969347647"/>
        <c:crosses val="autoZero"/>
        <c:auto val="0"/>
        <c:lblOffset val="100"/>
        <c:baseTimeUnit val="days"/>
      </c:dateAx>
      <c:valAx>
        <c:axId val="1969347647"/>
        <c:scaling>
          <c:orientation val="minMax"/>
        </c:scaling>
        <c:delete val="0"/>
        <c:axPos val="r"/>
        <c:title>
          <c:tx>
            <c:rich>
              <a:bodyPr/>
              <a:lstStyle/>
              <a:p>
                <a:pPr>
                  <a:defRPr>
                    <a:solidFill>
                      <a:schemeClr val="bg1"/>
                    </a:solidFill>
                  </a:defRPr>
                </a:pPr>
                <a:r>
                  <a:rPr lang="es-CL">
                    <a:solidFill>
                      <a:schemeClr val="bg1"/>
                    </a:solidFill>
                  </a:rPr>
                  <a:t>Volume</a:t>
                </a:r>
              </a:p>
            </c:rich>
          </c:tx>
          <c:layout>
            <c:manualLayout>
              <c:xMode val="edge"/>
              <c:yMode val="edge"/>
              <c:x val="0.96900987474807432"/>
              <c:y val="0.36673250466672969"/>
            </c:manualLayout>
          </c:layout>
          <c:overlay val="0"/>
        </c:title>
        <c:numFmt formatCode="#,##0" sourceLinked="1"/>
        <c:majorTickMark val="out"/>
        <c:minorTickMark val="none"/>
        <c:tickLblPos val="nextTo"/>
        <c:spPr>
          <a:solidFill>
            <a:schemeClr val="tx1"/>
          </a:solidFill>
          <a:ln>
            <a:noFill/>
            <a:prstDash val="solid"/>
          </a:ln>
        </c:spPr>
        <c:txPr>
          <a:bodyPr rot="-60000000" spcFirstLastPara="1" vertOverflow="ellipsis" vert="horz" wrap="square" anchor="ctr" anchorCtr="1"/>
          <a:lstStyle/>
          <a:p>
            <a:pPr>
              <a:defRPr sz="900" b="1" i="0" strike="noStrike" kern="1200" baseline="0">
                <a:solidFill>
                  <a:schemeClr val="bg1"/>
                </a:solidFill>
                <a:latin typeface="+mn-lt"/>
                <a:ea typeface="+mn-ea"/>
                <a:cs typeface="+mn-cs"/>
              </a:defRPr>
            </a:pPr>
            <a:endParaRPr lang="es-CL"/>
          </a:p>
        </c:txPr>
        <c:crossAx val="655100111"/>
        <c:crosses val="max"/>
        <c:crossBetween val="between"/>
      </c:valAx>
      <c:dateAx>
        <c:axId val="632272559"/>
        <c:scaling>
          <c:orientation val="minMax"/>
        </c:scaling>
        <c:delete val="0"/>
        <c:axPos val="b"/>
        <c:numFmt formatCode="dd/mm/yy;@" sourceLinked="0"/>
        <c:majorTickMark val="none"/>
        <c:minorTickMark val="none"/>
        <c:tickLblPos val="nextTo"/>
        <c:spPr>
          <a:noFill/>
          <a:ln w="9525" cap="flat" cmpd="sng" algn="ctr">
            <a:solidFill>
              <a:schemeClr val="tx1">
                <a:lumMod val="15000"/>
                <a:lumOff val="85000"/>
              </a:schemeClr>
            </a:solidFill>
            <a:prstDash val="solid"/>
            <a:round/>
          </a:ln>
        </c:spPr>
        <c:txPr>
          <a:bodyPr rot="-408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1969344287"/>
        <c:crosses val="autoZero"/>
        <c:auto val="0"/>
        <c:lblOffset val="100"/>
        <c:baseTimeUnit val="days"/>
      </c:dateAx>
      <c:valAx>
        <c:axId val="1969344287"/>
        <c:scaling>
          <c:orientation val="minMax"/>
        </c:scaling>
        <c:delete val="0"/>
        <c:axPos val="l"/>
        <c:title>
          <c:tx>
            <c:rich>
              <a:bodyPr/>
              <a:lstStyle/>
              <a:p>
                <a:pPr>
                  <a:defRPr>
                    <a:solidFill>
                      <a:schemeClr val="bg1"/>
                    </a:solidFill>
                  </a:defRPr>
                </a:pPr>
                <a:r>
                  <a:rPr lang="es-CL">
                    <a:solidFill>
                      <a:schemeClr val="bg1"/>
                    </a:solidFill>
                  </a:rPr>
                  <a:t>Yuan/Ton</a:t>
                </a:r>
              </a:p>
            </c:rich>
          </c:tx>
          <c:overlay val="0"/>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bg1"/>
                </a:solidFill>
                <a:latin typeface="+mn-lt"/>
                <a:ea typeface="+mn-ea"/>
                <a:cs typeface="+mn-cs"/>
              </a:defRPr>
            </a:pPr>
            <a:endParaRPr lang="es-CL"/>
          </a:p>
        </c:txPr>
        <c:crossAx val="632272559"/>
        <c:crosses val="autoZero"/>
        <c:crossBetween val="midCat"/>
      </c:valAx>
    </c:plotArea>
    <c:legend>
      <c:legendPos val="b"/>
      <c:layout>
        <c:manualLayout>
          <c:xMode val="edge"/>
          <c:yMode val="edge"/>
          <c:x val="0.33773448166696107"/>
          <c:y val="0.93003620320867952"/>
          <c:w val="0.33674285388823522"/>
          <c:h val="4.9450952612791803E-2"/>
        </c:manualLayout>
      </c:layout>
      <c:overlay val="0"/>
      <c:spPr>
        <a:noFill/>
        <a:ln>
          <a:noFill/>
          <a:prstDash val="solid"/>
        </a:ln>
      </c:spPr>
      <c:txPr>
        <a:bodyPr rot="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12415</xdr:colOff>
      <xdr:row>3</xdr:row>
      <xdr:rowOff>22197</xdr:rowOff>
    </xdr:from>
    <xdr:to>
      <xdr:col>24</xdr:col>
      <xdr:colOff>527837</xdr:colOff>
      <xdr:row>25</xdr:row>
      <xdr:rowOff>165067</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D17" activePane="bottomRight" state="frozen"/>
      <selection pane="topRight" activeCell="C19" sqref="C19"/>
      <selection pane="bottomLeft" activeCell="C19" sqref="C19"/>
      <selection pane="bottomRight" activeCell="J16" sqref="J16:J17"/>
    </sheetView>
  </sheetViews>
  <sheetFormatPr defaultRowHeight="15" x14ac:dyDescent="0.25"/>
  <cols>
    <col min="1" max="1" width="4.42578125" style="47" customWidth="1"/>
    <col min="2" max="2" width="7" customWidth="1"/>
    <col min="3" max="3" width="13" hidden="1" customWidth="1"/>
    <col min="4" max="4" width="9.140625" customWidth="1"/>
    <col min="12" max="15" width="9.140625" style="47" customWidth="1"/>
    <col min="16" max="16" width="11.28515625" style="47" bestFit="1" customWidth="1"/>
    <col min="17" max="17" width="10.28515625" style="47" bestFit="1" customWidth="1"/>
    <col min="18" max="18" width="9.140625" style="47" customWidth="1"/>
    <col min="19" max="19" width="9" style="47" hidden="1" customWidth="1"/>
    <col min="20" max="20" width="9.42578125" style="47" hidden="1" customWidth="1"/>
    <col min="21" max="21" width="2.7109375" style="47" customWidth="1"/>
    <col min="22" max="22" width="11.28515625" bestFit="1" customWidth="1"/>
    <col min="23" max="23" width="2.5703125" customWidth="1"/>
    <col min="24" max="24" width="9.140625" hidden="1" customWidth="1"/>
    <col min="25" max="32" width="9.140625" customWidth="1"/>
    <col min="33" max="36" width="9.140625" style="47" customWidth="1"/>
    <col min="37" max="37" width="9.85546875" style="47" bestFit="1" customWidth="1"/>
    <col min="38" max="38" width="8.28515625" style="47" bestFit="1" customWidth="1"/>
    <col min="39" max="39" width="10.85546875" bestFit="1" customWidth="1"/>
    <col min="41" max="42" width="11.7109375" bestFit="1" customWidth="1"/>
  </cols>
  <sheetData>
    <row r="1" spans="1:43" x14ac:dyDescent="0.25">
      <c r="A1" s="25"/>
      <c r="B1" s="25"/>
      <c r="C1" s="1" t="s">
        <v>0</v>
      </c>
      <c r="D1" s="101"/>
      <c r="E1" s="101"/>
      <c r="F1" s="101"/>
      <c r="G1" s="101"/>
      <c r="H1" s="101"/>
      <c r="I1" s="101"/>
      <c r="J1" s="101"/>
      <c r="K1" s="101"/>
      <c r="L1" s="100"/>
      <c r="M1" s="100"/>
      <c r="N1" s="100"/>
      <c r="O1" s="46"/>
      <c r="P1" s="46"/>
      <c r="Q1" s="46"/>
      <c r="R1" s="46"/>
      <c r="S1" s="1" t="s">
        <v>1</v>
      </c>
      <c r="T1" s="100"/>
      <c r="U1" s="51"/>
      <c r="V1" s="46" t="s">
        <v>2</v>
      </c>
      <c r="W1" s="47"/>
      <c r="X1" s="1" t="s">
        <v>3</v>
      </c>
      <c r="Y1" s="101"/>
      <c r="Z1" s="101"/>
      <c r="AA1" s="101"/>
      <c r="AB1" s="101"/>
      <c r="AC1" s="101"/>
      <c r="AD1" s="101"/>
      <c r="AE1" s="101"/>
      <c r="AF1" s="101"/>
      <c r="AG1" s="100"/>
      <c r="AH1" s="100"/>
      <c r="AI1" s="100"/>
      <c r="AJ1" s="100"/>
      <c r="AK1" s="100"/>
      <c r="AL1" s="100"/>
      <c r="AM1" s="101"/>
      <c r="AN1" s="77" t="s">
        <v>4</v>
      </c>
      <c r="AO1" s="77" t="s">
        <v>5</v>
      </c>
    </row>
    <row r="2" spans="1:43" ht="60" customHeight="1" x14ac:dyDescent="0.2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25">
      <c r="A3" s="102"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25">
      <c r="A4" s="100"/>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25">
      <c r="A5" s="100"/>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25">
      <c r="A6" s="100"/>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25">
      <c r="A7" s="100"/>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25">
      <c r="A8" s="100"/>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25">
      <c r="A9" s="100"/>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25">
      <c r="A10" s="100"/>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25">
      <c r="A11" s="100"/>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25">
      <c r="A12" s="100"/>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25">
      <c r="A13" s="100"/>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25">
      <c r="A14" s="100"/>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25">
      <c r="A15" s="100"/>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25">
      <c r="A16" s="100"/>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25">
      <c r="A17" s="100"/>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25">
      <c r="A18" s="100"/>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25">
      <c r="A19" s="100"/>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25">
      <c r="A20" s="100"/>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25">
      <c r="A21" s="100"/>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25">
      <c r="A22" s="100"/>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25">
      <c r="A23" s="100"/>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25">
      <c r="A24" s="100"/>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2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2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2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2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2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2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2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2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2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2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2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2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2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2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2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2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2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2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2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2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2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2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2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2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2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2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2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2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2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2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2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2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2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2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2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2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2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2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2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2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2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2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2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2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2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2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2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2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2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2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2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2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2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2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2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3">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3">
      <c r="X81" s="16"/>
      <c r="AG81" s="35" t="s">
        <v>26</v>
      </c>
      <c r="AJ81" s="14"/>
      <c r="AK81" s="63">
        <v>1250000</v>
      </c>
      <c r="AL81" s="64">
        <f>+AM74/$AK$81</f>
        <v>0.24365439999999999</v>
      </c>
    </row>
    <row r="82" spans="24:38" x14ac:dyDescent="0.25">
      <c r="X82" s="16"/>
      <c r="AG82" s="65" t="s">
        <v>27</v>
      </c>
      <c r="AJ82" s="17">
        <f ca="1">+TODAY()</f>
        <v>45388</v>
      </c>
      <c r="AK82" s="62">
        <v>16240</v>
      </c>
      <c r="AL82" s="66"/>
    </row>
    <row r="83" spans="24:38" x14ac:dyDescent="0.25">
      <c r="X83" s="16"/>
    </row>
    <row r="84" spans="24:38" x14ac:dyDescent="0.25">
      <c r="X84" s="16"/>
    </row>
    <row r="85" spans="24:38" x14ac:dyDescent="0.25">
      <c r="X85" s="16"/>
    </row>
    <row r="86" spans="24:38" x14ac:dyDescent="0.25">
      <c r="X86" s="16"/>
    </row>
    <row r="87" spans="24:38" x14ac:dyDescent="0.25">
      <c r="X87" s="16"/>
    </row>
    <row r="88" spans="24:38" x14ac:dyDescent="0.25">
      <c r="X88" s="16"/>
    </row>
    <row r="89" spans="24:38" x14ac:dyDescent="0.25">
      <c r="X89" s="16"/>
    </row>
    <row r="90" spans="24:38" x14ac:dyDescent="0.25">
      <c r="X90" s="16"/>
    </row>
    <row r="91" spans="24:38" x14ac:dyDescent="0.25">
      <c r="X91" s="16"/>
    </row>
    <row r="92" spans="24:38" x14ac:dyDescent="0.25">
      <c r="X92" s="16"/>
    </row>
    <row r="93" spans="24:38" x14ac:dyDescent="0.25">
      <c r="X93" s="16"/>
    </row>
    <row r="94" spans="24:38" x14ac:dyDescent="0.25">
      <c r="X94" s="16"/>
    </row>
    <row r="95" spans="24:38" x14ac:dyDescent="0.25">
      <c r="X95" s="16"/>
    </row>
    <row r="96" spans="24:38" x14ac:dyDescent="0.25">
      <c r="X96" s="16"/>
    </row>
    <row r="97" spans="24:24" x14ac:dyDescent="0.25">
      <c r="X97" s="16"/>
    </row>
    <row r="98" spans="24:24" x14ac:dyDescent="0.25">
      <c r="X98" s="16"/>
    </row>
    <row r="99" spans="24:24" x14ac:dyDescent="0.25">
      <c r="X99" s="16"/>
    </row>
    <row r="100" spans="24:24" x14ac:dyDescent="0.25">
      <c r="X100" s="16"/>
    </row>
    <row r="101" spans="24:24" x14ac:dyDescent="0.25">
      <c r="X101" s="16"/>
    </row>
    <row r="102" spans="24:24" x14ac:dyDescent="0.25">
      <c r="X102" s="16"/>
    </row>
    <row r="103" spans="24:24" x14ac:dyDescent="0.25">
      <c r="X103" s="16"/>
    </row>
    <row r="104" spans="24:24" x14ac:dyDescent="0.25">
      <c r="X104" s="16"/>
    </row>
    <row r="105" spans="24:24" x14ac:dyDescent="0.25">
      <c r="X105" s="16"/>
    </row>
    <row r="106" spans="24:24" x14ac:dyDescent="0.25">
      <c r="X106" s="16"/>
    </row>
    <row r="107" spans="24:24" x14ac:dyDescent="0.25">
      <c r="X107" s="16"/>
    </row>
    <row r="108" spans="24:24" x14ac:dyDescent="0.25">
      <c r="X108" s="16"/>
    </row>
    <row r="109" spans="24:24" x14ac:dyDescent="0.25">
      <c r="X109" s="16"/>
    </row>
    <row r="110" spans="24:24" x14ac:dyDescent="0.25">
      <c r="X110" s="16"/>
    </row>
    <row r="111" spans="24:24" x14ac:dyDescent="0.25">
      <c r="X111" s="16"/>
    </row>
    <row r="112" spans="24:24" x14ac:dyDescent="0.25">
      <c r="X112" s="16"/>
    </row>
    <row r="113" spans="24:24" x14ac:dyDescent="0.25">
      <c r="X113" s="16"/>
    </row>
    <row r="114" spans="24:24" x14ac:dyDescent="0.25">
      <c r="X114" s="16"/>
    </row>
    <row r="115" spans="24:24" x14ac:dyDescent="0.25">
      <c r="X115" s="16"/>
    </row>
    <row r="116" spans="24:24" x14ac:dyDescent="0.25">
      <c r="X116" s="16"/>
    </row>
    <row r="117" spans="24:24" x14ac:dyDescent="0.25">
      <c r="X117" s="16"/>
    </row>
    <row r="118" spans="24:24" x14ac:dyDescent="0.25">
      <c r="X118" s="16"/>
    </row>
    <row r="119" spans="24:24" x14ac:dyDescent="0.25">
      <c r="X119" s="16"/>
    </row>
    <row r="120" spans="24:24" x14ac:dyDescent="0.25">
      <c r="X120" s="16"/>
    </row>
    <row r="121" spans="24:24" x14ac:dyDescent="0.25">
      <c r="X121" s="16"/>
    </row>
  </sheetData>
  <mergeCells count="4">
    <mergeCell ref="S1:T1"/>
    <mergeCell ref="X1:AM1"/>
    <mergeCell ref="A3:A24"/>
    <mergeCell ref="C1:N1"/>
  </mergeCells>
  <conditionalFormatting sqref="AN2:AN77 AN79:AN80 AL81:AL82 AN83:AN1048576">
    <cfRule type="cellIs" dxfId="2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3"/>
  <sheetViews>
    <sheetView showGridLines="0" zoomScale="85" zoomScaleNormal="85" workbookViewId="0">
      <pane xSplit="1" ySplit="1" topLeftCell="J38" activePane="bottomRight" state="frozen"/>
      <selection pane="topRight" activeCell="B1" sqref="B1"/>
      <selection pane="bottomLeft" activeCell="A2" sqref="A2"/>
      <selection pane="bottomRight" activeCell="K58" sqref="K58"/>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7"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25">
      <c r="A2" s="47" t="s">
        <v>53</v>
      </c>
      <c r="B2" s="93">
        <v>122000</v>
      </c>
      <c r="C2" s="93">
        <v>132000</v>
      </c>
      <c r="D2" s="93">
        <v>132352</v>
      </c>
      <c r="E2" s="93">
        <v>121500</v>
      </c>
      <c r="F2" s="93">
        <v>123076</v>
      </c>
      <c r="G2" s="93">
        <v>130500</v>
      </c>
      <c r="H2" s="93">
        <v>18.5</v>
      </c>
      <c r="I2" s="93">
        <v>19</v>
      </c>
      <c r="J2" s="93">
        <v>83500</v>
      </c>
      <c r="K2" s="93">
        <v>269000</v>
      </c>
      <c r="L2" s="93">
        <v>113000</v>
      </c>
      <c r="M2" s="93">
        <v>1800</v>
      </c>
      <c r="N2" s="93">
        <v>10350</v>
      </c>
      <c r="O2" s="93">
        <v>9000</v>
      </c>
      <c r="P2" s="93">
        <v>9000</v>
      </c>
      <c r="Q2" s="93">
        <v>167.5</v>
      </c>
      <c r="R2" s="93">
        <v>300</v>
      </c>
      <c r="S2" s="93">
        <v>585</v>
      </c>
      <c r="T2" s="93">
        <v>2150</v>
      </c>
      <c r="U2" s="93">
        <v>3450</v>
      </c>
      <c r="V2" s="93">
        <v>13400</v>
      </c>
      <c r="W2" s="93">
        <v>16550</v>
      </c>
      <c r="X2" s="52"/>
      <c r="Y2" s="52"/>
    </row>
    <row r="3" spans="1:25" x14ac:dyDescent="0.25">
      <c r="A3" s="47" t="s">
        <v>54</v>
      </c>
      <c r="B3" s="93">
        <v>120500</v>
      </c>
      <c r="C3" s="93">
        <v>131000</v>
      </c>
      <c r="D3" s="93">
        <v>130566</v>
      </c>
      <c r="E3" s="93">
        <v>120500</v>
      </c>
      <c r="F3" s="93">
        <v>121195</v>
      </c>
      <c r="G3" s="93">
        <v>129500</v>
      </c>
      <c r="H3" s="93">
        <v>18.25</v>
      </c>
      <c r="I3" s="93">
        <v>18.5</v>
      </c>
      <c r="J3" s="93">
        <v>82500</v>
      </c>
      <c r="K3" s="93">
        <v>269000</v>
      </c>
      <c r="L3" s="93">
        <v>112000</v>
      </c>
      <c r="M3" s="93">
        <v>1789</v>
      </c>
      <c r="N3" s="93">
        <v>10125</v>
      </c>
      <c r="O3" s="93">
        <v>8865</v>
      </c>
      <c r="P3" s="93">
        <v>8865</v>
      </c>
      <c r="Q3" s="93">
        <v>167.5</v>
      </c>
      <c r="R3" s="93">
        <v>300</v>
      </c>
      <c r="S3" s="93">
        <v>585</v>
      </c>
      <c r="T3" s="93">
        <v>2150</v>
      </c>
      <c r="U3" s="93">
        <v>3450</v>
      </c>
      <c r="V3" s="93">
        <v>13400</v>
      </c>
      <c r="W3" s="93">
        <v>16550</v>
      </c>
      <c r="X3" s="52"/>
      <c r="Y3" s="52"/>
    </row>
    <row r="4" spans="1:25" x14ac:dyDescent="0.25">
      <c r="A4" s="47" t="s">
        <v>55</v>
      </c>
      <c r="B4" s="93">
        <v>118500</v>
      </c>
      <c r="C4" s="93">
        <v>130000</v>
      </c>
      <c r="D4" s="93">
        <v>128431</v>
      </c>
      <c r="E4" s="93">
        <v>119500</v>
      </c>
      <c r="F4" s="93">
        <v>119904</v>
      </c>
      <c r="G4" s="93">
        <v>128500</v>
      </c>
      <c r="H4" s="93">
        <v>18.504999999999999</v>
      </c>
      <c r="I4" s="93">
        <v>18.5</v>
      </c>
      <c r="J4" s="93">
        <v>82000</v>
      </c>
      <c r="K4" s="93">
        <v>259000</v>
      </c>
      <c r="L4" s="93">
        <v>111000</v>
      </c>
      <c r="M4" s="93">
        <v>1730</v>
      </c>
      <c r="N4" s="93">
        <v>9675</v>
      </c>
      <c r="O4" s="93">
        <v>8500</v>
      </c>
      <c r="P4" s="93">
        <v>8500</v>
      </c>
      <c r="Q4" s="93">
        <v>167.5</v>
      </c>
      <c r="R4" s="93">
        <v>300</v>
      </c>
      <c r="S4" s="93">
        <v>585</v>
      </c>
      <c r="T4" s="93">
        <v>2100</v>
      </c>
      <c r="U4" s="93">
        <v>3375</v>
      </c>
      <c r="V4" s="93">
        <v>12900</v>
      </c>
      <c r="W4" s="93">
        <v>15800</v>
      </c>
      <c r="X4" s="52"/>
      <c r="Y4" s="52"/>
    </row>
    <row r="5" spans="1:25" x14ac:dyDescent="0.25">
      <c r="A5" s="47" t="s">
        <v>56</v>
      </c>
      <c r="B5" s="93">
        <v>116000</v>
      </c>
      <c r="C5" s="93">
        <v>128000</v>
      </c>
      <c r="D5" s="93">
        <v>126864</v>
      </c>
      <c r="E5" s="93">
        <v>117500</v>
      </c>
      <c r="F5" s="93">
        <v>117936</v>
      </c>
      <c r="G5" s="93">
        <v>126500</v>
      </c>
      <c r="H5" s="93">
        <v>17.75</v>
      </c>
      <c r="I5" s="93">
        <v>18</v>
      </c>
      <c r="J5" s="93">
        <v>82000</v>
      </c>
      <c r="K5" s="93">
        <v>259000</v>
      </c>
      <c r="L5" s="93">
        <v>109000</v>
      </c>
      <c r="M5" s="93">
        <v>1700</v>
      </c>
      <c r="N5" s="93">
        <v>9335</v>
      </c>
      <c r="O5" s="93">
        <v>8185.0000000000009</v>
      </c>
      <c r="P5" s="93">
        <v>8185.0000000000009</v>
      </c>
      <c r="Q5" s="93">
        <v>167</v>
      </c>
      <c r="R5" s="93">
        <v>300</v>
      </c>
      <c r="S5" s="93">
        <v>585</v>
      </c>
      <c r="T5" s="93">
        <v>2100</v>
      </c>
      <c r="U5" s="93">
        <v>3375</v>
      </c>
      <c r="V5" s="93">
        <v>12900</v>
      </c>
      <c r="W5" s="93">
        <v>15800</v>
      </c>
      <c r="X5" s="52"/>
      <c r="Y5" s="52"/>
    </row>
    <row r="6" spans="1:25" x14ac:dyDescent="0.25">
      <c r="A6" s="47" t="s">
        <v>57</v>
      </c>
      <c r="B6" s="93">
        <v>113500</v>
      </c>
      <c r="C6" s="93">
        <v>126000</v>
      </c>
      <c r="D6" s="93">
        <v>124781</v>
      </c>
      <c r="E6" s="93">
        <v>115500</v>
      </c>
      <c r="F6" s="93">
        <v>115443</v>
      </c>
      <c r="G6" s="93">
        <v>124500</v>
      </c>
      <c r="H6" s="93">
        <v>17.600000000000001</v>
      </c>
      <c r="I6" s="93">
        <v>17.75</v>
      </c>
      <c r="J6" s="93">
        <v>81750</v>
      </c>
      <c r="K6" s="93">
        <v>259000</v>
      </c>
      <c r="L6" s="93">
        <v>107000</v>
      </c>
      <c r="M6" s="93">
        <v>1670</v>
      </c>
      <c r="N6" s="93">
        <v>9125</v>
      </c>
      <c r="O6" s="93">
        <v>7960</v>
      </c>
      <c r="P6" s="93">
        <v>7960</v>
      </c>
      <c r="Q6" s="93">
        <v>167.5</v>
      </c>
      <c r="R6" s="93">
        <v>300</v>
      </c>
      <c r="S6" s="93">
        <v>585</v>
      </c>
      <c r="T6" s="93">
        <v>2025</v>
      </c>
      <c r="U6" s="93">
        <v>3275</v>
      </c>
      <c r="V6" s="93">
        <v>12800</v>
      </c>
      <c r="W6" s="93">
        <v>15600</v>
      </c>
      <c r="X6" s="52"/>
      <c r="Y6" s="52"/>
    </row>
    <row r="7" spans="1:25" x14ac:dyDescent="0.25">
      <c r="A7" s="47" t="s">
        <v>58</v>
      </c>
      <c r="B7" s="93">
        <v>109500</v>
      </c>
      <c r="C7" s="93">
        <v>122500</v>
      </c>
      <c r="D7" s="93">
        <v>121771</v>
      </c>
      <c r="E7" s="93">
        <v>112500</v>
      </c>
      <c r="F7" s="93">
        <v>112411</v>
      </c>
      <c r="G7" s="93">
        <v>121000</v>
      </c>
      <c r="H7" s="93">
        <v>17.5</v>
      </c>
      <c r="I7" s="93">
        <v>17.5</v>
      </c>
      <c r="J7" s="93">
        <v>81500</v>
      </c>
      <c r="K7" s="93">
        <v>259000</v>
      </c>
      <c r="L7" s="93">
        <v>104000</v>
      </c>
      <c r="M7" s="93">
        <v>1655</v>
      </c>
      <c r="N7" s="93">
        <v>8900</v>
      </c>
      <c r="O7" s="93">
        <v>7735</v>
      </c>
      <c r="P7" s="93">
        <v>7735</v>
      </c>
      <c r="Q7" s="93">
        <v>167.5</v>
      </c>
      <c r="R7" s="93">
        <v>300</v>
      </c>
      <c r="S7" s="93">
        <v>585</v>
      </c>
      <c r="T7" s="93">
        <v>1975</v>
      </c>
      <c r="U7" s="93">
        <v>3200</v>
      </c>
      <c r="V7" s="93">
        <v>12600</v>
      </c>
      <c r="W7" s="93">
        <v>15300</v>
      </c>
      <c r="X7" s="52"/>
      <c r="Y7" s="52"/>
    </row>
    <row r="8" spans="1:25" x14ac:dyDescent="0.25">
      <c r="A8" s="47" t="s">
        <v>59</v>
      </c>
      <c r="B8" s="93">
        <v>107000</v>
      </c>
      <c r="C8" s="93">
        <v>120500</v>
      </c>
      <c r="D8" s="93">
        <v>119655</v>
      </c>
      <c r="E8" s="93">
        <v>110500</v>
      </c>
      <c r="F8" s="93">
        <v>110186</v>
      </c>
      <c r="G8" s="93">
        <v>118500</v>
      </c>
      <c r="H8" s="93">
        <v>17</v>
      </c>
      <c r="I8" s="93">
        <v>17.5</v>
      </c>
      <c r="J8" s="93">
        <v>80500</v>
      </c>
      <c r="K8" s="93">
        <v>259000</v>
      </c>
      <c r="L8" s="93">
        <v>102000</v>
      </c>
      <c r="M8" s="93">
        <v>1640</v>
      </c>
      <c r="N8" s="93">
        <v>8755</v>
      </c>
      <c r="O8" s="93">
        <v>7550</v>
      </c>
      <c r="P8" s="93">
        <v>7550</v>
      </c>
      <c r="Q8" s="93">
        <v>152.5</v>
      </c>
      <c r="R8" s="93">
        <v>280</v>
      </c>
      <c r="S8" s="93">
        <v>545</v>
      </c>
      <c r="T8" s="93">
        <v>1950</v>
      </c>
      <c r="U8" s="93">
        <v>3162.5</v>
      </c>
      <c r="V8" s="93">
        <v>12325</v>
      </c>
      <c r="W8" s="93">
        <v>14925</v>
      </c>
      <c r="X8" s="52"/>
      <c r="Y8" s="52"/>
    </row>
    <row r="9" spans="1:25" x14ac:dyDescent="0.25">
      <c r="A9" s="47" t="s">
        <v>60</v>
      </c>
      <c r="B9" s="93">
        <v>101500</v>
      </c>
      <c r="C9" s="93">
        <v>115000</v>
      </c>
      <c r="D9" s="93">
        <v>114815</v>
      </c>
      <c r="E9" s="93">
        <v>106500</v>
      </c>
      <c r="F9" s="93">
        <v>106772</v>
      </c>
      <c r="G9" s="93">
        <v>114500</v>
      </c>
      <c r="H9" s="93">
        <v>16.5</v>
      </c>
      <c r="I9" s="93">
        <v>16.75</v>
      </c>
      <c r="J9" s="93">
        <v>77500</v>
      </c>
      <c r="K9" s="93">
        <v>235500</v>
      </c>
      <c r="L9" s="93">
        <v>98500</v>
      </c>
      <c r="M9" s="93">
        <v>1565</v>
      </c>
      <c r="N9" s="93">
        <v>8285</v>
      </c>
      <c r="O9" s="93">
        <v>6970</v>
      </c>
      <c r="P9" s="93">
        <v>6970</v>
      </c>
      <c r="Q9" s="93">
        <v>152.5</v>
      </c>
      <c r="R9" s="93">
        <v>280</v>
      </c>
      <c r="S9" s="93">
        <v>545</v>
      </c>
      <c r="T9" s="93">
        <v>1875</v>
      </c>
      <c r="U9" s="93">
        <v>3050</v>
      </c>
      <c r="V9" s="93">
        <v>12275</v>
      </c>
      <c r="W9" s="93">
        <v>14850</v>
      </c>
      <c r="X9" s="52"/>
      <c r="Y9" s="52"/>
    </row>
    <row r="10" spans="1:25" x14ac:dyDescent="0.25">
      <c r="A10" s="47" t="s">
        <v>61</v>
      </c>
      <c r="B10" s="93">
        <v>98500</v>
      </c>
      <c r="C10" s="93">
        <v>112000</v>
      </c>
      <c r="D10" s="93">
        <v>112927</v>
      </c>
      <c r="E10" s="93">
        <v>103500</v>
      </c>
      <c r="F10" s="93">
        <v>103671</v>
      </c>
      <c r="G10" s="93">
        <v>111500</v>
      </c>
      <c r="H10" s="93">
        <v>16.25</v>
      </c>
      <c r="I10" s="93">
        <v>16.649999999999999</v>
      </c>
      <c r="J10" s="93">
        <v>77000</v>
      </c>
      <c r="K10" s="93">
        <v>235500</v>
      </c>
      <c r="L10" s="93">
        <v>95500</v>
      </c>
      <c r="M10" s="93">
        <v>1535</v>
      </c>
      <c r="N10" s="93">
        <v>8130.0000000000009</v>
      </c>
      <c r="O10" s="93">
        <v>6815</v>
      </c>
      <c r="P10" s="93">
        <v>6815</v>
      </c>
      <c r="Q10" s="93">
        <v>152.5</v>
      </c>
      <c r="R10" s="93">
        <v>280</v>
      </c>
      <c r="S10" s="93">
        <v>545</v>
      </c>
      <c r="T10" s="93">
        <v>1850</v>
      </c>
      <c r="U10" s="93">
        <v>3012.5</v>
      </c>
      <c r="V10" s="93">
        <v>12275</v>
      </c>
      <c r="W10" s="93">
        <v>14850</v>
      </c>
      <c r="X10" s="52"/>
      <c r="Y10" s="52"/>
    </row>
    <row r="11" spans="1:25" x14ac:dyDescent="0.25">
      <c r="A11" s="47" t="s">
        <v>62</v>
      </c>
      <c r="B11" s="93">
        <v>96000</v>
      </c>
      <c r="C11" s="93">
        <v>109000</v>
      </c>
      <c r="D11" s="93">
        <v>109468</v>
      </c>
      <c r="E11" s="93">
        <v>100500</v>
      </c>
      <c r="F11" s="93">
        <v>100118</v>
      </c>
      <c r="G11" s="93">
        <v>108500</v>
      </c>
      <c r="H11" s="93">
        <v>16</v>
      </c>
      <c r="I11" s="93">
        <v>16.5</v>
      </c>
      <c r="J11" s="93">
        <v>76500</v>
      </c>
      <c r="K11" s="93">
        <v>235500</v>
      </c>
      <c r="L11" s="93">
        <v>92500</v>
      </c>
      <c r="M11" s="93">
        <v>1515</v>
      </c>
      <c r="N11" s="93">
        <v>8050.0000000000009</v>
      </c>
      <c r="O11" s="93">
        <v>6650</v>
      </c>
      <c r="P11" s="93">
        <v>6650</v>
      </c>
      <c r="Q11" s="93">
        <v>152.5</v>
      </c>
      <c r="R11" s="93">
        <v>280</v>
      </c>
      <c r="S11" s="93">
        <v>545</v>
      </c>
      <c r="T11" s="93">
        <v>1825</v>
      </c>
      <c r="U11" s="93">
        <v>2975</v>
      </c>
      <c r="V11" s="93">
        <v>11775</v>
      </c>
      <c r="W11" s="93">
        <v>14275</v>
      </c>
      <c r="X11" s="52"/>
      <c r="Y11" s="52"/>
    </row>
    <row r="12" spans="1:25" x14ac:dyDescent="0.25">
      <c r="A12" s="47" t="s">
        <v>63</v>
      </c>
      <c r="B12" s="93">
        <v>94500</v>
      </c>
      <c r="C12" s="93">
        <v>106500</v>
      </c>
      <c r="D12" s="93">
        <v>106787</v>
      </c>
      <c r="E12" s="93">
        <v>98000</v>
      </c>
      <c r="F12" s="93">
        <v>97747</v>
      </c>
      <c r="G12" s="93">
        <v>106000</v>
      </c>
      <c r="H12" s="93">
        <v>15.75</v>
      </c>
      <c r="I12" s="93">
        <v>16.25</v>
      </c>
      <c r="J12" s="93">
        <v>76000</v>
      </c>
      <c r="K12" s="93">
        <v>235500</v>
      </c>
      <c r="L12" s="93">
        <v>90000</v>
      </c>
      <c r="M12" s="93">
        <v>1495</v>
      </c>
      <c r="N12" s="93">
        <v>7970</v>
      </c>
      <c r="O12" s="93">
        <v>6490</v>
      </c>
      <c r="P12" s="93">
        <v>6490</v>
      </c>
      <c r="Q12" s="93">
        <v>143.5</v>
      </c>
      <c r="R12" s="93">
        <v>262.5</v>
      </c>
      <c r="S12" s="93">
        <v>520</v>
      </c>
      <c r="T12" s="93">
        <v>1775</v>
      </c>
      <c r="U12" s="93">
        <v>2900</v>
      </c>
      <c r="V12" s="93">
        <v>11575</v>
      </c>
      <c r="W12" s="93">
        <v>14025</v>
      </c>
      <c r="X12" s="52"/>
      <c r="Y12" s="52"/>
    </row>
    <row r="13" spans="1:25" x14ac:dyDescent="0.25">
      <c r="A13" s="47" t="s">
        <v>64</v>
      </c>
      <c r="B13" s="93">
        <v>93750</v>
      </c>
      <c r="C13" s="93">
        <v>104500</v>
      </c>
      <c r="D13" s="93">
        <v>104371</v>
      </c>
      <c r="E13" s="93">
        <v>95750</v>
      </c>
      <c r="F13" s="93">
        <v>95250</v>
      </c>
      <c r="G13" s="93">
        <v>103750</v>
      </c>
      <c r="H13" s="93">
        <v>15.5</v>
      </c>
      <c r="I13" s="93">
        <v>16.25</v>
      </c>
      <c r="J13" s="93">
        <v>75500</v>
      </c>
      <c r="K13" s="93">
        <v>210300</v>
      </c>
      <c r="L13" s="93">
        <v>88000</v>
      </c>
      <c r="M13" s="93">
        <v>1470</v>
      </c>
      <c r="N13" s="93">
        <v>7890</v>
      </c>
      <c r="O13" s="93">
        <v>6360</v>
      </c>
      <c r="P13" s="93">
        <v>6360</v>
      </c>
      <c r="Q13" s="93">
        <v>143.5</v>
      </c>
      <c r="R13" s="93">
        <v>262.5</v>
      </c>
      <c r="S13" s="93">
        <v>520</v>
      </c>
      <c r="T13" s="93">
        <v>1725</v>
      </c>
      <c r="U13" s="93">
        <v>2862</v>
      </c>
      <c r="V13" s="93">
        <v>11275</v>
      </c>
      <c r="W13" s="93">
        <v>13650</v>
      </c>
      <c r="X13" s="52"/>
      <c r="Y13" s="52"/>
    </row>
    <row r="14" spans="1:25" x14ac:dyDescent="0.25">
      <c r="A14" s="47" t="s">
        <v>65</v>
      </c>
      <c r="B14" s="93">
        <v>93250</v>
      </c>
      <c r="C14" s="93">
        <v>103000</v>
      </c>
      <c r="D14" s="93">
        <v>102628</v>
      </c>
      <c r="E14" s="93">
        <v>93750</v>
      </c>
      <c r="F14" s="93">
        <v>93540</v>
      </c>
      <c r="G14" s="93">
        <v>101750</v>
      </c>
      <c r="H14" s="93">
        <v>15.25</v>
      </c>
      <c r="I14" s="93">
        <v>16</v>
      </c>
      <c r="J14" s="93">
        <v>75000</v>
      </c>
      <c r="K14" s="93">
        <v>210300</v>
      </c>
      <c r="L14" s="93">
        <v>86000</v>
      </c>
      <c r="M14" s="93">
        <v>1455</v>
      </c>
      <c r="N14" s="93">
        <v>7810</v>
      </c>
      <c r="O14" s="93">
        <v>6250</v>
      </c>
      <c r="P14" s="93">
        <v>6250</v>
      </c>
      <c r="Q14" s="93">
        <v>143.5</v>
      </c>
      <c r="R14" s="93">
        <v>262.5</v>
      </c>
      <c r="S14" s="93">
        <v>520</v>
      </c>
      <c r="T14" s="93">
        <v>1625</v>
      </c>
      <c r="U14" s="93">
        <v>2737.5</v>
      </c>
      <c r="V14" s="93">
        <v>10875</v>
      </c>
      <c r="W14" s="93">
        <v>13200</v>
      </c>
      <c r="X14" s="52"/>
      <c r="Y14" s="52"/>
    </row>
    <row r="15" spans="1:25" x14ac:dyDescent="0.25">
      <c r="A15" s="47" t="s">
        <v>66</v>
      </c>
      <c r="B15" s="93">
        <v>92750</v>
      </c>
      <c r="C15" s="93">
        <v>102000</v>
      </c>
      <c r="D15" s="93">
        <v>101066</v>
      </c>
      <c r="E15" s="93">
        <v>91750</v>
      </c>
      <c r="F15" s="93">
        <v>91790</v>
      </c>
      <c r="G15" s="93">
        <v>99750</v>
      </c>
      <c r="H15" s="93">
        <v>15</v>
      </c>
      <c r="I15" s="93">
        <v>16</v>
      </c>
      <c r="J15" s="93">
        <v>74500</v>
      </c>
      <c r="K15" s="93">
        <v>210300</v>
      </c>
      <c r="L15" s="93">
        <v>84000</v>
      </c>
      <c r="M15" s="93">
        <v>1440</v>
      </c>
      <c r="N15" s="93">
        <v>7740</v>
      </c>
      <c r="O15" s="93">
        <v>6185</v>
      </c>
      <c r="P15" s="93">
        <v>6185</v>
      </c>
      <c r="Q15" s="93">
        <v>143.5</v>
      </c>
      <c r="R15" s="93">
        <v>262.5</v>
      </c>
      <c r="S15" s="93">
        <v>520</v>
      </c>
      <c r="T15" s="93">
        <v>1550</v>
      </c>
      <c r="U15" s="93">
        <v>2625</v>
      </c>
      <c r="V15" s="93">
        <v>10675</v>
      </c>
      <c r="W15" s="93">
        <v>12950</v>
      </c>
      <c r="X15" s="52"/>
      <c r="Y15" s="52"/>
    </row>
    <row r="16" spans="1:25" x14ac:dyDescent="0.25">
      <c r="A16" s="47" t="s">
        <v>67</v>
      </c>
      <c r="B16" s="93">
        <v>92500</v>
      </c>
      <c r="C16" s="93">
        <v>101000</v>
      </c>
      <c r="D16" s="93">
        <v>99962</v>
      </c>
      <c r="E16" s="93">
        <v>90250</v>
      </c>
      <c r="F16" s="93">
        <v>89796</v>
      </c>
      <c r="G16" s="93">
        <v>98250</v>
      </c>
      <c r="H16" s="93">
        <v>15</v>
      </c>
      <c r="I16" s="93">
        <v>15.75</v>
      </c>
      <c r="J16" s="93">
        <v>73000</v>
      </c>
      <c r="K16" s="93">
        <v>210300</v>
      </c>
      <c r="L16" s="93">
        <v>82500</v>
      </c>
      <c r="M16" s="93">
        <v>1410</v>
      </c>
      <c r="N16" s="93">
        <v>7625</v>
      </c>
      <c r="O16" s="93">
        <v>6115</v>
      </c>
      <c r="P16" s="93">
        <v>6115</v>
      </c>
      <c r="Q16" s="93">
        <v>143.5</v>
      </c>
      <c r="R16" s="93">
        <v>262.5</v>
      </c>
      <c r="S16" s="93">
        <v>520</v>
      </c>
      <c r="T16" s="93">
        <v>1475</v>
      </c>
      <c r="U16" s="93">
        <v>2537.5</v>
      </c>
      <c r="V16" s="93">
        <v>10375</v>
      </c>
      <c r="W16" s="93">
        <v>12600</v>
      </c>
      <c r="X16" s="52"/>
      <c r="Y16" s="52"/>
    </row>
    <row r="17" spans="1:25" s="50" customFormat="1" x14ac:dyDescent="0.25">
      <c r="A17" s="50" t="s">
        <v>68</v>
      </c>
      <c r="B17" s="93">
        <v>89000</v>
      </c>
      <c r="C17" s="93">
        <v>96900</v>
      </c>
      <c r="D17" s="93">
        <v>95586</v>
      </c>
      <c r="E17" s="93">
        <v>86250</v>
      </c>
      <c r="F17" s="93">
        <v>84357</v>
      </c>
      <c r="G17" s="93">
        <v>93250</v>
      </c>
      <c r="H17" s="93">
        <v>14</v>
      </c>
      <c r="I17" s="93">
        <v>15.5</v>
      </c>
      <c r="J17" s="93">
        <v>67000</v>
      </c>
      <c r="K17" s="93">
        <v>176500</v>
      </c>
      <c r="L17" s="93">
        <v>78500</v>
      </c>
      <c r="M17" s="93">
        <v>1060</v>
      </c>
      <c r="N17" s="93">
        <v>6865</v>
      </c>
      <c r="O17" s="93">
        <v>5535</v>
      </c>
      <c r="P17" s="93">
        <v>5535</v>
      </c>
      <c r="Q17" s="93">
        <v>121</v>
      </c>
      <c r="R17" s="93">
        <v>220</v>
      </c>
      <c r="S17" s="93">
        <v>450</v>
      </c>
      <c r="T17" s="93">
        <v>1260</v>
      </c>
      <c r="U17" s="93">
        <v>2175</v>
      </c>
      <c r="V17" s="93">
        <v>9730</v>
      </c>
      <c r="W17" s="93">
        <v>11725</v>
      </c>
      <c r="X17" s="59"/>
      <c r="Y17" s="59"/>
    </row>
    <row r="18" spans="1:25" x14ac:dyDescent="0.25">
      <c r="A18" s="47" t="s">
        <v>69</v>
      </c>
      <c r="B18" s="93">
        <v>89000</v>
      </c>
      <c r="C18" s="93">
        <v>96500</v>
      </c>
      <c r="D18" s="93">
        <v>95449</v>
      </c>
      <c r="E18" s="93">
        <v>86250</v>
      </c>
      <c r="F18" s="93">
        <v>84357</v>
      </c>
      <c r="G18" s="93">
        <v>93250</v>
      </c>
      <c r="H18" s="93">
        <v>14</v>
      </c>
      <c r="I18" s="93">
        <v>15.5</v>
      </c>
      <c r="J18" s="93">
        <v>66500</v>
      </c>
      <c r="K18" s="93">
        <v>169500</v>
      </c>
      <c r="L18" s="93">
        <v>78500</v>
      </c>
      <c r="M18" s="93">
        <v>1055</v>
      </c>
      <c r="N18" s="93">
        <v>6820</v>
      </c>
      <c r="O18" s="93">
        <v>5525</v>
      </c>
      <c r="P18" s="93">
        <v>5525</v>
      </c>
      <c r="Q18" s="93">
        <v>121</v>
      </c>
      <c r="R18" s="93">
        <v>220</v>
      </c>
      <c r="S18" s="93">
        <v>450</v>
      </c>
      <c r="T18" s="93">
        <v>1245</v>
      </c>
      <c r="U18" s="93">
        <v>2145</v>
      </c>
      <c r="V18" s="93">
        <v>9670</v>
      </c>
      <c r="W18" s="93">
        <v>11655</v>
      </c>
      <c r="X18" s="94"/>
      <c r="Y18" s="94"/>
    </row>
    <row r="19" spans="1:25" x14ac:dyDescent="0.25">
      <c r="A19" s="47" t="s">
        <v>70</v>
      </c>
      <c r="B19" s="93">
        <v>88500</v>
      </c>
      <c r="C19" s="93">
        <v>96300</v>
      </c>
      <c r="D19" s="93">
        <v>95412</v>
      </c>
      <c r="E19" s="93">
        <v>85950</v>
      </c>
      <c r="F19" s="93">
        <v>84258</v>
      </c>
      <c r="G19" s="93">
        <v>92950</v>
      </c>
      <c r="H19" s="93">
        <v>14</v>
      </c>
      <c r="I19" s="93">
        <v>15.25</v>
      </c>
      <c r="J19" s="93">
        <v>65500</v>
      </c>
      <c r="K19" s="93">
        <v>169500</v>
      </c>
      <c r="L19" s="93">
        <v>78200</v>
      </c>
      <c r="M19" s="93">
        <v>1037</v>
      </c>
      <c r="N19" s="93">
        <v>6740</v>
      </c>
      <c r="O19" s="93">
        <v>5460</v>
      </c>
      <c r="P19" s="93">
        <v>5460</v>
      </c>
      <c r="Q19" s="93">
        <v>121</v>
      </c>
      <c r="R19" s="93">
        <v>220</v>
      </c>
      <c r="S19" s="93">
        <v>450</v>
      </c>
      <c r="T19" s="93">
        <v>1230</v>
      </c>
      <c r="U19" s="93">
        <v>2120</v>
      </c>
      <c r="V19" s="93">
        <v>9640</v>
      </c>
      <c r="W19" s="93">
        <v>11625</v>
      </c>
      <c r="X19" s="94"/>
      <c r="Y19" s="94"/>
    </row>
    <row r="20" spans="1:25" x14ac:dyDescent="0.25">
      <c r="A20" s="47" t="s">
        <v>71</v>
      </c>
      <c r="B20" s="93">
        <v>87500</v>
      </c>
      <c r="C20" s="93">
        <v>96000</v>
      </c>
      <c r="D20" s="93">
        <v>95264</v>
      </c>
      <c r="E20" s="93">
        <v>84750</v>
      </c>
      <c r="F20" s="93">
        <v>84151</v>
      </c>
      <c r="G20" s="93">
        <v>91750</v>
      </c>
      <c r="H20" s="93">
        <v>14</v>
      </c>
      <c r="I20" s="93">
        <v>15.25</v>
      </c>
      <c r="J20" s="93">
        <v>65000</v>
      </c>
      <c r="K20" s="93">
        <v>169500</v>
      </c>
      <c r="L20" s="93">
        <v>77000</v>
      </c>
      <c r="M20" s="93">
        <v>1035</v>
      </c>
      <c r="N20" s="93">
        <v>6670</v>
      </c>
      <c r="O20" s="93">
        <v>5410</v>
      </c>
      <c r="P20" s="93">
        <v>5410</v>
      </c>
      <c r="Q20" s="93">
        <v>121</v>
      </c>
      <c r="R20" s="93">
        <v>220</v>
      </c>
      <c r="S20" s="93">
        <v>450</v>
      </c>
      <c r="T20" s="93">
        <v>1215</v>
      </c>
      <c r="U20" s="93">
        <v>2095</v>
      </c>
      <c r="V20" s="93">
        <v>9640</v>
      </c>
      <c r="W20" s="93">
        <v>11625</v>
      </c>
      <c r="X20" s="94"/>
      <c r="Y20" s="94"/>
    </row>
    <row r="21" spans="1:25" x14ac:dyDescent="0.25">
      <c r="A21" s="47" t="s">
        <v>72</v>
      </c>
      <c r="B21" s="93">
        <v>87300</v>
      </c>
      <c r="C21" s="93">
        <v>96000</v>
      </c>
      <c r="D21" s="93">
        <v>95229</v>
      </c>
      <c r="E21" s="93">
        <v>84750</v>
      </c>
      <c r="F21" s="93">
        <v>84151</v>
      </c>
      <c r="G21" s="93">
        <v>91750</v>
      </c>
      <c r="H21" s="93">
        <v>14</v>
      </c>
      <c r="I21" s="93">
        <v>15.25</v>
      </c>
      <c r="J21" s="93">
        <v>65000</v>
      </c>
      <c r="K21" s="93">
        <v>169500</v>
      </c>
      <c r="L21" s="93">
        <v>77000</v>
      </c>
      <c r="M21" s="93">
        <v>1030</v>
      </c>
      <c r="N21" s="93">
        <v>6630</v>
      </c>
      <c r="O21" s="93">
        <v>5375</v>
      </c>
      <c r="P21" s="93">
        <v>5375</v>
      </c>
      <c r="Q21" s="93">
        <v>121</v>
      </c>
      <c r="R21" s="93">
        <v>220</v>
      </c>
      <c r="S21" s="93">
        <v>450</v>
      </c>
      <c r="T21" s="93">
        <v>1210</v>
      </c>
      <c r="U21" s="93">
        <v>2085</v>
      </c>
      <c r="V21" s="93">
        <v>9620</v>
      </c>
      <c r="W21" s="93">
        <v>11600</v>
      </c>
      <c r="X21" s="94"/>
      <c r="Y21" s="94"/>
    </row>
    <row r="22" spans="1:25" x14ac:dyDescent="0.25">
      <c r="A22" s="47" t="s">
        <v>73</v>
      </c>
      <c r="B22" s="93">
        <v>87300</v>
      </c>
      <c r="C22" s="93">
        <v>96000</v>
      </c>
      <c r="D22" s="93">
        <v>95119</v>
      </c>
      <c r="E22" s="93">
        <v>84750</v>
      </c>
      <c r="F22" s="93">
        <v>84151</v>
      </c>
      <c r="G22" s="93">
        <v>91750</v>
      </c>
      <c r="H22" s="93">
        <v>14</v>
      </c>
      <c r="I22" s="93">
        <v>15.25</v>
      </c>
      <c r="J22" s="93">
        <v>65000</v>
      </c>
      <c r="K22" s="93">
        <v>169500</v>
      </c>
      <c r="L22" s="93">
        <v>77000</v>
      </c>
      <c r="M22" s="93">
        <v>1030</v>
      </c>
      <c r="N22" s="93">
        <v>6585</v>
      </c>
      <c r="O22" s="93">
        <v>5350</v>
      </c>
      <c r="P22" s="93">
        <v>5350</v>
      </c>
      <c r="Q22" s="93">
        <v>110</v>
      </c>
      <c r="R22" s="93">
        <v>205</v>
      </c>
      <c r="S22" s="93">
        <v>432.5</v>
      </c>
      <c r="T22" s="93">
        <v>1210</v>
      </c>
      <c r="U22" s="93">
        <v>2085</v>
      </c>
      <c r="V22" s="93">
        <v>9620</v>
      </c>
      <c r="W22" s="93">
        <v>11600</v>
      </c>
      <c r="X22" s="94"/>
      <c r="Y22" s="94"/>
    </row>
    <row r="23" spans="1:25" x14ac:dyDescent="0.25">
      <c r="A23" s="47" t="s">
        <v>74</v>
      </c>
      <c r="B23" s="93">
        <v>87600</v>
      </c>
      <c r="C23" s="93">
        <v>96200</v>
      </c>
      <c r="D23" s="93">
        <v>95157</v>
      </c>
      <c r="E23" s="93">
        <v>84750</v>
      </c>
      <c r="F23" s="93">
        <v>84151</v>
      </c>
      <c r="G23" s="93">
        <v>91750</v>
      </c>
      <c r="H23" s="93">
        <v>14</v>
      </c>
      <c r="I23" s="93">
        <v>15.25</v>
      </c>
      <c r="J23" s="93">
        <v>65000</v>
      </c>
      <c r="K23" s="93">
        <v>168500</v>
      </c>
      <c r="L23" s="93">
        <v>77000</v>
      </c>
      <c r="M23" s="93">
        <v>1020</v>
      </c>
      <c r="N23" s="93">
        <v>6550</v>
      </c>
      <c r="O23" s="93">
        <v>5335</v>
      </c>
      <c r="P23" s="93">
        <v>5335</v>
      </c>
      <c r="Q23" s="93">
        <v>110</v>
      </c>
      <c r="R23" s="93">
        <v>205</v>
      </c>
      <c r="S23" s="93">
        <v>432.5</v>
      </c>
      <c r="T23" s="93">
        <v>1210</v>
      </c>
      <c r="U23" s="93">
        <v>2085</v>
      </c>
      <c r="V23" s="93">
        <v>9620</v>
      </c>
      <c r="W23" s="93">
        <v>11600</v>
      </c>
      <c r="X23" s="94"/>
      <c r="Y23" s="94"/>
    </row>
    <row r="24" spans="1:25" x14ac:dyDescent="0.25">
      <c r="A24" s="47" t="s">
        <v>75</v>
      </c>
      <c r="B24" s="93">
        <v>87600</v>
      </c>
      <c r="C24" s="93">
        <v>96200</v>
      </c>
      <c r="D24" s="93">
        <v>95139</v>
      </c>
      <c r="E24" s="93">
        <v>84750</v>
      </c>
      <c r="F24" s="93">
        <v>84106</v>
      </c>
      <c r="G24" s="93">
        <v>91750</v>
      </c>
      <c r="H24" s="93">
        <v>14</v>
      </c>
      <c r="I24" s="93">
        <v>15.25</v>
      </c>
      <c r="J24" s="93">
        <v>65000</v>
      </c>
      <c r="K24" s="93">
        <v>168500</v>
      </c>
      <c r="L24" s="93">
        <v>77000</v>
      </c>
      <c r="M24" s="93">
        <v>1011</v>
      </c>
      <c r="N24" s="93">
        <v>6520</v>
      </c>
      <c r="O24" s="93">
        <v>5325</v>
      </c>
      <c r="P24" s="93">
        <v>5325</v>
      </c>
      <c r="Q24" s="93">
        <v>110</v>
      </c>
      <c r="R24" s="93">
        <v>205</v>
      </c>
      <c r="S24" s="93">
        <v>432.5</v>
      </c>
      <c r="T24" s="93">
        <v>1210</v>
      </c>
      <c r="U24" s="93">
        <v>2085</v>
      </c>
      <c r="V24" s="93">
        <v>9620</v>
      </c>
      <c r="W24" s="93">
        <v>11600</v>
      </c>
      <c r="X24" s="94"/>
      <c r="Y24" s="94"/>
    </row>
    <row r="25" spans="1:25" x14ac:dyDescent="0.25">
      <c r="A25" s="47" t="s">
        <v>76</v>
      </c>
      <c r="B25" s="93">
        <v>88000</v>
      </c>
      <c r="C25" s="93">
        <v>96500</v>
      </c>
      <c r="D25" s="93">
        <v>95316</v>
      </c>
      <c r="E25" s="93">
        <v>84750</v>
      </c>
      <c r="F25" s="93">
        <v>84106</v>
      </c>
      <c r="G25" s="93">
        <v>91750</v>
      </c>
      <c r="H25" s="93">
        <v>14</v>
      </c>
      <c r="I25" s="93">
        <v>15.25</v>
      </c>
      <c r="J25" s="93">
        <v>65000</v>
      </c>
      <c r="K25" s="93">
        <v>168500</v>
      </c>
      <c r="L25" s="93">
        <v>77000</v>
      </c>
      <c r="M25" s="93">
        <v>1011</v>
      </c>
      <c r="N25" s="93">
        <v>6520</v>
      </c>
      <c r="O25" s="93">
        <v>5325</v>
      </c>
      <c r="P25" s="93">
        <v>5325</v>
      </c>
      <c r="Q25" s="93">
        <v>110</v>
      </c>
      <c r="R25" s="93">
        <v>205</v>
      </c>
      <c r="S25" s="93">
        <v>432.5</v>
      </c>
      <c r="T25" s="93">
        <v>1210</v>
      </c>
      <c r="U25" s="93">
        <v>2085</v>
      </c>
      <c r="V25" s="93">
        <v>9620</v>
      </c>
      <c r="W25" s="93">
        <v>11600</v>
      </c>
      <c r="X25" s="94"/>
      <c r="Y25" s="94"/>
    </row>
    <row r="26" spans="1:25" x14ac:dyDescent="0.25">
      <c r="A26" s="47" t="s">
        <v>77</v>
      </c>
      <c r="B26" s="93">
        <v>88300</v>
      </c>
      <c r="C26" s="93">
        <v>96500</v>
      </c>
      <c r="D26" s="93">
        <v>95454</v>
      </c>
      <c r="E26" s="93">
        <v>84750</v>
      </c>
      <c r="F26" s="93">
        <v>84106</v>
      </c>
      <c r="G26" s="93">
        <v>91750</v>
      </c>
      <c r="H26" s="93">
        <v>14</v>
      </c>
      <c r="I26" s="93">
        <v>15</v>
      </c>
      <c r="J26" s="93">
        <v>65000</v>
      </c>
      <c r="K26" s="93">
        <v>168500</v>
      </c>
      <c r="L26" s="93">
        <v>77000</v>
      </c>
      <c r="M26" s="93">
        <v>1005</v>
      </c>
      <c r="N26" s="93">
        <v>6520</v>
      </c>
      <c r="O26" s="93">
        <v>5325</v>
      </c>
      <c r="P26" s="93">
        <v>5325</v>
      </c>
      <c r="Q26" s="93">
        <v>110</v>
      </c>
      <c r="R26" s="93">
        <v>205</v>
      </c>
      <c r="S26" s="93">
        <v>432.5</v>
      </c>
      <c r="T26" s="93">
        <v>1210</v>
      </c>
      <c r="U26" s="93">
        <v>2085</v>
      </c>
      <c r="V26" s="93">
        <v>9620</v>
      </c>
      <c r="W26" s="93">
        <v>11600</v>
      </c>
      <c r="X26" s="94"/>
      <c r="Y26" s="94"/>
    </row>
    <row r="27" spans="1:25" x14ac:dyDescent="0.25">
      <c r="A27" s="47" t="s">
        <v>78</v>
      </c>
      <c r="B27" s="93">
        <v>88300</v>
      </c>
      <c r="C27" s="93">
        <v>96500</v>
      </c>
      <c r="D27" s="93">
        <v>95464</v>
      </c>
      <c r="E27" s="93">
        <v>84750</v>
      </c>
      <c r="F27" s="93">
        <v>84106</v>
      </c>
      <c r="G27" s="93">
        <v>91750</v>
      </c>
      <c r="H27" s="93">
        <v>14</v>
      </c>
      <c r="I27" s="93">
        <v>14.88</v>
      </c>
      <c r="J27" s="93">
        <v>65000</v>
      </c>
      <c r="K27" s="93">
        <v>168500</v>
      </c>
      <c r="L27" s="93">
        <v>77000</v>
      </c>
      <c r="M27" s="93">
        <v>1005</v>
      </c>
      <c r="N27" s="93">
        <v>6520</v>
      </c>
      <c r="O27" s="93">
        <v>5325</v>
      </c>
      <c r="P27" s="93">
        <v>5325</v>
      </c>
      <c r="Q27" s="93">
        <v>105.5</v>
      </c>
      <c r="R27" s="93">
        <v>195</v>
      </c>
      <c r="S27" s="93">
        <v>418.5</v>
      </c>
      <c r="T27" s="93">
        <v>1210</v>
      </c>
      <c r="U27" s="93">
        <v>2085</v>
      </c>
      <c r="V27" s="93">
        <v>9620</v>
      </c>
      <c r="W27" s="93">
        <v>11600</v>
      </c>
      <c r="X27" s="94"/>
      <c r="Y27" s="94"/>
    </row>
    <row r="28" spans="1:25" x14ac:dyDescent="0.25">
      <c r="A28" s="47" t="s">
        <v>79</v>
      </c>
      <c r="B28" s="93">
        <v>88300</v>
      </c>
      <c r="C28" s="93">
        <v>96500</v>
      </c>
      <c r="D28" s="93">
        <v>95453</v>
      </c>
      <c r="E28" s="93">
        <v>84750</v>
      </c>
      <c r="F28" s="93">
        <v>83826</v>
      </c>
      <c r="G28" s="93">
        <v>91250</v>
      </c>
      <c r="H28" s="93">
        <v>14</v>
      </c>
      <c r="I28" s="93">
        <v>14.88</v>
      </c>
      <c r="J28" s="93">
        <v>65000</v>
      </c>
      <c r="K28" s="93">
        <v>166900</v>
      </c>
      <c r="L28" s="93">
        <v>77000</v>
      </c>
      <c r="M28" s="93">
        <v>1005</v>
      </c>
      <c r="N28" s="93">
        <v>6520</v>
      </c>
      <c r="O28" s="93">
        <v>5325</v>
      </c>
      <c r="P28" s="93">
        <v>5325</v>
      </c>
      <c r="Q28" s="93">
        <v>105.5</v>
      </c>
      <c r="R28" s="93">
        <v>195</v>
      </c>
      <c r="S28" s="93">
        <v>418.5</v>
      </c>
      <c r="T28" s="93">
        <v>1210</v>
      </c>
      <c r="U28" s="93">
        <v>2085</v>
      </c>
      <c r="V28" s="93">
        <v>9620</v>
      </c>
      <c r="W28" s="93">
        <v>11600</v>
      </c>
      <c r="X28" s="94"/>
      <c r="Y28" s="94"/>
    </row>
    <row r="29" spans="1:25" x14ac:dyDescent="0.25">
      <c r="A29" s="47" t="s">
        <v>80</v>
      </c>
      <c r="B29" s="93">
        <v>88300</v>
      </c>
      <c r="C29" s="93">
        <v>96500</v>
      </c>
      <c r="D29" s="93">
        <v>95301</v>
      </c>
      <c r="E29" s="93">
        <v>84650</v>
      </c>
      <c r="F29" s="93">
        <v>83826</v>
      </c>
      <c r="G29" s="93">
        <v>90750</v>
      </c>
      <c r="H29" s="93">
        <v>14</v>
      </c>
      <c r="I29" s="93">
        <v>14.88</v>
      </c>
      <c r="J29" s="93">
        <v>65000</v>
      </c>
      <c r="K29" s="93">
        <v>166900</v>
      </c>
      <c r="L29" s="93">
        <v>77000</v>
      </c>
      <c r="M29" s="93">
        <v>995</v>
      </c>
      <c r="N29" s="93">
        <v>6515</v>
      </c>
      <c r="O29" s="93">
        <v>5300</v>
      </c>
      <c r="P29" s="93">
        <v>5300</v>
      </c>
      <c r="Q29" s="93">
        <v>105.5</v>
      </c>
      <c r="R29" s="93">
        <v>195</v>
      </c>
      <c r="S29" s="93">
        <v>418.5</v>
      </c>
      <c r="T29" s="93">
        <v>1210</v>
      </c>
      <c r="U29" s="93">
        <v>2085</v>
      </c>
      <c r="V29" s="93">
        <v>9620</v>
      </c>
      <c r="W29" s="93">
        <v>11600</v>
      </c>
      <c r="X29" s="94"/>
      <c r="Y29" s="94"/>
    </row>
    <row r="30" spans="1:25" x14ac:dyDescent="0.25">
      <c r="A30" s="47" t="s">
        <v>81</v>
      </c>
      <c r="B30" s="93">
        <v>88300</v>
      </c>
      <c r="C30" s="93">
        <v>96500</v>
      </c>
      <c r="D30" s="93">
        <v>95306</v>
      </c>
      <c r="E30" s="93">
        <v>84650</v>
      </c>
      <c r="F30" s="93">
        <v>83826</v>
      </c>
      <c r="G30" s="93">
        <v>90750</v>
      </c>
      <c r="H30" s="93">
        <v>14</v>
      </c>
      <c r="I30" s="93">
        <v>14.75</v>
      </c>
      <c r="J30" s="93">
        <v>65000</v>
      </c>
      <c r="K30" s="93">
        <v>166900</v>
      </c>
      <c r="L30" s="93">
        <v>77000</v>
      </c>
      <c r="M30" s="93">
        <v>990</v>
      </c>
      <c r="N30" s="93">
        <v>6515</v>
      </c>
      <c r="O30" s="93">
        <v>5300</v>
      </c>
      <c r="P30" s="93">
        <v>5300</v>
      </c>
      <c r="Q30" s="93">
        <v>105.5</v>
      </c>
      <c r="R30" s="93">
        <v>195</v>
      </c>
      <c r="S30" s="93">
        <v>418.5</v>
      </c>
      <c r="T30" s="93">
        <v>1210</v>
      </c>
      <c r="U30" s="93">
        <v>2085</v>
      </c>
      <c r="V30" s="93">
        <v>9620</v>
      </c>
      <c r="W30" s="93">
        <v>11600</v>
      </c>
      <c r="X30" s="94"/>
      <c r="Y30" s="94"/>
    </row>
    <row r="31" spans="1:25" x14ac:dyDescent="0.25">
      <c r="A31" s="47" t="s">
        <v>82</v>
      </c>
      <c r="B31" s="93">
        <v>88400</v>
      </c>
      <c r="C31" s="93">
        <v>96500</v>
      </c>
      <c r="D31" s="93">
        <v>95386</v>
      </c>
      <c r="E31" s="93">
        <v>84650</v>
      </c>
      <c r="F31" s="93">
        <v>83647</v>
      </c>
      <c r="G31" s="93">
        <v>90650</v>
      </c>
      <c r="H31" s="93">
        <v>14</v>
      </c>
      <c r="I31" s="93">
        <v>14.63</v>
      </c>
      <c r="J31" s="93">
        <v>65000</v>
      </c>
      <c r="K31" s="93">
        <v>166900</v>
      </c>
      <c r="L31" s="93">
        <v>77000</v>
      </c>
      <c r="M31" s="93">
        <v>990</v>
      </c>
      <c r="N31" s="93">
        <v>6515</v>
      </c>
      <c r="O31" s="93">
        <v>5300</v>
      </c>
      <c r="P31" s="93">
        <v>5300</v>
      </c>
      <c r="Q31" s="93">
        <v>105.5</v>
      </c>
      <c r="R31" s="93">
        <v>195</v>
      </c>
      <c r="S31" s="93">
        <v>418.5</v>
      </c>
      <c r="T31" s="93">
        <v>1210</v>
      </c>
      <c r="U31" s="93">
        <v>2085</v>
      </c>
      <c r="V31" s="93">
        <v>9620</v>
      </c>
      <c r="W31" s="93">
        <v>11600</v>
      </c>
      <c r="X31" s="94"/>
      <c r="Y31" s="94"/>
    </row>
    <row r="32" spans="1:25" x14ac:dyDescent="0.25">
      <c r="A32" s="47" t="s">
        <v>83</v>
      </c>
      <c r="B32" s="93">
        <v>88500</v>
      </c>
      <c r="C32" s="93">
        <v>96500</v>
      </c>
      <c r="D32" s="93">
        <v>95386</v>
      </c>
      <c r="E32" s="93">
        <v>84650</v>
      </c>
      <c r="F32" s="93">
        <v>83644</v>
      </c>
      <c r="G32" s="93">
        <v>90550</v>
      </c>
      <c r="H32" s="93">
        <v>14</v>
      </c>
      <c r="I32" s="93">
        <v>14.5</v>
      </c>
      <c r="J32" s="93">
        <v>65000</v>
      </c>
      <c r="K32" s="93">
        <v>166900</v>
      </c>
      <c r="L32" s="93">
        <v>77000</v>
      </c>
      <c r="M32" s="93">
        <v>975</v>
      </c>
      <c r="N32" s="93">
        <v>6475</v>
      </c>
      <c r="O32" s="93">
        <v>5275</v>
      </c>
      <c r="P32" s="93">
        <v>5275</v>
      </c>
      <c r="Q32" s="93">
        <v>100</v>
      </c>
      <c r="R32" s="93">
        <v>183.5</v>
      </c>
      <c r="S32" s="93">
        <v>385</v>
      </c>
      <c r="T32" s="93">
        <v>1210</v>
      </c>
      <c r="U32" s="93">
        <v>2085</v>
      </c>
      <c r="V32" s="93">
        <v>9620</v>
      </c>
      <c r="W32" s="93">
        <v>11600</v>
      </c>
      <c r="X32" s="52"/>
      <c r="Y32" s="52"/>
    </row>
    <row r="33" spans="1:25" x14ac:dyDescent="0.25">
      <c r="A33" s="47" t="s">
        <v>84</v>
      </c>
      <c r="B33" s="93">
        <v>88600</v>
      </c>
      <c r="C33" s="93">
        <v>96500</v>
      </c>
      <c r="D33" s="93">
        <v>95390</v>
      </c>
      <c r="E33" s="93">
        <v>84650</v>
      </c>
      <c r="F33" s="93">
        <v>83553</v>
      </c>
      <c r="G33" s="93">
        <v>90550</v>
      </c>
      <c r="H33" s="93">
        <v>14</v>
      </c>
      <c r="I33" s="93">
        <v>14</v>
      </c>
      <c r="J33" s="93">
        <v>65000</v>
      </c>
      <c r="K33" s="93">
        <v>165000</v>
      </c>
      <c r="L33" s="93">
        <v>77000</v>
      </c>
      <c r="M33" s="93">
        <v>970</v>
      </c>
      <c r="N33" s="93">
        <v>6475</v>
      </c>
      <c r="O33" s="93">
        <v>5275</v>
      </c>
      <c r="P33" s="93">
        <v>5275</v>
      </c>
      <c r="Q33" s="93">
        <v>100</v>
      </c>
      <c r="R33" s="93">
        <v>183.5</v>
      </c>
      <c r="S33" s="93">
        <v>385</v>
      </c>
      <c r="T33" s="93">
        <v>1210</v>
      </c>
      <c r="U33" s="93">
        <v>2085</v>
      </c>
      <c r="V33" s="93">
        <v>9620</v>
      </c>
      <c r="W33" s="93">
        <v>11600</v>
      </c>
      <c r="X33" s="52"/>
      <c r="Y33" s="52"/>
    </row>
    <row r="34" spans="1:25" x14ac:dyDescent="0.25">
      <c r="A34" s="47" t="s">
        <v>85</v>
      </c>
      <c r="B34" s="93">
        <v>89000</v>
      </c>
      <c r="C34" s="93">
        <v>96750</v>
      </c>
      <c r="D34" s="93">
        <v>95409</v>
      </c>
      <c r="E34" s="93">
        <v>84650</v>
      </c>
      <c r="F34" s="93">
        <v>83553</v>
      </c>
      <c r="G34" s="93">
        <v>90550</v>
      </c>
      <c r="H34" s="93">
        <v>14</v>
      </c>
      <c r="I34" s="93">
        <v>14</v>
      </c>
      <c r="J34" s="93">
        <v>65000</v>
      </c>
      <c r="K34" s="93">
        <v>165000</v>
      </c>
      <c r="L34" s="93">
        <v>77000</v>
      </c>
      <c r="M34" s="93">
        <v>938</v>
      </c>
      <c r="N34" s="93">
        <v>6425</v>
      </c>
      <c r="O34" s="93">
        <v>5225</v>
      </c>
      <c r="P34" s="93">
        <v>5225</v>
      </c>
      <c r="Q34" s="93">
        <v>100</v>
      </c>
      <c r="R34" s="93">
        <v>183.5</v>
      </c>
      <c r="S34" s="93">
        <v>385</v>
      </c>
      <c r="T34" s="93">
        <v>1210</v>
      </c>
      <c r="U34" s="93">
        <v>2085</v>
      </c>
      <c r="V34" s="93">
        <v>9620</v>
      </c>
      <c r="W34" s="93">
        <v>11600</v>
      </c>
      <c r="X34" s="52"/>
      <c r="Y34" s="52"/>
    </row>
    <row r="35" spans="1:25" x14ac:dyDescent="0.25">
      <c r="A35" s="47" t="s">
        <v>86</v>
      </c>
      <c r="B35" s="93">
        <v>89000</v>
      </c>
      <c r="C35" s="93">
        <v>96750</v>
      </c>
      <c r="D35" s="93">
        <v>95546</v>
      </c>
      <c r="E35" s="93">
        <v>84650</v>
      </c>
      <c r="F35" s="93">
        <v>83538</v>
      </c>
      <c r="G35" s="93">
        <v>90550</v>
      </c>
      <c r="H35" s="93">
        <v>14</v>
      </c>
      <c r="I35" s="93">
        <v>13.75</v>
      </c>
      <c r="J35" s="93">
        <v>65000</v>
      </c>
      <c r="K35" s="93">
        <v>165000</v>
      </c>
      <c r="L35" s="93">
        <v>77000</v>
      </c>
      <c r="M35" s="93">
        <v>938</v>
      </c>
      <c r="N35" s="93">
        <v>6425</v>
      </c>
      <c r="O35" s="93">
        <v>5225</v>
      </c>
      <c r="P35" s="93">
        <v>5225</v>
      </c>
      <c r="Q35" s="93">
        <v>100</v>
      </c>
      <c r="R35" s="93">
        <v>183.5</v>
      </c>
      <c r="S35" s="93">
        <v>385</v>
      </c>
      <c r="T35" s="93">
        <v>1210</v>
      </c>
      <c r="U35" s="93">
        <v>2085</v>
      </c>
      <c r="V35" s="93">
        <v>9620</v>
      </c>
      <c r="W35" s="93">
        <v>11600</v>
      </c>
      <c r="X35" s="52"/>
      <c r="Y35" s="52"/>
    </row>
    <row r="36" spans="1:25" x14ac:dyDescent="0.25">
      <c r="A36" s="47" t="s">
        <v>87</v>
      </c>
      <c r="B36" s="93">
        <v>89200</v>
      </c>
      <c r="C36" s="93">
        <v>96750</v>
      </c>
      <c r="D36" s="93">
        <v>95640</v>
      </c>
      <c r="E36" s="93">
        <v>84650</v>
      </c>
      <c r="F36" s="93">
        <v>83538</v>
      </c>
      <c r="G36" s="93">
        <v>90550</v>
      </c>
      <c r="H36" s="93">
        <v>14</v>
      </c>
      <c r="I36" s="93">
        <v>13.75</v>
      </c>
      <c r="J36" s="93">
        <v>65000</v>
      </c>
      <c r="K36" s="93">
        <v>165000</v>
      </c>
      <c r="L36" s="93">
        <v>77000</v>
      </c>
      <c r="M36" s="93">
        <v>938</v>
      </c>
      <c r="N36" s="93">
        <v>6425</v>
      </c>
      <c r="O36" s="93">
        <v>5225</v>
      </c>
      <c r="P36" s="93">
        <v>3375</v>
      </c>
      <c r="Q36" s="93">
        <v>100</v>
      </c>
      <c r="R36" s="93">
        <v>183.5</v>
      </c>
      <c r="S36" s="93">
        <v>385</v>
      </c>
      <c r="T36" s="93">
        <v>1210</v>
      </c>
      <c r="U36" s="93">
        <v>2085</v>
      </c>
      <c r="V36" s="93">
        <v>9620</v>
      </c>
      <c r="W36" s="93">
        <v>11600</v>
      </c>
      <c r="X36" s="52"/>
      <c r="Y36" s="52"/>
    </row>
    <row r="37" spans="1:25" x14ac:dyDescent="0.25">
      <c r="A37" s="47" t="s">
        <v>88</v>
      </c>
      <c r="B37" s="93">
        <v>89500</v>
      </c>
      <c r="C37" s="93">
        <v>97050</v>
      </c>
      <c r="D37" s="93">
        <v>95730</v>
      </c>
      <c r="E37" s="93">
        <v>84850</v>
      </c>
      <c r="F37" s="93">
        <v>83819</v>
      </c>
      <c r="G37" s="93">
        <v>90750</v>
      </c>
      <c r="H37" s="93">
        <v>14</v>
      </c>
      <c r="I37" s="93">
        <v>13.75</v>
      </c>
      <c r="J37" s="93">
        <v>65000</v>
      </c>
      <c r="K37" s="93">
        <v>165000</v>
      </c>
      <c r="L37" s="93">
        <v>77000</v>
      </c>
      <c r="M37" s="93">
        <v>938</v>
      </c>
      <c r="N37" s="93">
        <v>6425</v>
      </c>
      <c r="O37" s="93">
        <v>5225</v>
      </c>
      <c r="P37" s="93">
        <v>3375</v>
      </c>
      <c r="Q37" s="93">
        <v>100</v>
      </c>
      <c r="R37" s="93">
        <v>183.5</v>
      </c>
      <c r="S37" s="93">
        <v>385</v>
      </c>
      <c r="T37" s="93">
        <v>1210</v>
      </c>
      <c r="U37" s="93">
        <v>2085</v>
      </c>
      <c r="V37" s="93">
        <v>9620</v>
      </c>
      <c r="W37" s="93">
        <v>11600</v>
      </c>
      <c r="X37" s="59">
        <v>900</v>
      </c>
      <c r="Y37" s="59">
        <v>825</v>
      </c>
    </row>
    <row r="38" spans="1:25" x14ac:dyDescent="0.25">
      <c r="A38" s="47" t="s">
        <v>89</v>
      </c>
      <c r="B38" s="93">
        <v>89500</v>
      </c>
      <c r="C38" s="93">
        <v>97050</v>
      </c>
      <c r="D38" s="93">
        <v>95801</v>
      </c>
      <c r="E38" s="93">
        <v>84850</v>
      </c>
      <c r="F38" s="93">
        <v>83819</v>
      </c>
      <c r="G38" s="93">
        <v>90750</v>
      </c>
      <c r="H38" s="93">
        <v>14</v>
      </c>
      <c r="I38" s="93">
        <v>13.75</v>
      </c>
      <c r="J38" s="93">
        <v>65000</v>
      </c>
      <c r="K38" s="93">
        <v>165000</v>
      </c>
      <c r="L38" s="93">
        <v>77000</v>
      </c>
      <c r="M38" s="93">
        <v>938</v>
      </c>
      <c r="N38" s="93">
        <v>6425</v>
      </c>
      <c r="O38" s="93">
        <v>5225</v>
      </c>
      <c r="P38" s="93">
        <v>3375</v>
      </c>
      <c r="Q38" s="93">
        <v>100</v>
      </c>
      <c r="R38" s="93">
        <v>183.5</v>
      </c>
      <c r="S38" s="93">
        <v>385</v>
      </c>
      <c r="T38" s="93">
        <v>1210</v>
      </c>
      <c r="U38" s="93">
        <v>2085</v>
      </c>
      <c r="V38" s="93">
        <v>9620</v>
      </c>
      <c r="W38" s="93">
        <v>11600</v>
      </c>
      <c r="X38" s="52">
        <v>900</v>
      </c>
      <c r="Y38" s="52">
        <v>825</v>
      </c>
    </row>
    <row r="39" spans="1:25" x14ac:dyDescent="0.25">
      <c r="A39" s="47" t="s">
        <v>90</v>
      </c>
      <c r="B39" s="93">
        <v>89500</v>
      </c>
      <c r="C39" s="93">
        <v>97050</v>
      </c>
      <c r="D39" s="93">
        <v>95801</v>
      </c>
      <c r="E39" s="93">
        <v>84950</v>
      </c>
      <c r="F39" s="93">
        <v>83837</v>
      </c>
      <c r="G39" s="93">
        <v>90850</v>
      </c>
      <c r="H39" s="93">
        <v>14</v>
      </c>
      <c r="I39" s="93">
        <v>13.75</v>
      </c>
      <c r="J39" s="93">
        <v>65000</v>
      </c>
      <c r="K39" s="93">
        <v>165000</v>
      </c>
      <c r="L39" s="93">
        <v>77000</v>
      </c>
      <c r="M39" s="93">
        <v>938</v>
      </c>
      <c r="N39" s="93">
        <v>6425</v>
      </c>
      <c r="O39" s="93">
        <v>5225</v>
      </c>
      <c r="P39" s="93">
        <v>3375</v>
      </c>
      <c r="Q39" s="93">
        <v>100</v>
      </c>
      <c r="R39" s="93">
        <v>183.5</v>
      </c>
      <c r="S39" s="93">
        <v>385</v>
      </c>
      <c r="T39" s="93">
        <v>1210</v>
      </c>
      <c r="U39" s="93">
        <v>2085</v>
      </c>
      <c r="V39" s="93">
        <v>9620</v>
      </c>
      <c r="W39" s="93">
        <v>11600</v>
      </c>
      <c r="X39" s="52">
        <v>900</v>
      </c>
      <c r="Y39" s="52">
        <v>825</v>
      </c>
    </row>
    <row r="40" spans="1:25" x14ac:dyDescent="0.25">
      <c r="A40" s="47" t="s">
        <v>91</v>
      </c>
      <c r="B40" s="93">
        <v>89500</v>
      </c>
      <c r="C40" s="93">
        <v>97050</v>
      </c>
      <c r="D40" s="93">
        <v>95921</v>
      </c>
      <c r="E40" s="93">
        <v>85150</v>
      </c>
      <c r="F40" s="93">
        <v>83864</v>
      </c>
      <c r="G40" s="93">
        <v>91050</v>
      </c>
      <c r="H40" s="93">
        <v>14</v>
      </c>
      <c r="I40" s="93">
        <v>13.75</v>
      </c>
      <c r="J40" s="93">
        <v>65000</v>
      </c>
      <c r="K40" s="93">
        <v>165000</v>
      </c>
      <c r="L40" s="93">
        <v>77200</v>
      </c>
      <c r="M40" s="93">
        <v>938</v>
      </c>
      <c r="N40" s="93">
        <v>6425</v>
      </c>
      <c r="O40" s="93">
        <v>5225</v>
      </c>
      <c r="P40" s="93">
        <v>3375</v>
      </c>
      <c r="Q40" s="93">
        <v>100</v>
      </c>
      <c r="R40" s="93">
        <v>183.5</v>
      </c>
      <c r="S40" s="93">
        <v>385</v>
      </c>
      <c r="T40" s="93">
        <v>1210</v>
      </c>
      <c r="U40" s="93">
        <v>2085</v>
      </c>
      <c r="V40" s="93">
        <v>9620</v>
      </c>
      <c r="W40" s="93">
        <v>11600</v>
      </c>
      <c r="X40" s="52">
        <v>900</v>
      </c>
      <c r="Y40" s="52">
        <v>825</v>
      </c>
    </row>
    <row r="41" spans="1:25" x14ac:dyDescent="0.25">
      <c r="A41" s="47" t="s">
        <v>92</v>
      </c>
      <c r="B41" s="93">
        <v>89500</v>
      </c>
      <c r="C41" s="93">
        <v>97050</v>
      </c>
      <c r="D41" s="93">
        <v>95921</v>
      </c>
      <c r="E41" s="93">
        <v>85150</v>
      </c>
      <c r="F41" s="93">
        <v>83869</v>
      </c>
      <c r="G41" s="93">
        <v>91050</v>
      </c>
      <c r="H41" s="93">
        <v>14</v>
      </c>
      <c r="I41" s="93">
        <v>13.75</v>
      </c>
      <c r="J41" s="93">
        <v>65000</v>
      </c>
      <c r="K41" s="93">
        <v>165000</v>
      </c>
      <c r="L41" s="93">
        <v>77200</v>
      </c>
      <c r="M41" s="93">
        <v>938</v>
      </c>
      <c r="N41" s="93">
        <v>6425</v>
      </c>
      <c r="O41" s="93">
        <v>5225</v>
      </c>
      <c r="P41" s="93">
        <v>3375</v>
      </c>
      <c r="Q41" s="93">
        <v>100</v>
      </c>
      <c r="R41" s="93">
        <v>183.5</v>
      </c>
      <c r="S41" s="93">
        <v>385</v>
      </c>
      <c r="T41" s="93">
        <v>1210</v>
      </c>
      <c r="U41" s="93">
        <v>2085</v>
      </c>
      <c r="V41" s="93">
        <v>9620</v>
      </c>
      <c r="W41" s="93">
        <v>11600</v>
      </c>
      <c r="X41" s="52">
        <v>900</v>
      </c>
      <c r="Y41" s="52">
        <v>825</v>
      </c>
    </row>
    <row r="42" spans="1:25" x14ac:dyDescent="0.25">
      <c r="A42" s="47" t="s">
        <v>93</v>
      </c>
      <c r="B42" s="93">
        <v>89500</v>
      </c>
      <c r="C42" s="93">
        <v>97050</v>
      </c>
      <c r="D42" s="93">
        <v>95921</v>
      </c>
      <c r="E42" s="93">
        <v>85150</v>
      </c>
      <c r="F42" s="93">
        <v>83869</v>
      </c>
      <c r="G42" s="93">
        <v>91050</v>
      </c>
      <c r="H42" s="93">
        <v>14</v>
      </c>
      <c r="I42" s="93">
        <v>13.75</v>
      </c>
      <c r="J42" s="93">
        <v>65000</v>
      </c>
      <c r="K42" s="93">
        <v>165000</v>
      </c>
      <c r="L42" s="93">
        <v>77200</v>
      </c>
      <c r="M42" s="93">
        <v>938</v>
      </c>
      <c r="N42" s="93">
        <v>6425</v>
      </c>
      <c r="O42" s="93">
        <v>5225</v>
      </c>
      <c r="P42" s="93">
        <v>3375</v>
      </c>
      <c r="Q42" s="93">
        <v>100</v>
      </c>
      <c r="R42" s="93">
        <v>183.5</v>
      </c>
      <c r="S42" s="93">
        <v>385</v>
      </c>
      <c r="T42" s="93">
        <v>1210</v>
      </c>
      <c r="U42" s="93">
        <v>2085</v>
      </c>
      <c r="V42" s="93">
        <v>9620</v>
      </c>
      <c r="W42" s="93">
        <v>11600</v>
      </c>
      <c r="X42" s="52">
        <v>900</v>
      </c>
      <c r="Y42" s="52">
        <v>825</v>
      </c>
    </row>
    <row r="43" spans="1:25" x14ac:dyDescent="0.25">
      <c r="A43" s="47" t="s">
        <v>94</v>
      </c>
      <c r="B43" s="93">
        <v>89400</v>
      </c>
      <c r="C43" s="93">
        <v>96900</v>
      </c>
      <c r="D43" s="93">
        <v>95732</v>
      </c>
      <c r="E43" s="93">
        <v>85150</v>
      </c>
      <c r="F43" s="93">
        <v>83923</v>
      </c>
      <c r="G43" s="93">
        <v>91050</v>
      </c>
      <c r="H43" s="93">
        <v>14</v>
      </c>
      <c r="I43" s="93">
        <v>13.75</v>
      </c>
      <c r="J43" s="93">
        <v>65000</v>
      </c>
      <c r="K43" s="93">
        <v>165000</v>
      </c>
      <c r="L43" s="93">
        <v>77200</v>
      </c>
      <c r="M43" s="93">
        <v>920</v>
      </c>
      <c r="N43" s="93">
        <v>6425</v>
      </c>
      <c r="O43" s="93">
        <v>5225</v>
      </c>
      <c r="P43" s="93">
        <v>3375</v>
      </c>
      <c r="Q43" s="93">
        <v>100</v>
      </c>
      <c r="R43" s="93">
        <v>183.5</v>
      </c>
      <c r="S43" s="93">
        <v>385</v>
      </c>
      <c r="T43" s="93">
        <v>1210</v>
      </c>
      <c r="U43" s="93">
        <v>2085</v>
      </c>
      <c r="V43" s="93">
        <v>9620</v>
      </c>
      <c r="W43" s="93">
        <v>11600</v>
      </c>
      <c r="X43" s="52">
        <v>900</v>
      </c>
      <c r="Y43" s="52">
        <v>825</v>
      </c>
    </row>
    <row r="44" spans="1:25" x14ac:dyDescent="0.25">
      <c r="A44" s="47" t="s">
        <v>95</v>
      </c>
      <c r="B44" s="93">
        <v>89400</v>
      </c>
      <c r="C44" s="93">
        <v>96750</v>
      </c>
      <c r="D44" s="93">
        <v>95671</v>
      </c>
      <c r="E44" s="93">
        <v>85150</v>
      </c>
      <c r="F44" s="93">
        <v>83923</v>
      </c>
      <c r="G44" s="93">
        <v>91050</v>
      </c>
      <c r="H44" s="93">
        <v>14</v>
      </c>
      <c r="I44" s="93">
        <v>13.75</v>
      </c>
      <c r="J44" s="93">
        <v>65000</v>
      </c>
      <c r="K44" s="93">
        <v>165000</v>
      </c>
      <c r="L44" s="93">
        <v>77200</v>
      </c>
      <c r="M44" s="93">
        <v>910</v>
      </c>
      <c r="N44" s="93">
        <v>6425</v>
      </c>
      <c r="O44" s="93">
        <v>5225</v>
      </c>
      <c r="P44" s="93">
        <v>3375</v>
      </c>
      <c r="Q44" s="93">
        <v>100</v>
      </c>
      <c r="R44" s="93">
        <v>183.5</v>
      </c>
      <c r="S44" s="93">
        <v>385</v>
      </c>
      <c r="T44" s="93">
        <v>1210</v>
      </c>
      <c r="U44" s="93">
        <v>2085</v>
      </c>
      <c r="V44" s="93">
        <v>9620</v>
      </c>
      <c r="W44" s="93">
        <v>11600</v>
      </c>
      <c r="X44" s="52">
        <v>900</v>
      </c>
      <c r="Y44" s="52">
        <v>825</v>
      </c>
    </row>
    <row r="45" spans="1:25" x14ac:dyDescent="0.25">
      <c r="A45" s="47" t="s">
        <v>96</v>
      </c>
      <c r="B45" s="93">
        <v>88750</v>
      </c>
      <c r="C45" s="93">
        <v>96150</v>
      </c>
      <c r="D45" s="93">
        <v>95489</v>
      </c>
      <c r="E45" s="93">
        <v>85050</v>
      </c>
      <c r="F45" s="93">
        <v>83878</v>
      </c>
      <c r="G45" s="93">
        <v>90950</v>
      </c>
      <c r="H45" s="93">
        <v>14</v>
      </c>
      <c r="I45" s="93">
        <v>13.75</v>
      </c>
      <c r="J45" s="93">
        <v>65000</v>
      </c>
      <c r="K45" s="93">
        <v>165000</v>
      </c>
      <c r="L45" s="93">
        <v>77200</v>
      </c>
      <c r="M45" s="93">
        <v>910</v>
      </c>
      <c r="N45" s="93">
        <v>6425</v>
      </c>
      <c r="O45" s="93">
        <v>5225</v>
      </c>
      <c r="P45" s="93">
        <v>3375</v>
      </c>
      <c r="Q45" s="93">
        <v>100</v>
      </c>
      <c r="R45" s="93">
        <v>183.5</v>
      </c>
      <c r="S45" s="93">
        <v>385</v>
      </c>
      <c r="T45" s="93">
        <v>1210</v>
      </c>
      <c r="U45" s="93">
        <v>2085</v>
      </c>
      <c r="V45" s="93">
        <v>9620</v>
      </c>
      <c r="W45" s="93">
        <v>11600</v>
      </c>
      <c r="X45" s="59">
        <v>900</v>
      </c>
      <c r="Y45" s="59">
        <v>825</v>
      </c>
    </row>
    <row r="46" spans="1:25" x14ac:dyDescent="0.25">
      <c r="A46" s="47" t="s">
        <v>97</v>
      </c>
      <c r="B46" s="93">
        <v>88800</v>
      </c>
      <c r="C46" s="93">
        <v>96150</v>
      </c>
      <c r="D46" s="93">
        <v>95504</v>
      </c>
      <c r="E46" s="93">
        <v>85050</v>
      </c>
      <c r="F46" s="93">
        <v>83899</v>
      </c>
      <c r="G46" s="93">
        <v>90950</v>
      </c>
      <c r="H46" s="93">
        <v>14</v>
      </c>
      <c r="I46" s="93">
        <v>13.75</v>
      </c>
      <c r="J46" s="93">
        <v>65000</v>
      </c>
      <c r="K46" s="93">
        <v>165000</v>
      </c>
      <c r="L46" s="93">
        <v>77200</v>
      </c>
      <c r="M46" s="93">
        <v>910</v>
      </c>
      <c r="N46" s="93">
        <v>6425</v>
      </c>
      <c r="O46" s="93">
        <v>5225</v>
      </c>
      <c r="P46" s="93">
        <v>3375</v>
      </c>
      <c r="Q46" s="93">
        <v>100</v>
      </c>
      <c r="R46" s="93">
        <v>183.5</v>
      </c>
      <c r="S46" s="93">
        <v>385</v>
      </c>
      <c r="T46" s="93">
        <v>1210</v>
      </c>
      <c r="U46" s="93">
        <v>2085</v>
      </c>
      <c r="V46" s="93">
        <v>9620</v>
      </c>
      <c r="W46" s="93">
        <v>11600</v>
      </c>
      <c r="X46" s="59">
        <v>900</v>
      </c>
      <c r="Y46" s="59">
        <v>825</v>
      </c>
    </row>
    <row r="47" spans="1:25" x14ac:dyDescent="0.25">
      <c r="A47" t="s">
        <v>98</v>
      </c>
      <c r="B47" s="93">
        <v>107500</v>
      </c>
      <c r="C47" s="93">
        <v>112550</v>
      </c>
      <c r="D47" s="93">
        <v>111376</v>
      </c>
      <c r="E47" s="93">
        <v>98750</v>
      </c>
      <c r="F47" s="93">
        <v>97424</v>
      </c>
      <c r="G47" s="93">
        <v>104650</v>
      </c>
      <c r="H47" s="93">
        <v>13.5</v>
      </c>
      <c r="I47" s="93">
        <v>13.83</v>
      </c>
      <c r="J47" s="93">
        <v>72000</v>
      </c>
      <c r="K47" s="93">
        <v>191300</v>
      </c>
      <c r="L47" s="93">
        <v>91000</v>
      </c>
      <c r="M47" s="93">
        <v>1075</v>
      </c>
      <c r="N47" s="93">
        <v>8165</v>
      </c>
      <c r="O47" s="93">
        <v>6655</v>
      </c>
      <c r="P47" s="93">
        <v>4485</v>
      </c>
      <c r="Q47" s="93">
        <v>121.5</v>
      </c>
      <c r="R47" s="93">
        <v>217.5</v>
      </c>
      <c r="S47" s="93">
        <v>432.5</v>
      </c>
      <c r="T47" s="93">
        <v>1260</v>
      </c>
      <c r="U47" s="93">
        <v>2150</v>
      </c>
      <c r="V47" s="93">
        <v>9620</v>
      </c>
      <c r="W47" s="93">
        <v>11600</v>
      </c>
      <c r="X47" s="59">
        <v>1095</v>
      </c>
      <c r="Y47" s="59">
        <v>1015</v>
      </c>
    </row>
    <row r="48" spans="1:25" x14ac:dyDescent="0.25">
      <c r="A48" t="s">
        <v>99</v>
      </c>
      <c r="B48" s="93">
        <v>107900</v>
      </c>
      <c r="C48" s="93">
        <v>112450</v>
      </c>
      <c r="D48" s="93">
        <v>111548</v>
      </c>
      <c r="E48" s="93">
        <v>99250</v>
      </c>
      <c r="F48" s="93">
        <v>97988</v>
      </c>
      <c r="G48" s="93">
        <v>105150</v>
      </c>
      <c r="H48" s="93">
        <v>13.68</v>
      </c>
      <c r="I48" s="93">
        <v>13.85</v>
      </c>
      <c r="J48" s="93">
        <v>72000</v>
      </c>
      <c r="K48" s="93">
        <v>195800</v>
      </c>
      <c r="L48" s="93">
        <v>91500</v>
      </c>
      <c r="M48" s="93">
        <v>1083</v>
      </c>
      <c r="N48" s="93">
        <v>8175</v>
      </c>
      <c r="O48" s="93">
        <v>6665</v>
      </c>
      <c r="P48" s="93">
        <v>4485</v>
      </c>
      <c r="Q48" s="93">
        <v>128</v>
      </c>
      <c r="R48" s="93">
        <v>227.5</v>
      </c>
      <c r="S48" s="93">
        <v>443.5</v>
      </c>
      <c r="T48" s="93">
        <v>1320</v>
      </c>
      <c r="U48" s="93">
        <v>2220</v>
      </c>
      <c r="V48" s="93">
        <v>9620</v>
      </c>
      <c r="W48" s="93">
        <v>11600</v>
      </c>
      <c r="X48" s="59">
        <v>1100</v>
      </c>
      <c r="Y48" s="59">
        <v>1040</v>
      </c>
    </row>
    <row r="49" spans="1:25" x14ac:dyDescent="0.25">
      <c r="A49" t="s">
        <v>100</v>
      </c>
      <c r="B49" s="93">
        <v>104750</v>
      </c>
      <c r="C49" s="93">
        <v>109750</v>
      </c>
      <c r="D49" s="93">
        <v>108877</v>
      </c>
      <c r="E49" s="93">
        <v>99000</v>
      </c>
      <c r="F49" s="93">
        <v>97246</v>
      </c>
      <c r="G49" s="93">
        <v>104900</v>
      </c>
      <c r="H49" s="93">
        <v>13.5</v>
      </c>
      <c r="I49" s="93">
        <v>13.75</v>
      </c>
      <c r="J49" s="93">
        <v>71750</v>
      </c>
      <c r="K49" s="93">
        <v>195800</v>
      </c>
      <c r="L49" s="93">
        <v>91250</v>
      </c>
      <c r="M49" s="93">
        <v>1098</v>
      </c>
      <c r="N49" s="93">
        <v>8275</v>
      </c>
      <c r="O49" s="93">
        <v>6665</v>
      </c>
      <c r="P49" s="93">
        <v>4485</v>
      </c>
      <c r="Q49" s="93">
        <v>128</v>
      </c>
      <c r="R49" s="93">
        <v>229.5</v>
      </c>
      <c r="S49" s="93">
        <v>447.5</v>
      </c>
      <c r="T49" s="93">
        <v>1345</v>
      </c>
      <c r="U49" s="93">
        <v>2240</v>
      </c>
      <c r="V49" s="93">
        <v>9600</v>
      </c>
      <c r="W49" s="93">
        <v>11575</v>
      </c>
      <c r="X49" s="68">
        <v>1110</v>
      </c>
      <c r="Y49" s="68">
        <v>1065</v>
      </c>
    </row>
    <row r="50" spans="1:25" x14ac:dyDescent="0.25">
      <c r="A50" t="s">
        <v>101</v>
      </c>
      <c r="B50" s="93">
        <v>104750</v>
      </c>
      <c r="C50" s="93">
        <v>109750</v>
      </c>
      <c r="D50" s="93">
        <v>108817</v>
      </c>
      <c r="E50" s="93">
        <v>98900</v>
      </c>
      <c r="F50" s="93">
        <v>97194</v>
      </c>
      <c r="G50" s="93">
        <v>104800</v>
      </c>
      <c r="H50" s="93">
        <v>13.43</v>
      </c>
      <c r="I50" s="93">
        <v>13.75</v>
      </c>
      <c r="J50" s="93">
        <v>71750</v>
      </c>
      <c r="K50" s="93">
        <v>196000</v>
      </c>
      <c r="L50" s="93">
        <v>91150</v>
      </c>
      <c r="M50" s="93">
        <v>1099</v>
      </c>
      <c r="N50" s="93">
        <v>8275</v>
      </c>
      <c r="O50" s="93">
        <v>6665</v>
      </c>
      <c r="P50" s="93">
        <v>4485</v>
      </c>
      <c r="Q50" s="93">
        <v>128</v>
      </c>
      <c r="R50" s="93">
        <v>229.5</v>
      </c>
      <c r="S50" s="93">
        <v>447.5</v>
      </c>
      <c r="T50" s="93">
        <v>1375</v>
      </c>
      <c r="U50" s="93">
        <v>2275</v>
      </c>
      <c r="V50" s="93">
        <v>9475</v>
      </c>
      <c r="W50" s="93">
        <v>11400</v>
      </c>
      <c r="X50" s="68">
        <v>1110</v>
      </c>
      <c r="Y50" s="68">
        <v>1070</v>
      </c>
    </row>
    <row r="51" spans="1:25" x14ac:dyDescent="0.25">
      <c r="A51" t="s">
        <v>102</v>
      </c>
      <c r="B51" s="93">
        <v>104750</v>
      </c>
      <c r="C51" s="93">
        <v>109750</v>
      </c>
      <c r="D51" s="93">
        <v>108807</v>
      </c>
      <c r="E51" s="93">
        <v>98900</v>
      </c>
      <c r="F51" s="93">
        <v>97202</v>
      </c>
      <c r="G51" s="93">
        <v>104800</v>
      </c>
      <c r="H51" s="93">
        <v>13.43</v>
      </c>
      <c r="I51" s="93">
        <v>13.75</v>
      </c>
      <c r="J51" s="93">
        <v>71750</v>
      </c>
      <c r="K51" s="93">
        <v>196000</v>
      </c>
      <c r="L51" s="93">
        <v>91150</v>
      </c>
      <c r="M51" s="93">
        <v>1130</v>
      </c>
      <c r="N51" s="93">
        <v>8275</v>
      </c>
      <c r="O51" s="93">
        <v>6665</v>
      </c>
      <c r="P51" s="93">
        <v>4515</v>
      </c>
      <c r="Q51" s="93">
        <v>128</v>
      </c>
      <c r="R51" s="93">
        <v>229.5</v>
      </c>
      <c r="S51" s="93">
        <v>447.5</v>
      </c>
      <c r="T51" s="93">
        <v>1405</v>
      </c>
      <c r="U51" s="93">
        <v>2307.5</v>
      </c>
      <c r="V51" s="93">
        <v>9475</v>
      </c>
      <c r="W51" s="93">
        <v>11400</v>
      </c>
      <c r="X51" s="95">
        <v>1125</v>
      </c>
      <c r="Y51" s="95">
        <v>1080</v>
      </c>
    </row>
    <row r="52" spans="1:25" x14ac:dyDescent="0.25">
      <c r="A52" t="s">
        <v>103</v>
      </c>
      <c r="B52" s="93">
        <v>106250</v>
      </c>
      <c r="C52" s="93">
        <v>110750</v>
      </c>
      <c r="D52" s="93">
        <v>110280</v>
      </c>
      <c r="E52" s="93">
        <v>99100</v>
      </c>
      <c r="F52" s="93">
        <v>97748</v>
      </c>
      <c r="G52" s="93">
        <v>105000</v>
      </c>
      <c r="H52" s="93">
        <v>13.43</v>
      </c>
      <c r="I52" s="93">
        <v>13.83</v>
      </c>
      <c r="J52" s="93">
        <v>72000</v>
      </c>
      <c r="K52" s="93">
        <v>196000</v>
      </c>
      <c r="L52" s="93">
        <v>91350</v>
      </c>
      <c r="M52" s="93">
        <v>1135</v>
      </c>
      <c r="N52" s="93">
        <v>8355</v>
      </c>
      <c r="O52" s="93">
        <v>6720</v>
      </c>
      <c r="P52" s="93">
        <v>4580</v>
      </c>
      <c r="Q52" s="93">
        <v>128</v>
      </c>
      <c r="R52" s="93">
        <v>229.5</v>
      </c>
      <c r="S52" s="93">
        <v>447.5</v>
      </c>
      <c r="T52" s="93">
        <v>1450</v>
      </c>
      <c r="U52" s="93">
        <v>2362.5</v>
      </c>
      <c r="V52" s="93">
        <v>9475</v>
      </c>
      <c r="W52" s="93">
        <v>11400</v>
      </c>
      <c r="X52" s="96">
        <v>1135</v>
      </c>
      <c r="Y52" s="96">
        <v>1090</v>
      </c>
    </row>
    <row r="53" spans="1:25" x14ac:dyDescent="0.25">
      <c r="A53" t="s">
        <v>104</v>
      </c>
      <c r="B53" s="97">
        <v>107000</v>
      </c>
      <c r="C53" s="97">
        <v>111050</v>
      </c>
      <c r="D53" s="97">
        <v>110654</v>
      </c>
      <c r="E53" s="97">
        <v>99600</v>
      </c>
      <c r="F53" s="97">
        <v>98242</v>
      </c>
      <c r="G53" s="97">
        <v>105300</v>
      </c>
      <c r="H53" s="97">
        <v>13.5</v>
      </c>
      <c r="I53" s="97">
        <v>13.83</v>
      </c>
      <c r="J53" s="97">
        <v>72000</v>
      </c>
      <c r="K53" s="97">
        <v>196000</v>
      </c>
      <c r="L53" s="97">
        <v>91850</v>
      </c>
      <c r="M53" s="97">
        <v>1135</v>
      </c>
      <c r="N53" s="97">
        <v>8400</v>
      </c>
      <c r="O53" s="97">
        <v>6760</v>
      </c>
      <c r="P53" s="97">
        <v>4610</v>
      </c>
      <c r="Q53" s="97">
        <v>138</v>
      </c>
      <c r="R53" s="97">
        <v>244</v>
      </c>
      <c r="S53" s="97">
        <v>465.5</v>
      </c>
      <c r="T53" s="97">
        <v>1495</v>
      </c>
      <c r="U53" s="97">
        <v>2412.5</v>
      </c>
      <c r="V53" s="97">
        <v>9525</v>
      </c>
      <c r="W53" s="97">
        <v>11450</v>
      </c>
      <c r="X53" s="97">
        <v>1135</v>
      </c>
      <c r="Y53" s="97">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40625" defaultRowHeight="15" x14ac:dyDescent="0.25"/>
  <cols>
    <col min="1" max="1" width="12" bestFit="1" customWidth="1"/>
    <col min="2" max="2" width="9.42578125" bestFit="1" customWidth="1"/>
    <col min="3" max="3" width="9" bestFit="1" customWidth="1"/>
    <col min="4" max="4" width="11" bestFit="1" customWidth="1"/>
    <col min="5" max="5" width="13.140625" bestFit="1" customWidth="1"/>
    <col min="6" max="6" width="13.42578125" bestFit="1" customWidth="1"/>
    <col min="7" max="9" width="17.5703125" bestFit="1" customWidth="1"/>
    <col min="10" max="10" width="20.5703125" bestFit="1" customWidth="1"/>
    <col min="11" max="11" width="11.5703125" bestFit="1" customWidth="1"/>
    <col min="12" max="12" width="12.85546875" bestFit="1" customWidth="1"/>
    <col min="13" max="13" width="11.85546875" bestFit="1" customWidth="1"/>
    <col min="14" max="14" width="20.7109375" bestFit="1" customWidth="1"/>
    <col min="15" max="15" width="18" bestFit="1" customWidth="1"/>
    <col min="16" max="16" width="17" bestFit="1" customWidth="1"/>
    <col min="17" max="17" width="11.7109375" bestFit="1" customWidth="1"/>
    <col min="18" max="19" width="11.7109375" style="41" bestFit="1" customWidth="1"/>
    <col min="20" max="21" width="10" bestFit="1" customWidth="1"/>
    <col min="22" max="23" width="13.140625" bestFit="1" customWidth="1"/>
    <col min="24" max="25" width="13.140625" style="47" customWidth="1"/>
    <col min="26" max="88" width="9.140625" customWidth="1"/>
  </cols>
  <sheetData>
    <row r="1" spans="1:28" s="23" customFormat="1" ht="45" customHeight="1" x14ac:dyDescent="0.25">
      <c r="A1" s="21" t="s">
        <v>105</v>
      </c>
      <c r="B1" s="22" t="s">
        <v>29</v>
      </c>
      <c r="C1" s="22" t="s">
        <v>30</v>
      </c>
      <c r="D1" s="22" t="s">
        <v>31</v>
      </c>
      <c r="E1" s="22" t="s">
        <v>32</v>
      </c>
      <c r="F1" s="22" t="s">
        <v>33</v>
      </c>
      <c r="G1" s="22" t="s">
        <v>106</v>
      </c>
      <c r="H1" s="22" t="s">
        <v>107</v>
      </c>
      <c r="I1" s="22" t="s">
        <v>36</v>
      </c>
      <c r="J1" s="22" t="s">
        <v>37</v>
      </c>
      <c r="K1" s="22" t="s">
        <v>38</v>
      </c>
      <c r="L1" s="22" t="s">
        <v>39</v>
      </c>
      <c r="M1" s="22" t="s">
        <v>108</v>
      </c>
      <c r="N1" s="22" t="s">
        <v>41</v>
      </c>
      <c r="O1" s="22" t="s">
        <v>42</v>
      </c>
      <c r="P1" s="22" t="s">
        <v>43</v>
      </c>
      <c r="Q1" s="22" t="s">
        <v>44</v>
      </c>
      <c r="R1" s="42" t="s">
        <v>45</v>
      </c>
      <c r="S1" s="42" t="s">
        <v>46</v>
      </c>
      <c r="T1" s="22" t="s">
        <v>109</v>
      </c>
      <c r="U1" s="22" t="s">
        <v>48</v>
      </c>
      <c r="V1" s="22" t="s">
        <v>49</v>
      </c>
      <c r="W1" s="22" t="s">
        <v>50</v>
      </c>
      <c r="X1" s="22" t="s">
        <v>51</v>
      </c>
      <c r="Y1" s="22" t="s">
        <v>52</v>
      </c>
      <c r="Z1" s="27" t="e">
        <v>#VALUE!</v>
      </c>
      <c r="AA1" s="67" t="e" vm="1">
        <f t="array" ref="AA1">_FV(Z1,"Previous close",TRUE)</f>
        <v>#VALUE!</v>
      </c>
      <c r="AB1" s="67"/>
    </row>
    <row r="2" spans="1:28" x14ac:dyDescent="0.2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2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2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2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2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2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2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2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2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2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2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2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2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2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2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2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2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2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2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2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2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2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2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2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2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2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2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2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2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2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2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2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2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2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2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2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2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2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2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2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2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2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2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2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2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2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2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2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2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2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2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2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showGridLines="0" workbookViewId="0">
      <selection activeCell="B2" sqref="B2"/>
    </sheetView>
  </sheetViews>
  <sheetFormatPr defaultRowHeight="15" x14ac:dyDescent="0.25"/>
  <cols>
    <col min="1" max="1" width="11.5703125" customWidth="1"/>
  </cols>
  <sheetData>
    <row r="1" spans="1:1" ht="29.1" customHeight="1" x14ac:dyDescent="0.25">
      <c r="A1" s="21" t="s">
        <v>110</v>
      </c>
    </row>
    <row r="2" spans="1:1" x14ac:dyDescent="0.25">
      <c r="A2" s="28">
        <v>45259</v>
      </c>
    </row>
    <row r="3" spans="1:1" x14ac:dyDescent="0.25">
      <c r="A3" s="28">
        <v>45260</v>
      </c>
    </row>
    <row r="4" spans="1:1" x14ac:dyDescent="0.25">
      <c r="A4" s="28">
        <v>45261</v>
      </c>
    </row>
    <row r="5" spans="1:1" x14ac:dyDescent="0.25">
      <c r="A5" s="28">
        <v>45264</v>
      </c>
    </row>
    <row r="6" spans="1:1" x14ac:dyDescent="0.25">
      <c r="A6" s="28">
        <v>45265</v>
      </c>
    </row>
    <row r="7" spans="1:1" x14ac:dyDescent="0.25">
      <c r="A7" s="28">
        <v>45266</v>
      </c>
    </row>
    <row r="8" spans="1:1" x14ac:dyDescent="0.25">
      <c r="A8" s="28">
        <v>45267</v>
      </c>
    </row>
    <row r="9" spans="1:1" x14ac:dyDescent="0.25">
      <c r="A9" s="28">
        <v>45271</v>
      </c>
    </row>
    <row r="10" spans="1:1" x14ac:dyDescent="0.25">
      <c r="A10" s="28">
        <v>45272</v>
      </c>
    </row>
    <row r="11" spans="1:1" x14ac:dyDescent="0.25">
      <c r="A11" s="28">
        <v>45273</v>
      </c>
    </row>
    <row r="12" spans="1:1" x14ac:dyDescent="0.25">
      <c r="A12" s="28">
        <v>45274</v>
      </c>
    </row>
    <row r="13" spans="1:1" x14ac:dyDescent="0.25">
      <c r="A13" s="28">
        <v>45275</v>
      </c>
    </row>
    <row r="14" spans="1:1" x14ac:dyDescent="0.25">
      <c r="A14" s="28">
        <v>45278</v>
      </c>
    </row>
    <row r="15" spans="1:1" x14ac:dyDescent="0.25">
      <c r="A15" s="28">
        <v>45279</v>
      </c>
    </row>
    <row r="16" spans="1:1" x14ac:dyDescent="0.25">
      <c r="A16" s="28">
        <v>45280</v>
      </c>
    </row>
    <row r="17" spans="1:1" x14ac:dyDescent="0.25">
      <c r="A17" s="28">
        <v>45281</v>
      </c>
    </row>
    <row r="18" spans="1:1" x14ac:dyDescent="0.25">
      <c r="A18" s="28">
        <v>45295</v>
      </c>
    </row>
    <row r="19" spans="1:1" x14ac:dyDescent="0.25">
      <c r="A19" s="28">
        <v>45296</v>
      </c>
    </row>
    <row r="20" spans="1:1" x14ac:dyDescent="0.25">
      <c r="A20" s="28">
        <v>45299</v>
      </c>
    </row>
    <row r="21" spans="1:1" x14ac:dyDescent="0.25">
      <c r="A21" s="28">
        <v>45300</v>
      </c>
    </row>
    <row r="22" spans="1:1" x14ac:dyDescent="0.25">
      <c r="A22" s="28">
        <v>45301</v>
      </c>
    </row>
    <row r="23" spans="1:1" x14ac:dyDescent="0.25">
      <c r="A23" s="28">
        <v>45302</v>
      </c>
    </row>
    <row r="24" spans="1:1" x14ac:dyDescent="0.25">
      <c r="A24" s="28">
        <v>45303</v>
      </c>
    </row>
    <row r="25" spans="1:1" x14ac:dyDescent="0.25">
      <c r="A25" s="28">
        <f>+A24+3</f>
        <v>45306</v>
      </c>
    </row>
    <row r="26" spans="1:1" x14ac:dyDescent="0.25">
      <c r="A26" s="28">
        <v>45307</v>
      </c>
    </row>
    <row r="27" spans="1:1" x14ac:dyDescent="0.25">
      <c r="A27" s="28">
        <v>45308</v>
      </c>
    </row>
    <row r="28" spans="1:1" x14ac:dyDescent="0.25">
      <c r="A28" s="28">
        <v>45309</v>
      </c>
    </row>
    <row r="29" spans="1:1" x14ac:dyDescent="0.25">
      <c r="A29" s="28">
        <v>45310</v>
      </c>
    </row>
    <row r="30" spans="1:1" x14ac:dyDescent="0.25">
      <c r="A30" s="28">
        <v>45313</v>
      </c>
    </row>
    <row r="31" spans="1:1" x14ac:dyDescent="0.25">
      <c r="A31" s="28">
        <v>45314</v>
      </c>
    </row>
    <row r="32" spans="1:1" x14ac:dyDescent="0.25">
      <c r="A32" s="28">
        <v>45315</v>
      </c>
    </row>
    <row r="33" spans="1:1" x14ac:dyDescent="0.25">
      <c r="A33" s="28">
        <v>45316</v>
      </c>
    </row>
    <row r="34" spans="1:1" x14ac:dyDescent="0.25">
      <c r="A34" s="28">
        <v>45317</v>
      </c>
    </row>
    <row r="35" spans="1:1" x14ac:dyDescent="0.25">
      <c r="A35" s="28">
        <v>45320</v>
      </c>
    </row>
    <row r="36" spans="1:1" x14ac:dyDescent="0.25">
      <c r="A36" s="28">
        <v>45321</v>
      </c>
    </row>
    <row r="37" spans="1:1" x14ac:dyDescent="0.25">
      <c r="A37" s="28">
        <v>45322</v>
      </c>
    </row>
    <row r="38" spans="1:1" x14ac:dyDescent="0.25">
      <c r="A38" s="28">
        <v>45323</v>
      </c>
    </row>
    <row r="39" spans="1:1" x14ac:dyDescent="0.25">
      <c r="A39" s="28">
        <v>45324</v>
      </c>
    </row>
    <row r="40" spans="1:1" x14ac:dyDescent="0.25">
      <c r="A40" s="28">
        <v>45327</v>
      </c>
    </row>
    <row r="41" spans="1:1" x14ac:dyDescent="0.25">
      <c r="A41" s="28">
        <v>45328</v>
      </c>
    </row>
    <row r="42" spans="1:1" x14ac:dyDescent="0.25">
      <c r="A42" s="28">
        <v>45329</v>
      </c>
    </row>
    <row r="43" spans="1:1" x14ac:dyDescent="0.25">
      <c r="A43" s="28">
        <v>45330</v>
      </c>
    </row>
    <row r="44" spans="1:1" x14ac:dyDescent="0.25">
      <c r="A44" s="28">
        <v>45341</v>
      </c>
    </row>
    <row r="45" spans="1:1" x14ac:dyDescent="0.25">
      <c r="A45" s="28">
        <v>45342</v>
      </c>
    </row>
    <row r="46" spans="1:1" x14ac:dyDescent="0.25">
      <c r="A46" s="28">
        <v>45343</v>
      </c>
    </row>
    <row r="47" spans="1:1" x14ac:dyDescent="0.25">
      <c r="A47" s="28">
        <v>45344</v>
      </c>
    </row>
    <row r="48" spans="1:1" x14ac:dyDescent="0.25">
      <c r="A48" s="28">
        <v>45370</v>
      </c>
    </row>
    <row r="49" spans="1:1" x14ac:dyDescent="0.25">
      <c r="A49" s="28">
        <v>45376</v>
      </c>
    </row>
    <row r="50" spans="1:1" x14ac:dyDescent="0.25">
      <c r="A50" s="28">
        <v>45379</v>
      </c>
    </row>
    <row r="51" spans="1:1" x14ac:dyDescent="0.25">
      <c r="A51" s="28">
        <v>45380</v>
      </c>
    </row>
    <row r="52" spans="1:1" x14ac:dyDescent="0.25">
      <c r="A52" s="28">
        <v>45383</v>
      </c>
    </row>
    <row r="53" spans="1:1" x14ac:dyDescent="0.25">
      <c r="A53" s="28">
        <v>45384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40625" defaultRowHeight="15" x14ac:dyDescent="0.25"/>
  <cols>
    <col min="1" max="1" width="20.7109375" style="69" bestFit="1" customWidth="1"/>
    <col min="2" max="2" width="11.7109375" style="11" bestFit="1" customWidth="1"/>
    <col min="3" max="3" width="11.28515625" style="11" customWidth="1"/>
    <col min="4" max="4" width="10.7109375" style="11" bestFit="1" customWidth="1"/>
    <col min="5" max="5" width="11.7109375" style="11" customWidth="1"/>
    <col min="6" max="6" width="11.5703125" style="11" bestFit="1" customWidth="1"/>
    <col min="7" max="7" width="14.28515625" style="11" customWidth="1"/>
    <col min="8" max="94" width="9.140625" style="69" customWidth="1"/>
    <col min="95" max="16384" width="9.140625" style="69"/>
  </cols>
  <sheetData>
    <row r="1" spans="1:9" x14ac:dyDescent="0.25">
      <c r="A1" s="8" t="s">
        <v>111</v>
      </c>
      <c r="B1" s="8" t="s">
        <v>112</v>
      </c>
      <c r="C1" s="8" t="s">
        <v>113</v>
      </c>
      <c r="D1" s="8" t="s">
        <v>114</v>
      </c>
      <c r="E1" s="8" t="s">
        <v>115</v>
      </c>
      <c r="F1" s="8" t="s">
        <v>116</v>
      </c>
      <c r="G1" s="8" t="s">
        <v>117</v>
      </c>
      <c r="H1" s="8" t="s">
        <v>118</v>
      </c>
      <c r="I1" s="8" t="s">
        <v>119</v>
      </c>
    </row>
    <row r="2" spans="1:9" s="70" customFormat="1" x14ac:dyDescent="0.25">
      <c r="A2" s="71" t="s">
        <v>120</v>
      </c>
      <c r="B2" s="50">
        <v>145350</v>
      </c>
      <c r="C2" s="50">
        <v>142550</v>
      </c>
      <c r="D2" s="50">
        <v>584534</v>
      </c>
      <c r="E2" s="50">
        <v>143800</v>
      </c>
      <c r="F2" s="50">
        <v>141900</v>
      </c>
      <c r="G2" s="50">
        <v>105467</v>
      </c>
      <c r="H2" s="29">
        <f t="shared" ref="H2:H49" si="0">+B2/E2-1</f>
        <v>1.0778859527120987E-2</v>
      </c>
      <c r="I2" s="71"/>
    </row>
    <row r="3" spans="1:9" s="70" customFormat="1" x14ac:dyDescent="0.25">
      <c r="A3" s="30" t="s">
        <v>121</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25">
      <c r="A4" s="30" t="s">
        <v>122</v>
      </c>
      <c r="B4" s="50">
        <v>148900</v>
      </c>
      <c r="C4" s="50">
        <v>144150</v>
      </c>
      <c r="D4" s="50">
        <v>374012</v>
      </c>
      <c r="E4" s="50">
        <v>144600</v>
      </c>
      <c r="F4" s="50">
        <v>144600</v>
      </c>
      <c r="G4" s="50">
        <v>98275</v>
      </c>
      <c r="H4" s="29">
        <f t="shared" si="0"/>
        <v>2.9737206085753698E-2</v>
      </c>
      <c r="I4" s="57">
        <f t="shared" si="1"/>
        <v>-8.1095485656580757E-2</v>
      </c>
    </row>
    <row r="5" spans="1:9" s="70" customFormat="1" x14ac:dyDescent="0.25">
      <c r="A5" s="30" t="s">
        <v>123</v>
      </c>
      <c r="B5" s="50">
        <v>141650</v>
      </c>
      <c r="C5" s="50">
        <v>148900</v>
      </c>
      <c r="D5" s="50">
        <v>382854</v>
      </c>
      <c r="E5" s="50">
        <v>147500</v>
      </c>
      <c r="F5" s="50">
        <v>149800</v>
      </c>
      <c r="G5" s="50">
        <v>96195</v>
      </c>
      <c r="H5" s="29">
        <f t="shared" si="0"/>
        <v>-3.9661016949152583E-2</v>
      </c>
      <c r="I5" s="57">
        <f t="shared" si="1"/>
        <v>-2.1165097939455646E-2</v>
      </c>
    </row>
    <row r="6" spans="1:9" s="70" customFormat="1" x14ac:dyDescent="0.25">
      <c r="A6" s="30" t="s">
        <v>124</v>
      </c>
      <c r="B6" s="50">
        <v>142550</v>
      </c>
      <c r="C6" s="50">
        <v>141650</v>
      </c>
      <c r="D6" s="50">
        <v>367056</v>
      </c>
      <c r="E6" s="50">
        <v>147200</v>
      </c>
      <c r="F6" s="50">
        <v>141150</v>
      </c>
      <c r="G6" s="50">
        <v>99509</v>
      </c>
      <c r="H6" s="29">
        <f t="shared" si="0"/>
        <v>-3.1589673913043459E-2</v>
      </c>
      <c r="I6" s="57">
        <f t="shared" si="1"/>
        <v>3.4450855034045436E-2</v>
      </c>
    </row>
    <row r="7" spans="1:9" s="70" customFormat="1" x14ac:dyDescent="0.25">
      <c r="A7" s="30" t="s">
        <v>125</v>
      </c>
      <c r="B7" s="50">
        <v>142600</v>
      </c>
      <c r="C7" s="50">
        <v>142550</v>
      </c>
      <c r="D7" s="50">
        <v>269895</v>
      </c>
      <c r="E7" s="50">
        <v>142800</v>
      </c>
      <c r="F7" s="50">
        <v>144000</v>
      </c>
      <c r="G7" s="50">
        <v>107801</v>
      </c>
      <c r="H7" s="29">
        <f t="shared" si="0"/>
        <v>-1.4005602240896309E-3</v>
      </c>
      <c r="I7" s="57">
        <f t="shared" si="1"/>
        <v>8.3329146107387286E-2</v>
      </c>
    </row>
    <row r="8" spans="1:9" s="70" customFormat="1" x14ac:dyDescent="0.25">
      <c r="A8" s="30" t="s">
        <v>126</v>
      </c>
      <c r="B8" s="50">
        <v>140900</v>
      </c>
      <c r="C8" s="50">
        <v>142600</v>
      </c>
      <c r="D8" s="50">
        <v>234117</v>
      </c>
      <c r="E8" s="50">
        <v>142800</v>
      </c>
      <c r="F8" s="50">
        <v>142500</v>
      </c>
      <c r="G8" s="50">
        <v>113750</v>
      </c>
      <c r="H8" s="29">
        <f t="shared" si="0"/>
        <v>-1.3305322128851493E-2</v>
      </c>
      <c r="I8" s="57">
        <f t="shared" si="1"/>
        <v>5.5185016836578615E-2</v>
      </c>
    </row>
    <row r="9" spans="1:9" x14ac:dyDescent="0.25">
      <c r="A9" s="47" t="s">
        <v>127</v>
      </c>
      <c r="B9" s="50">
        <v>138000</v>
      </c>
      <c r="C9" s="50">
        <v>140900</v>
      </c>
      <c r="D9" s="50">
        <v>260599</v>
      </c>
      <c r="E9" s="50">
        <v>141450</v>
      </c>
      <c r="F9" s="50">
        <v>139500</v>
      </c>
      <c r="G9" s="50">
        <v>113625</v>
      </c>
      <c r="H9" s="29">
        <f t="shared" si="0"/>
        <v>-2.4390243902439046E-2</v>
      </c>
      <c r="I9" s="57">
        <f t="shared" si="1"/>
        <v>-1.098901098901095E-3</v>
      </c>
    </row>
    <row r="10" spans="1:9" x14ac:dyDescent="0.25">
      <c r="A10" s="47" t="s">
        <v>128</v>
      </c>
      <c r="B10" s="50">
        <v>137200</v>
      </c>
      <c r="C10" s="50">
        <v>138000</v>
      </c>
      <c r="D10" s="50">
        <v>242544</v>
      </c>
      <c r="E10" s="50">
        <v>138800</v>
      </c>
      <c r="F10" s="50">
        <v>138000</v>
      </c>
      <c r="G10" s="50">
        <v>117451</v>
      </c>
      <c r="H10" s="29">
        <f t="shared" si="0"/>
        <v>-1.1527377521613813E-2</v>
      </c>
      <c r="I10" s="57">
        <f t="shared" si="1"/>
        <v>3.3672167216721727E-2</v>
      </c>
    </row>
    <row r="11" spans="1:9" x14ac:dyDescent="0.25">
      <c r="A11" s="47" t="s">
        <v>129</v>
      </c>
      <c r="B11" s="50">
        <v>132300</v>
      </c>
      <c r="C11" s="50">
        <v>137200</v>
      </c>
      <c r="D11" s="50">
        <v>342945</v>
      </c>
      <c r="E11" s="50">
        <v>138600</v>
      </c>
      <c r="F11" s="50">
        <v>137900</v>
      </c>
      <c r="G11" s="50">
        <v>119970</v>
      </c>
      <c r="H11" s="29">
        <f t="shared" si="0"/>
        <v>-4.5454545454545414E-2</v>
      </c>
      <c r="I11" s="57">
        <f t="shared" si="1"/>
        <v>2.1447241828507213E-2</v>
      </c>
    </row>
    <row r="12" spans="1:9" x14ac:dyDescent="0.25">
      <c r="A12" s="47" t="s">
        <v>130</v>
      </c>
      <c r="B12" s="50">
        <v>124700</v>
      </c>
      <c r="C12" s="50">
        <v>132300</v>
      </c>
      <c r="D12" s="50">
        <v>531056</v>
      </c>
      <c r="E12" s="50">
        <v>134050</v>
      </c>
      <c r="F12" s="50">
        <v>132300</v>
      </c>
      <c r="G12" s="50">
        <v>117807</v>
      </c>
      <c r="H12" s="29">
        <f t="shared" si="0"/>
        <v>-6.9750093248787781E-2</v>
      </c>
      <c r="I12" s="57">
        <f t="shared" si="1"/>
        <v>-1.8029507376844167E-2</v>
      </c>
    </row>
    <row r="13" spans="1:9" x14ac:dyDescent="0.25">
      <c r="A13" s="47" t="s">
        <v>131</v>
      </c>
      <c r="B13" s="50">
        <v>124800</v>
      </c>
      <c r="C13" s="50">
        <v>124700</v>
      </c>
      <c r="D13" s="50">
        <v>581420</v>
      </c>
      <c r="E13" s="50">
        <v>127600</v>
      </c>
      <c r="F13" s="50">
        <v>124400</v>
      </c>
      <c r="G13" s="50">
        <v>115316</v>
      </c>
      <c r="H13" s="29">
        <f t="shared" si="0"/>
        <v>-2.1943573667711602E-2</v>
      </c>
      <c r="I13" s="57">
        <f t="shared" si="1"/>
        <v>-2.1144753707334929E-2</v>
      </c>
    </row>
    <row r="14" spans="1:9" x14ac:dyDescent="0.25">
      <c r="A14" s="47" t="s">
        <v>132</v>
      </c>
      <c r="B14" s="50">
        <v>124050</v>
      </c>
      <c r="C14" s="50">
        <v>124800</v>
      </c>
      <c r="D14" s="50">
        <v>699474</v>
      </c>
      <c r="E14" s="50">
        <v>122900</v>
      </c>
      <c r="F14" s="50">
        <v>125050</v>
      </c>
      <c r="G14" s="50">
        <v>121691</v>
      </c>
      <c r="H14" s="29">
        <f t="shared" si="0"/>
        <v>9.3572009764035791E-3</v>
      </c>
      <c r="I14" s="57">
        <f t="shared" si="1"/>
        <v>5.5282874882930377E-2</v>
      </c>
    </row>
    <row r="15" spans="1:9" x14ac:dyDescent="0.25">
      <c r="A15" s="47" t="s">
        <v>133</v>
      </c>
      <c r="B15" s="50">
        <v>116650</v>
      </c>
      <c r="C15" s="50">
        <v>124050</v>
      </c>
      <c r="D15" s="50">
        <v>531989</v>
      </c>
      <c r="E15" s="50">
        <v>125400</v>
      </c>
      <c r="F15" s="50">
        <v>123000</v>
      </c>
      <c r="G15" s="50">
        <v>131929</v>
      </c>
      <c r="H15" s="29">
        <f t="shared" si="0"/>
        <v>-6.9776714513556604E-2</v>
      </c>
      <c r="I15" s="57">
        <f t="shared" si="1"/>
        <v>8.4131118981683128E-2</v>
      </c>
    </row>
    <row r="16" spans="1:9" x14ac:dyDescent="0.25">
      <c r="A16" s="47" t="s">
        <v>134</v>
      </c>
      <c r="B16" s="50">
        <v>113200</v>
      </c>
      <c r="C16" s="50">
        <v>116650</v>
      </c>
      <c r="D16" s="50">
        <v>569091</v>
      </c>
      <c r="E16" s="50">
        <v>119050</v>
      </c>
      <c r="F16" s="50">
        <v>114000</v>
      </c>
      <c r="G16" s="50">
        <v>122822</v>
      </c>
      <c r="H16" s="29">
        <f t="shared" si="0"/>
        <v>-4.9139017219655634E-2</v>
      </c>
      <c r="I16" s="57">
        <f t="shared" si="1"/>
        <v>-6.9029553775136643E-2</v>
      </c>
    </row>
    <row r="17" spans="1:9" x14ac:dyDescent="0.25">
      <c r="A17" s="47" t="s">
        <v>135</v>
      </c>
      <c r="B17" s="50">
        <v>109850</v>
      </c>
      <c r="C17" s="50">
        <v>113200</v>
      </c>
      <c r="D17" s="50">
        <v>759176</v>
      </c>
      <c r="E17" s="50">
        <v>114250</v>
      </c>
      <c r="F17" s="50">
        <v>113200</v>
      </c>
      <c r="G17" s="50">
        <v>140181</v>
      </c>
      <c r="H17" s="29">
        <f t="shared" si="0"/>
        <v>-3.8512035010940915E-2</v>
      </c>
      <c r="I17" s="57">
        <f t="shared" si="1"/>
        <v>0.14133461431991012</v>
      </c>
    </row>
    <row r="18" spans="1:9" x14ac:dyDescent="0.25">
      <c r="A18" s="47" t="s">
        <v>136</v>
      </c>
      <c r="B18" s="50">
        <v>106200</v>
      </c>
      <c r="C18" s="50">
        <v>109850</v>
      </c>
      <c r="D18" s="50">
        <v>577530</v>
      </c>
      <c r="E18" s="50">
        <v>112750</v>
      </c>
      <c r="F18" s="50">
        <v>110000</v>
      </c>
      <c r="G18" s="50">
        <v>145373</v>
      </c>
      <c r="H18" s="29">
        <f t="shared" si="0"/>
        <v>-5.8093126385809324E-2</v>
      </c>
      <c r="I18" s="57">
        <f t="shared" si="1"/>
        <v>3.7037829663078448E-2</v>
      </c>
    </row>
    <row r="19" spans="1:9" x14ac:dyDescent="0.25">
      <c r="A19" s="47" t="s">
        <v>137</v>
      </c>
      <c r="B19" s="50">
        <v>101750</v>
      </c>
      <c r="C19" s="50">
        <v>106200</v>
      </c>
      <c r="D19" s="50">
        <v>753474</v>
      </c>
      <c r="E19" s="50">
        <v>109100</v>
      </c>
      <c r="F19" s="50">
        <v>106700</v>
      </c>
      <c r="G19" s="50">
        <v>135708</v>
      </c>
      <c r="H19" s="29">
        <f t="shared" si="0"/>
        <v>-6.7369385884509581E-2</v>
      </c>
      <c r="I19" s="57">
        <f t="shared" si="1"/>
        <v>-6.6484147675290428E-2</v>
      </c>
    </row>
    <row r="20" spans="1:9" x14ac:dyDescent="0.25">
      <c r="A20" s="47" t="s">
        <v>138</v>
      </c>
      <c r="B20" s="50">
        <v>96350</v>
      </c>
      <c r="C20" s="50">
        <v>101750</v>
      </c>
      <c r="D20" s="50">
        <v>851032</v>
      </c>
      <c r="E20" s="50">
        <v>103550</v>
      </c>
      <c r="F20" s="50">
        <v>101550</v>
      </c>
      <c r="G20" s="50">
        <v>145648</v>
      </c>
      <c r="H20" s="29">
        <f t="shared" si="0"/>
        <v>-6.9531627233220705E-2</v>
      </c>
      <c r="I20" s="57">
        <f t="shared" si="1"/>
        <v>7.3245497686208694E-2</v>
      </c>
    </row>
    <row r="21" spans="1:9" x14ac:dyDescent="0.25">
      <c r="A21" s="47" t="s">
        <v>139</v>
      </c>
      <c r="B21" s="50">
        <v>93050</v>
      </c>
      <c r="C21" s="50">
        <v>96350</v>
      </c>
      <c r="D21" s="50">
        <v>409821</v>
      </c>
      <c r="E21" s="50">
        <v>100050</v>
      </c>
      <c r="F21" s="50">
        <v>96000</v>
      </c>
      <c r="G21" s="50">
        <v>150052</v>
      </c>
      <c r="H21" s="29">
        <f t="shared" si="0"/>
        <v>-6.9965017491254389E-2</v>
      </c>
      <c r="I21" s="57">
        <f t="shared" si="1"/>
        <v>3.0237284411732457E-2</v>
      </c>
    </row>
    <row r="22" spans="1:9" x14ac:dyDescent="0.25">
      <c r="A22" s="47" t="s">
        <v>140</v>
      </c>
      <c r="B22" s="50">
        <v>92450</v>
      </c>
      <c r="C22" s="50">
        <v>93050</v>
      </c>
      <c r="D22" s="50">
        <v>676388</v>
      </c>
      <c r="E22" s="50">
        <v>94600</v>
      </c>
      <c r="F22" s="50">
        <v>89900</v>
      </c>
      <c r="G22" s="50">
        <v>128963</v>
      </c>
      <c r="H22" s="29">
        <f t="shared" si="0"/>
        <v>-2.2727272727272707E-2</v>
      </c>
      <c r="I22" s="57">
        <f t="shared" si="1"/>
        <v>-0.14054461120145012</v>
      </c>
    </row>
    <row r="23" spans="1:9" x14ac:dyDescent="0.25">
      <c r="A23" s="47" t="s">
        <v>141</v>
      </c>
      <c r="B23" s="50">
        <v>95600</v>
      </c>
      <c r="C23" s="50">
        <v>92450</v>
      </c>
      <c r="D23" s="50">
        <v>182000</v>
      </c>
      <c r="E23" s="50">
        <v>89350</v>
      </c>
      <c r="F23" s="50">
        <v>93300</v>
      </c>
      <c r="G23" s="50">
        <v>124068</v>
      </c>
      <c r="H23" s="29">
        <f t="shared" si="0"/>
        <v>6.9949636261891435E-2</v>
      </c>
      <c r="I23" s="57">
        <f t="shared" si="1"/>
        <v>-3.7956623217512031E-2</v>
      </c>
    </row>
    <row r="24" spans="1:9" x14ac:dyDescent="0.25">
      <c r="A24" s="47" t="s">
        <v>142</v>
      </c>
      <c r="B24" s="50">
        <v>103100</v>
      </c>
      <c r="C24" s="50">
        <v>95600</v>
      </c>
      <c r="D24" s="50">
        <v>17613</v>
      </c>
      <c r="E24" s="50">
        <v>93750</v>
      </c>
      <c r="F24" s="50">
        <v>103100</v>
      </c>
      <c r="G24" s="50">
        <v>126990</v>
      </c>
      <c r="H24" s="29">
        <f t="shared" si="0"/>
        <v>9.9733333333333229E-2</v>
      </c>
      <c r="I24" s="57">
        <f t="shared" si="1"/>
        <v>2.3551600735080669E-2</v>
      </c>
    </row>
    <row r="25" spans="1:9" x14ac:dyDescent="0.25">
      <c r="A25" s="47" t="s">
        <v>143</v>
      </c>
      <c r="B25" s="50">
        <v>98950</v>
      </c>
      <c r="C25" s="50">
        <v>103100</v>
      </c>
      <c r="D25" s="50">
        <v>291790</v>
      </c>
      <c r="E25" s="50">
        <v>103100</v>
      </c>
      <c r="F25" s="50">
        <v>115450</v>
      </c>
      <c r="G25" s="50">
        <v>54850</v>
      </c>
      <c r="H25" s="29">
        <f t="shared" si="0"/>
        <v>-4.025218234723571E-2</v>
      </c>
      <c r="I25" s="57">
        <f t="shared" si="1"/>
        <v>-0.5680762264745256</v>
      </c>
    </row>
    <row r="26" spans="1:9" x14ac:dyDescent="0.25">
      <c r="A26" s="47" t="s">
        <v>144</v>
      </c>
      <c r="B26" s="50">
        <v>97000</v>
      </c>
      <c r="C26" s="50">
        <v>98950</v>
      </c>
      <c r="D26" s="50">
        <v>60811</v>
      </c>
      <c r="E26" s="50">
        <v>107750</v>
      </c>
      <c r="F26" s="50">
        <v>98000</v>
      </c>
      <c r="G26" s="50">
        <v>52972</v>
      </c>
      <c r="H26" s="29">
        <f t="shared" si="0"/>
        <v>-9.9767981438515063E-2</v>
      </c>
      <c r="I26" s="57">
        <f t="shared" si="1"/>
        <v>-3.423883318140386E-2</v>
      </c>
    </row>
    <row r="27" spans="1:9" x14ac:dyDescent="0.25">
      <c r="A27" s="47" t="s">
        <v>145</v>
      </c>
      <c r="B27" s="72">
        <v>108550</v>
      </c>
      <c r="C27" s="72">
        <v>97000</v>
      </c>
      <c r="D27" s="72">
        <v>95090</v>
      </c>
      <c r="E27" s="72">
        <v>97850</v>
      </c>
      <c r="F27" s="72">
        <v>95000</v>
      </c>
      <c r="G27" s="72">
        <v>46331</v>
      </c>
      <c r="H27" s="29">
        <f t="shared" si="0"/>
        <v>0.10935104752171698</v>
      </c>
      <c r="I27" s="57">
        <f t="shared" si="1"/>
        <v>-0.12536811900626743</v>
      </c>
    </row>
    <row r="28" spans="1:9" x14ac:dyDescent="0.25">
      <c r="A28" s="47" t="s">
        <v>146</v>
      </c>
      <c r="B28" s="73">
        <v>100950</v>
      </c>
      <c r="C28" s="73">
        <v>108550</v>
      </c>
      <c r="D28" s="73">
        <v>94966</v>
      </c>
      <c r="E28" s="73">
        <v>96050</v>
      </c>
      <c r="F28" s="73">
        <v>100000</v>
      </c>
      <c r="G28" s="73">
        <v>40783</v>
      </c>
      <c r="H28" s="29">
        <f t="shared" si="0"/>
        <v>5.1015096304008356E-2</v>
      </c>
      <c r="I28" s="57">
        <f t="shared" si="1"/>
        <v>-0.11974703762059957</v>
      </c>
    </row>
    <row r="29" spans="1:9" x14ac:dyDescent="0.25">
      <c r="A29" s="47" t="s">
        <v>147</v>
      </c>
      <c r="B29" s="50">
        <v>101800</v>
      </c>
      <c r="C29" s="50">
        <v>100950</v>
      </c>
      <c r="D29" s="50">
        <v>31587</v>
      </c>
      <c r="E29" s="50">
        <v>99900</v>
      </c>
      <c r="F29" s="50">
        <v>99150</v>
      </c>
      <c r="G29" s="50">
        <v>36236</v>
      </c>
      <c r="H29" s="29">
        <f t="shared" si="0"/>
        <v>1.9019019019018923E-2</v>
      </c>
      <c r="I29" s="57">
        <f t="shared" si="1"/>
        <v>-0.11149253365372824</v>
      </c>
    </row>
    <row r="30" spans="1:9" x14ac:dyDescent="0.25">
      <c r="A30" s="47" t="s">
        <v>148</v>
      </c>
      <c r="B30" s="50">
        <v>100600</v>
      </c>
      <c r="C30" s="50">
        <v>101800</v>
      </c>
      <c r="D30" s="50">
        <v>20288</v>
      </c>
      <c r="E30" s="50">
        <v>102750</v>
      </c>
      <c r="F30" s="50">
        <v>102950</v>
      </c>
      <c r="G30" s="50">
        <v>32722</v>
      </c>
      <c r="H30" s="29">
        <f t="shared" si="0"/>
        <v>-2.0924574209245761E-2</v>
      </c>
      <c r="I30" s="57">
        <f t="shared" si="1"/>
        <v>-9.6975383596423437E-2</v>
      </c>
    </row>
    <row r="31" spans="1:9" x14ac:dyDescent="0.25">
      <c r="A31" s="47" t="s">
        <v>149</v>
      </c>
      <c r="B31" s="50">
        <v>99500</v>
      </c>
      <c r="C31" s="50">
        <v>100600</v>
      </c>
      <c r="D31" s="50">
        <v>10147</v>
      </c>
      <c r="E31" s="50">
        <v>102100</v>
      </c>
      <c r="F31" s="50">
        <v>100500</v>
      </c>
      <c r="G31" s="50">
        <v>30452</v>
      </c>
      <c r="H31" s="29">
        <f t="shared" si="0"/>
        <v>-2.5465230166503483E-2</v>
      </c>
      <c r="I31" s="57">
        <f t="shared" si="1"/>
        <v>-6.9372287757472062E-2</v>
      </c>
    </row>
    <row r="32" spans="1:9" x14ac:dyDescent="0.25">
      <c r="A32" s="47" t="s">
        <v>150</v>
      </c>
      <c r="B32" s="50">
        <v>97500</v>
      </c>
      <c r="C32" s="50">
        <v>99500</v>
      </c>
      <c r="D32" s="50">
        <v>8123</v>
      </c>
      <c r="E32" s="50">
        <v>99950</v>
      </c>
      <c r="F32" s="50">
        <v>99500</v>
      </c>
      <c r="G32" s="50">
        <v>26757</v>
      </c>
      <c r="H32" s="29">
        <f t="shared" si="0"/>
        <v>-2.4512256128064069E-2</v>
      </c>
      <c r="I32" s="57">
        <f t="shared" si="1"/>
        <v>-0.12133849993432289</v>
      </c>
    </row>
    <row r="33" spans="1:9" x14ac:dyDescent="0.25">
      <c r="A33" s="47" t="s">
        <v>151</v>
      </c>
      <c r="B33" s="50">
        <v>94350</v>
      </c>
      <c r="C33" s="50">
        <v>97500</v>
      </c>
      <c r="D33" s="50">
        <v>11080</v>
      </c>
      <c r="E33" s="50">
        <v>99250</v>
      </c>
      <c r="F33" s="50">
        <v>96500</v>
      </c>
      <c r="G33" s="50">
        <v>24583</v>
      </c>
      <c r="H33" s="29">
        <f t="shared" si="0"/>
        <v>-4.9370277078085611E-2</v>
      </c>
      <c r="I33" s="57">
        <f t="shared" si="1"/>
        <v>-8.1249766416264912E-2</v>
      </c>
    </row>
    <row r="34" spans="1:9" x14ac:dyDescent="0.25">
      <c r="A34" s="47" t="s">
        <v>152</v>
      </c>
      <c r="B34" s="50">
        <v>96500</v>
      </c>
      <c r="C34" s="50">
        <v>94350</v>
      </c>
      <c r="D34" s="50">
        <v>12209</v>
      </c>
      <c r="E34" s="50">
        <v>95050</v>
      </c>
      <c r="F34" s="50">
        <v>93350</v>
      </c>
      <c r="G34" s="50">
        <v>21532</v>
      </c>
      <c r="H34" s="29">
        <f t="shared" si="0"/>
        <v>1.5255128879537061E-2</v>
      </c>
      <c r="I34" s="57">
        <f t="shared" si="1"/>
        <v>-0.1241101574258634</v>
      </c>
    </row>
    <row r="35" spans="1:9" s="74" customFormat="1" x14ac:dyDescent="0.25">
      <c r="A35" s="47" t="s">
        <v>153</v>
      </c>
      <c r="B35" s="50">
        <v>97850</v>
      </c>
      <c r="C35" s="50">
        <v>96500</v>
      </c>
      <c r="D35" s="50">
        <v>5188</v>
      </c>
      <c r="E35" s="50">
        <v>95900</v>
      </c>
      <c r="F35" s="50">
        <v>95650</v>
      </c>
      <c r="G35" s="50">
        <v>19970</v>
      </c>
      <c r="H35" s="29">
        <f t="shared" si="0"/>
        <v>2.0333680917622443E-2</v>
      </c>
      <c r="I35" s="57">
        <f t="shared" si="1"/>
        <v>-7.2543191528887219E-2</v>
      </c>
    </row>
    <row r="36" spans="1:9" x14ac:dyDescent="0.25">
      <c r="A36" s="47" t="s">
        <v>154</v>
      </c>
      <c r="B36" s="50">
        <v>102700</v>
      </c>
      <c r="C36" s="50">
        <v>97850</v>
      </c>
      <c r="D36" s="50">
        <v>10275</v>
      </c>
      <c r="E36" s="50">
        <v>97700</v>
      </c>
      <c r="F36" s="50">
        <v>97700</v>
      </c>
      <c r="G36" s="50">
        <v>17115</v>
      </c>
      <c r="H36" s="29">
        <f t="shared" si="0"/>
        <v>5.1177072671443113E-2</v>
      </c>
      <c r="I36" s="57">
        <f t="shared" si="1"/>
        <v>-0.14296444667000496</v>
      </c>
    </row>
    <row r="37" spans="1:9" x14ac:dyDescent="0.25">
      <c r="A37" s="47" t="s">
        <v>155</v>
      </c>
      <c r="B37" s="50">
        <v>101600</v>
      </c>
      <c r="C37" s="50">
        <v>102700</v>
      </c>
      <c r="D37" s="50">
        <v>7179</v>
      </c>
      <c r="E37" s="50">
        <v>101400</v>
      </c>
      <c r="F37" s="50">
        <v>103850</v>
      </c>
      <c r="G37" s="50">
        <v>14190</v>
      </c>
      <c r="H37" s="29">
        <f t="shared" si="0"/>
        <v>1.9723865877712132E-3</v>
      </c>
      <c r="I37" s="57">
        <f t="shared" si="1"/>
        <v>-0.17090271691498682</v>
      </c>
    </row>
    <row r="38" spans="1:9" x14ac:dyDescent="0.25">
      <c r="A38" s="47" t="s">
        <v>156</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25">
      <c r="A39" s="47" t="s">
        <v>157</v>
      </c>
      <c r="B39" s="50">
        <v>101100</v>
      </c>
      <c r="C39" s="50">
        <v>101200</v>
      </c>
      <c r="D39" s="50">
        <v>6422</v>
      </c>
      <c r="E39" s="50">
        <v>101350</v>
      </c>
      <c r="F39" s="50">
        <v>101200</v>
      </c>
      <c r="G39" s="50">
        <v>11852</v>
      </c>
      <c r="H39" s="29">
        <f t="shared" si="0"/>
        <v>-2.4666995559941007E-3</v>
      </c>
      <c r="I39" s="57">
        <f t="shared" si="1"/>
        <v>-9.0616128289726094E-2</v>
      </c>
    </row>
    <row r="40" spans="1:9" x14ac:dyDescent="0.25">
      <c r="A40" s="47" t="s">
        <v>158</v>
      </c>
      <c r="B40" s="50">
        <v>102450</v>
      </c>
      <c r="C40" s="50">
        <v>101100</v>
      </c>
      <c r="D40" s="50">
        <v>593</v>
      </c>
      <c r="E40" s="50">
        <v>100250</v>
      </c>
      <c r="F40" s="50">
        <v>85250</v>
      </c>
      <c r="G40" s="50">
        <v>10143</v>
      </c>
      <c r="H40" s="29">
        <f t="shared" si="0"/>
        <v>2.1945137157107331E-2</v>
      </c>
      <c r="I40" s="57">
        <f t="shared" si="1"/>
        <v>-0.14419507256159303</v>
      </c>
    </row>
    <row r="41" spans="1:9" x14ac:dyDescent="0.25">
      <c r="A41" s="47" t="s">
        <v>159</v>
      </c>
      <c r="B41" s="50">
        <v>102600</v>
      </c>
      <c r="C41" s="50">
        <v>102450</v>
      </c>
      <c r="D41" s="50">
        <v>323</v>
      </c>
      <c r="E41" s="50">
        <v>101400</v>
      </c>
      <c r="F41" s="50">
        <v>101400</v>
      </c>
      <c r="G41" s="50">
        <v>7370</v>
      </c>
      <c r="H41" s="29">
        <f t="shared" si="0"/>
        <v>1.1834319526627279E-2</v>
      </c>
      <c r="I41" s="57">
        <f t="shared" si="1"/>
        <v>-0.27339051562654049</v>
      </c>
    </row>
    <row r="42" spans="1:9" x14ac:dyDescent="0.25">
      <c r="A42" s="47" t="s">
        <v>160</v>
      </c>
      <c r="B42" s="50">
        <v>96150</v>
      </c>
      <c r="C42" s="50">
        <v>102600</v>
      </c>
      <c r="D42" s="50">
        <v>552</v>
      </c>
      <c r="E42" s="50">
        <v>101900</v>
      </c>
      <c r="F42" s="50">
        <v>102000</v>
      </c>
      <c r="G42" s="50">
        <v>6519</v>
      </c>
      <c r="H42" s="29">
        <f t="shared" si="0"/>
        <v>-5.642787046123654E-2</v>
      </c>
      <c r="I42" s="57">
        <f t="shared" si="1"/>
        <v>-0.11546811397557666</v>
      </c>
    </row>
    <row r="43" spans="1:9" x14ac:dyDescent="0.25">
      <c r="A43" s="47" t="s">
        <v>161</v>
      </c>
      <c r="B43" s="50">
        <v>93500</v>
      </c>
      <c r="C43" s="50">
        <v>96150</v>
      </c>
      <c r="D43" s="50">
        <v>525</v>
      </c>
      <c r="E43" s="50">
        <v>99650</v>
      </c>
      <c r="F43" s="50">
        <v>99650</v>
      </c>
      <c r="G43" s="50">
        <v>4831</v>
      </c>
      <c r="H43" s="29">
        <f t="shared" si="0"/>
        <v>-6.1716006021073744E-2</v>
      </c>
      <c r="I43" s="57">
        <f t="shared" si="1"/>
        <v>-0.25893541954287469</v>
      </c>
    </row>
    <row r="44" spans="1:9" x14ac:dyDescent="0.25">
      <c r="A44" s="47" t="s">
        <v>162</v>
      </c>
      <c r="B44" s="50">
        <v>91400</v>
      </c>
      <c r="C44" s="50">
        <v>93500</v>
      </c>
      <c r="D44" s="50">
        <v>348</v>
      </c>
      <c r="E44" s="50">
        <v>97150</v>
      </c>
      <c r="F44" s="50">
        <v>92500</v>
      </c>
      <c r="G44" s="50">
        <v>3097</v>
      </c>
      <c r="H44" s="29">
        <f t="shared" si="0"/>
        <v>-5.9186824498198676E-2</v>
      </c>
      <c r="I44" s="57">
        <f t="shared" si="1"/>
        <v>-0.3589318981577313</v>
      </c>
    </row>
    <row r="45" spans="1:9" x14ac:dyDescent="0.25">
      <c r="A45" s="47" t="s">
        <v>163</v>
      </c>
      <c r="B45" s="50">
        <v>94200</v>
      </c>
      <c r="C45" s="50">
        <v>91400</v>
      </c>
      <c r="D45" s="50">
        <v>154</v>
      </c>
      <c r="E45" s="50">
        <v>92850</v>
      </c>
      <c r="F45" s="50">
        <v>91400</v>
      </c>
      <c r="G45" s="50">
        <v>2565</v>
      </c>
      <c r="H45" s="29">
        <f t="shared" si="0"/>
        <v>1.4539579967689731E-2</v>
      </c>
      <c r="I45" s="57">
        <f t="shared" si="1"/>
        <v>-0.17177914110429449</v>
      </c>
    </row>
    <row r="46" spans="1:9" x14ac:dyDescent="0.25">
      <c r="A46" s="47" t="s">
        <v>164</v>
      </c>
      <c r="B46" s="50">
        <v>93000</v>
      </c>
      <c r="C46" s="50">
        <v>94200</v>
      </c>
      <c r="D46" s="50">
        <v>44</v>
      </c>
      <c r="E46" s="50">
        <v>91250</v>
      </c>
      <c r="F46" s="50">
        <v>92750</v>
      </c>
      <c r="G46" s="50">
        <v>1990</v>
      </c>
      <c r="H46" s="29">
        <f t="shared" si="0"/>
        <v>1.9178082191780854E-2</v>
      </c>
      <c r="I46" s="57">
        <f t="shared" si="1"/>
        <v>-0.22417153996101369</v>
      </c>
    </row>
    <row r="47" spans="1:9" x14ac:dyDescent="0.25">
      <c r="A47" s="47" t="s">
        <v>165</v>
      </c>
      <c r="B47" s="50">
        <v>98500</v>
      </c>
      <c r="C47" s="50">
        <v>93000</v>
      </c>
      <c r="D47" s="50">
        <v>384</v>
      </c>
      <c r="E47" s="50">
        <v>92900</v>
      </c>
      <c r="F47" s="50">
        <v>93300</v>
      </c>
      <c r="G47" s="50">
        <v>2085</v>
      </c>
      <c r="H47" s="29">
        <f t="shared" si="0"/>
        <v>6.0279870828848114E-2</v>
      </c>
      <c r="I47" s="57">
        <f t="shared" si="1"/>
        <v>4.7738693467336724E-2</v>
      </c>
    </row>
    <row r="48" spans="1:9" x14ac:dyDescent="0.25">
      <c r="A48" s="47" t="s">
        <v>166</v>
      </c>
      <c r="B48" s="50">
        <v>97400</v>
      </c>
      <c r="C48" s="50">
        <v>98500</v>
      </c>
      <c r="D48" s="50">
        <v>20</v>
      </c>
      <c r="E48" s="50">
        <v>94250</v>
      </c>
      <c r="F48" s="50">
        <v>97800</v>
      </c>
      <c r="G48" s="50">
        <v>565</v>
      </c>
      <c r="H48" s="29">
        <f t="shared" si="0"/>
        <v>3.3421750663130023E-2</v>
      </c>
      <c r="I48" s="57">
        <f t="shared" si="1"/>
        <v>-0.72901678657074342</v>
      </c>
    </row>
    <row r="49" spans="1:9" x14ac:dyDescent="0.25">
      <c r="A49" s="47" t="s">
        <v>167</v>
      </c>
      <c r="B49" s="50">
        <v>96800</v>
      </c>
      <c r="C49" s="50">
        <v>97400</v>
      </c>
      <c r="D49" s="50">
        <v>63</v>
      </c>
      <c r="E49" s="50">
        <v>97500</v>
      </c>
      <c r="F49" s="50">
        <v>97000</v>
      </c>
      <c r="G49" s="50">
        <v>0</v>
      </c>
      <c r="H49" s="29">
        <f t="shared" si="0"/>
        <v>-7.1794871794871318E-3</v>
      </c>
      <c r="I49" s="57">
        <f t="shared" si="1"/>
        <v>-1</v>
      </c>
    </row>
  </sheetData>
  <conditionalFormatting sqref="H2:I1048576">
    <cfRule type="cellIs" dxfId="21" priority="3" operator="greaterThan">
      <formula>0</formula>
    </cfRule>
    <cfRule type="cellIs" dxfId="2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1" bestFit="1" customWidth="1"/>
    <col min="3" max="3" width="11.5703125" style="11" bestFit="1" customWidth="1"/>
    <col min="4" max="4" width="10.85546875" style="11" bestFit="1" customWidth="1"/>
    <col min="5" max="5" width="11.7109375" style="11" bestFit="1" customWidth="1"/>
    <col min="6" max="6" width="11.5703125" style="11" bestFit="1" customWidth="1"/>
    <col min="7" max="7" width="13.85546875" style="11" bestFit="1" customWidth="1"/>
    <col min="8" max="9" width="9.140625" style="69" customWidth="1"/>
  </cols>
  <sheetData>
    <row r="1" spans="1:9" x14ac:dyDescent="0.25">
      <c r="A1" s="7" t="s">
        <v>111</v>
      </c>
      <c r="B1" s="8" t="s">
        <v>112</v>
      </c>
      <c r="C1" s="8" t="s">
        <v>113</v>
      </c>
      <c r="D1" s="8" t="s">
        <v>114</v>
      </c>
      <c r="E1" s="8" t="s">
        <v>115</v>
      </c>
      <c r="F1" s="8" t="s">
        <v>116</v>
      </c>
      <c r="G1" s="8" t="s">
        <v>117</v>
      </c>
      <c r="H1" s="75" t="s">
        <v>168</v>
      </c>
      <c r="I1" s="8" t="s">
        <v>119</v>
      </c>
    </row>
    <row r="2" spans="1:9" x14ac:dyDescent="0.25">
      <c r="A2" s="47" t="s">
        <v>120</v>
      </c>
      <c r="B2" s="31">
        <v>136000</v>
      </c>
      <c r="C2" s="31">
        <v>134250</v>
      </c>
      <c r="D2" s="31">
        <v>3354</v>
      </c>
      <c r="E2" s="31">
        <v>135750</v>
      </c>
      <c r="F2" s="31">
        <v>134250</v>
      </c>
      <c r="G2" s="31">
        <v>5489</v>
      </c>
      <c r="H2" s="32">
        <f t="shared" ref="H2:H33" si="0">+B2/E2-1</f>
        <v>1.8416206261511192E-3</v>
      </c>
      <c r="I2" s="71"/>
    </row>
    <row r="3" spans="1:9" x14ac:dyDescent="0.25">
      <c r="A3" s="47" t="s">
        <v>121</v>
      </c>
      <c r="B3" s="33">
        <v>135700</v>
      </c>
      <c r="C3" s="33">
        <v>136000</v>
      </c>
      <c r="D3" s="33">
        <v>2076</v>
      </c>
      <c r="E3" s="33">
        <v>134350</v>
      </c>
      <c r="F3" s="33">
        <v>136000</v>
      </c>
      <c r="G3" s="33">
        <v>5501</v>
      </c>
      <c r="H3" s="32">
        <f t="shared" si="0"/>
        <v>1.0048381094156955E-2</v>
      </c>
      <c r="I3" s="57">
        <f t="shared" ref="I3:I34" si="1">+G3/G2-1</f>
        <v>2.1861905629441125E-3</v>
      </c>
    </row>
    <row r="4" spans="1:9" x14ac:dyDescent="0.25">
      <c r="A4" s="47" t="s">
        <v>122</v>
      </c>
      <c r="B4" s="33">
        <v>139800</v>
      </c>
      <c r="C4" s="33">
        <v>135700</v>
      </c>
      <c r="D4" s="33">
        <v>2056</v>
      </c>
      <c r="E4" s="33">
        <v>136100</v>
      </c>
      <c r="F4" s="33">
        <v>136200</v>
      </c>
      <c r="G4" s="33">
        <v>5262</v>
      </c>
      <c r="H4" s="32">
        <f t="shared" si="0"/>
        <v>2.7185892725936744E-2</v>
      </c>
      <c r="I4" s="57">
        <f t="shared" si="1"/>
        <v>-4.344664606435189E-2</v>
      </c>
    </row>
    <row r="5" spans="1:9" x14ac:dyDescent="0.25">
      <c r="A5" s="47" t="s">
        <v>123</v>
      </c>
      <c r="B5" s="33">
        <v>134550</v>
      </c>
      <c r="C5" s="33">
        <v>139800</v>
      </c>
      <c r="D5" s="33">
        <v>2563</v>
      </c>
      <c r="E5" s="33">
        <v>138700</v>
      </c>
      <c r="F5" s="33">
        <v>139000</v>
      </c>
      <c r="G5" s="33">
        <v>5545</v>
      </c>
      <c r="H5" s="32">
        <f t="shared" si="0"/>
        <v>-2.9920692141312211E-2</v>
      </c>
      <c r="I5" s="57">
        <f t="shared" si="1"/>
        <v>5.3781832003040764E-2</v>
      </c>
    </row>
    <row r="6" spans="1:9" x14ac:dyDescent="0.25">
      <c r="A6" s="47" t="s">
        <v>124</v>
      </c>
      <c r="B6" s="33">
        <v>136250</v>
      </c>
      <c r="C6" s="33">
        <v>134550</v>
      </c>
      <c r="D6" s="33">
        <v>2467</v>
      </c>
      <c r="E6" s="33">
        <v>138950</v>
      </c>
      <c r="F6" s="33">
        <v>134050</v>
      </c>
      <c r="G6" s="33">
        <v>5802</v>
      </c>
      <c r="H6" s="32">
        <f t="shared" si="0"/>
        <v>-1.9431450161928709E-2</v>
      </c>
      <c r="I6" s="57">
        <f t="shared" si="1"/>
        <v>4.6348061316501266E-2</v>
      </c>
    </row>
    <row r="7" spans="1:9" x14ac:dyDescent="0.25">
      <c r="A7" s="47" t="s">
        <v>125</v>
      </c>
      <c r="B7" s="33">
        <v>136700</v>
      </c>
      <c r="C7" s="33">
        <v>136250</v>
      </c>
      <c r="D7" s="33">
        <v>1916</v>
      </c>
      <c r="E7" s="33">
        <v>136150</v>
      </c>
      <c r="F7" s="33">
        <v>139800</v>
      </c>
      <c r="G7" s="33">
        <v>6023</v>
      </c>
      <c r="H7" s="32">
        <f t="shared" si="0"/>
        <v>4.0396621373484098E-3</v>
      </c>
      <c r="I7" s="57">
        <f t="shared" si="1"/>
        <v>3.8090313684936206E-2</v>
      </c>
    </row>
    <row r="8" spans="1:9" x14ac:dyDescent="0.25">
      <c r="A8" s="47" t="s">
        <v>126</v>
      </c>
      <c r="B8" s="50">
        <v>135900</v>
      </c>
      <c r="C8" s="50">
        <v>136700</v>
      </c>
      <c r="D8" s="50">
        <v>1123</v>
      </c>
      <c r="E8" s="50">
        <v>136950</v>
      </c>
      <c r="F8" s="50">
        <v>136050</v>
      </c>
      <c r="G8" s="50">
        <v>6118</v>
      </c>
      <c r="H8" s="32">
        <f t="shared" si="0"/>
        <v>-7.6670317634173202E-3</v>
      </c>
      <c r="I8" s="57">
        <f t="shared" si="1"/>
        <v>1.577287066246047E-2</v>
      </c>
    </row>
    <row r="9" spans="1:9" x14ac:dyDescent="0.25">
      <c r="A9" s="47" t="s">
        <v>127</v>
      </c>
      <c r="B9" s="50">
        <v>133400</v>
      </c>
      <c r="C9" s="50">
        <v>135900</v>
      </c>
      <c r="D9" s="50">
        <v>1745</v>
      </c>
      <c r="E9" s="50">
        <v>136000</v>
      </c>
      <c r="F9" s="50">
        <v>134900</v>
      </c>
      <c r="G9" s="50">
        <v>5920</v>
      </c>
      <c r="H9" s="32">
        <f t="shared" si="0"/>
        <v>-1.9117647058823573E-2</v>
      </c>
      <c r="I9" s="57">
        <f t="shared" si="1"/>
        <v>-3.2363517489375604E-2</v>
      </c>
    </row>
    <row r="10" spans="1:9" x14ac:dyDescent="0.25">
      <c r="A10" s="47" t="s">
        <v>128</v>
      </c>
      <c r="B10" s="50">
        <v>131900</v>
      </c>
      <c r="C10" s="50">
        <v>133400</v>
      </c>
      <c r="D10" s="50">
        <v>1137</v>
      </c>
      <c r="E10" s="50">
        <v>133650</v>
      </c>
      <c r="F10" s="50">
        <v>133600</v>
      </c>
      <c r="G10" s="50">
        <v>5875</v>
      </c>
      <c r="H10" s="32">
        <f t="shared" si="0"/>
        <v>-1.3093901982790923E-2</v>
      </c>
      <c r="I10" s="57">
        <f t="shared" si="1"/>
        <v>-7.6013513513513153E-3</v>
      </c>
    </row>
    <row r="11" spans="1:9" x14ac:dyDescent="0.25">
      <c r="A11" s="47" t="s">
        <v>129</v>
      </c>
      <c r="B11" s="50">
        <v>127750</v>
      </c>
      <c r="C11" s="50">
        <v>131900</v>
      </c>
      <c r="D11" s="50">
        <v>2244</v>
      </c>
      <c r="E11" s="50">
        <v>133100</v>
      </c>
      <c r="F11" s="50">
        <v>131100</v>
      </c>
      <c r="G11" s="50">
        <v>5781</v>
      </c>
      <c r="H11" s="32">
        <f t="shared" si="0"/>
        <v>-4.0195341848234367E-2</v>
      </c>
      <c r="I11" s="57">
        <f t="shared" si="1"/>
        <v>-1.6000000000000014E-2</v>
      </c>
    </row>
    <row r="12" spans="1:9" x14ac:dyDescent="0.25">
      <c r="A12" s="47" t="s">
        <v>130</v>
      </c>
      <c r="B12" s="50">
        <v>119900</v>
      </c>
      <c r="C12" s="50">
        <v>127750</v>
      </c>
      <c r="D12" s="50">
        <v>8008</v>
      </c>
      <c r="E12" s="50">
        <v>128900</v>
      </c>
      <c r="F12" s="50">
        <v>126600</v>
      </c>
      <c r="G12" s="50">
        <v>5793</v>
      </c>
      <c r="H12" s="32">
        <f t="shared" si="0"/>
        <v>-6.9821567106283955E-2</v>
      </c>
      <c r="I12" s="57">
        <f t="shared" si="1"/>
        <v>2.0757654385055169E-3</v>
      </c>
    </row>
    <row r="13" spans="1:9" x14ac:dyDescent="0.25">
      <c r="A13" s="47" t="s">
        <v>131</v>
      </c>
      <c r="B13" s="50">
        <v>119600</v>
      </c>
      <c r="C13" s="50">
        <v>119900</v>
      </c>
      <c r="D13" s="50">
        <v>5453</v>
      </c>
      <c r="E13" s="50">
        <v>122450</v>
      </c>
      <c r="F13" s="50">
        <v>119500</v>
      </c>
      <c r="G13" s="50">
        <v>6045</v>
      </c>
      <c r="H13" s="32">
        <f t="shared" si="0"/>
        <v>-2.3274806043283025E-2</v>
      </c>
      <c r="I13" s="57">
        <f t="shared" si="1"/>
        <v>4.3500776799585639E-2</v>
      </c>
    </row>
    <row r="14" spans="1:9" x14ac:dyDescent="0.25">
      <c r="A14" s="47" t="s">
        <v>132</v>
      </c>
      <c r="B14" s="50">
        <v>119100</v>
      </c>
      <c r="C14" s="50">
        <v>119600</v>
      </c>
      <c r="D14" s="50">
        <v>4123</v>
      </c>
      <c r="E14" s="50">
        <v>118500</v>
      </c>
      <c r="F14" s="50">
        <v>120500</v>
      </c>
      <c r="G14" s="50">
        <v>6327</v>
      </c>
      <c r="H14" s="32">
        <f t="shared" si="0"/>
        <v>5.0632911392405333E-3</v>
      </c>
      <c r="I14" s="57">
        <f t="shared" si="1"/>
        <v>4.6650124069478993E-2</v>
      </c>
    </row>
    <row r="15" spans="1:9" x14ac:dyDescent="0.25">
      <c r="A15" s="47" t="s">
        <v>133</v>
      </c>
      <c r="B15" s="50">
        <v>111750</v>
      </c>
      <c r="C15" s="50">
        <v>119100</v>
      </c>
      <c r="D15" s="50">
        <v>6141</v>
      </c>
      <c r="E15" s="50">
        <v>120150</v>
      </c>
      <c r="F15" s="50">
        <v>119000</v>
      </c>
      <c r="G15" s="50">
        <v>6638</v>
      </c>
      <c r="H15" s="32">
        <f t="shared" si="0"/>
        <v>-6.9912609238451884E-2</v>
      </c>
      <c r="I15" s="57">
        <f t="shared" si="1"/>
        <v>4.9154417575470122E-2</v>
      </c>
    </row>
    <row r="16" spans="1:9" x14ac:dyDescent="0.25">
      <c r="A16" s="47" t="s">
        <v>134</v>
      </c>
      <c r="B16" s="50">
        <v>109500</v>
      </c>
      <c r="C16" s="50">
        <v>111750</v>
      </c>
      <c r="D16" s="50">
        <v>9967</v>
      </c>
      <c r="E16" s="50">
        <v>113650</v>
      </c>
      <c r="F16" s="50">
        <v>111350</v>
      </c>
      <c r="G16" s="50">
        <v>7186</v>
      </c>
      <c r="H16" s="32">
        <f t="shared" si="0"/>
        <v>-3.6515618125824933E-2</v>
      </c>
      <c r="I16" s="57">
        <f t="shared" si="1"/>
        <v>8.255498644169923E-2</v>
      </c>
    </row>
    <row r="17" spans="1:9" x14ac:dyDescent="0.25">
      <c r="A17" s="47" t="s">
        <v>135</v>
      </c>
      <c r="B17" s="50">
        <v>108550</v>
      </c>
      <c r="C17" s="50">
        <v>109500</v>
      </c>
      <c r="D17" s="50">
        <v>16620</v>
      </c>
      <c r="E17" s="50">
        <v>109750</v>
      </c>
      <c r="F17" s="50">
        <v>110000</v>
      </c>
      <c r="G17" s="50">
        <v>9534</v>
      </c>
      <c r="H17" s="32">
        <f t="shared" si="0"/>
        <v>-1.0933940774487505E-2</v>
      </c>
      <c r="I17" s="57">
        <f t="shared" si="1"/>
        <v>0.32674645143334269</v>
      </c>
    </row>
    <row r="18" spans="1:9" x14ac:dyDescent="0.25">
      <c r="A18" s="47" t="s">
        <v>136</v>
      </c>
      <c r="B18" s="50">
        <v>105100</v>
      </c>
      <c r="C18" s="50">
        <v>108550</v>
      </c>
      <c r="D18" s="50">
        <v>6791</v>
      </c>
      <c r="E18" s="50">
        <v>110050</v>
      </c>
      <c r="F18" s="50">
        <v>108500</v>
      </c>
      <c r="G18" s="50">
        <v>9965</v>
      </c>
      <c r="H18" s="32">
        <f t="shared" si="0"/>
        <v>-4.4979554747841877E-2</v>
      </c>
      <c r="I18" s="57">
        <f t="shared" si="1"/>
        <v>4.5206628907069391E-2</v>
      </c>
    </row>
    <row r="19" spans="1:9" x14ac:dyDescent="0.25">
      <c r="A19" s="47" t="s">
        <v>137</v>
      </c>
      <c r="B19" s="50">
        <v>100200</v>
      </c>
      <c r="C19" s="50">
        <v>105100</v>
      </c>
      <c r="D19" s="50">
        <v>15128</v>
      </c>
      <c r="E19" s="50">
        <v>107500</v>
      </c>
      <c r="F19" s="50">
        <v>105000</v>
      </c>
      <c r="G19" s="50">
        <v>12282</v>
      </c>
      <c r="H19" s="32">
        <f t="shared" si="0"/>
        <v>-6.7906976744185998E-2</v>
      </c>
      <c r="I19" s="57">
        <f t="shared" si="1"/>
        <v>0.23251379829402907</v>
      </c>
    </row>
    <row r="20" spans="1:9" x14ac:dyDescent="0.25">
      <c r="A20" s="47" t="s">
        <v>138</v>
      </c>
      <c r="B20" s="50">
        <v>94750</v>
      </c>
      <c r="C20" s="50">
        <v>100200</v>
      </c>
      <c r="D20" s="50">
        <v>20407</v>
      </c>
      <c r="E20" s="50">
        <v>101850</v>
      </c>
      <c r="F20" s="50">
        <v>101000</v>
      </c>
      <c r="G20" s="50">
        <v>15204</v>
      </c>
      <c r="H20" s="32">
        <f t="shared" si="0"/>
        <v>-6.9710358370152159E-2</v>
      </c>
      <c r="I20" s="57">
        <f t="shared" si="1"/>
        <v>0.23790913531998048</v>
      </c>
    </row>
    <row r="21" spans="1:9" x14ac:dyDescent="0.25">
      <c r="A21" s="47" t="s">
        <v>139</v>
      </c>
      <c r="B21" s="50">
        <v>88050</v>
      </c>
      <c r="C21" s="50">
        <v>94750</v>
      </c>
      <c r="D21" s="50">
        <v>23496</v>
      </c>
      <c r="E21" s="50">
        <v>97800</v>
      </c>
      <c r="F21" s="50">
        <v>93000</v>
      </c>
      <c r="G21" s="50">
        <v>19643</v>
      </c>
      <c r="H21" s="32">
        <f t="shared" si="0"/>
        <v>-9.9693251533742311E-2</v>
      </c>
      <c r="I21" s="57">
        <f t="shared" si="1"/>
        <v>0.29196264141015527</v>
      </c>
    </row>
    <row r="22" spans="1:9" x14ac:dyDescent="0.25">
      <c r="A22" s="47" t="s">
        <v>140</v>
      </c>
      <c r="B22" s="50">
        <v>89750</v>
      </c>
      <c r="C22" s="50">
        <v>88050</v>
      </c>
      <c r="D22" s="50">
        <v>61724</v>
      </c>
      <c r="E22" s="50">
        <v>89950</v>
      </c>
      <c r="F22" s="50">
        <v>87650</v>
      </c>
      <c r="G22" s="50">
        <v>21976</v>
      </c>
      <c r="H22" s="32">
        <f t="shared" si="0"/>
        <v>-2.2234574763757564E-3</v>
      </c>
      <c r="I22" s="57">
        <f t="shared" si="1"/>
        <v>0.11877004530876145</v>
      </c>
    </row>
    <row r="23" spans="1:9" x14ac:dyDescent="0.25">
      <c r="A23" s="47" t="s">
        <v>141</v>
      </c>
      <c r="B23" s="50">
        <v>92600</v>
      </c>
      <c r="C23" s="50">
        <v>89750</v>
      </c>
      <c r="D23" s="50">
        <v>27094</v>
      </c>
      <c r="E23" s="50">
        <v>86550</v>
      </c>
      <c r="F23" s="50">
        <v>91150</v>
      </c>
      <c r="G23" s="50">
        <v>25035</v>
      </c>
      <c r="H23" s="32">
        <f t="shared" si="0"/>
        <v>6.9901790872328062E-2</v>
      </c>
      <c r="I23" s="57">
        <f t="shared" si="1"/>
        <v>0.13919730615216608</v>
      </c>
    </row>
    <row r="24" spans="1:9" x14ac:dyDescent="0.25">
      <c r="A24" s="47" t="s">
        <v>142</v>
      </c>
      <c r="B24" s="50">
        <v>99150</v>
      </c>
      <c r="C24" s="50">
        <v>92600</v>
      </c>
      <c r="D24" s="50">
        <v>2208</v>
      </c>
      <c r="E24" s="50">
        <v>90150</v>
      </c>
      <c r="F24" s="50">
        <v>99150</v>
      </c>
      <c r="G24" s="50">
        <v>24010</v>
      </c>
      <c r="H24" s="32">
        <f t="shared" si="0"/>
        <v>9.9833610648918381E-2</v>
      </c>
      <c r="I24" s="57">
        <f t="shared" si="1"/>
        <v>-4.094268024765324E-2</v>
      </c>
    </row>
    <row r="25" spans="1:9" x14ac:dyDescent="0.25">
      <c r="A25" s="47" t="s">
        <v>143</v>
      </c>
      <c r="B25" s="50">
        <v>95850</v>
      </c>
      <c r="C25" s="50">
        <v>99150</v>
      </c>
      <c r="D25" s="50">
        <v>52096</v>
      </c>
      <c r="E25" s="50">
        <v>98900</v>
      </c>
      <c r="F25" s="50">
        <v>110750</v>
      </c>
      <c r="G25" s="50">
        <v>18047</v>
      </c>
      <c r="H25" s="32">
        <f t="shared" si="0"/>
        <v>-3.0839231547017176E-2</v>
      </c>
      <c r="I25" s="57">
        <f t="shared" si="1"/>
        <v>-0.24835485214493958</v>
      </c>
    </row>
    <row r="26" spans="1:9" x14ac:dyDescent="0.25">
      <c r="A26" s="47" t="s">
        <v>144</v>
      </c>
      <c r="B26" s="72">
        <v>93550</v>
      </c>
      <c r="C26" s="72">
        <v>95850</v>
      </c>
      <c r="D26" s="72">
        <v>12024</v>
      </c>
      <c r="E26" s="72">
        <v>103900</v>
      </c>
      <c r="F26" s="72">
        <v>94500</v>
      </c>
      <c r="G26" s="72">
        <v>18310</v>
      </c>
      <c r="H26" s="32">
        <f t="shared" si="0"/>
        <v>-9.9615014436958638E-2</v>
      </c>
      <c r="I26" s="57">
        <f t="shared" si="1"/>
        <v>1.4573059234221697E-2</v>
      </c>
    </row>
    <row r="27" spans="1:9" x14ac:dyDescent="0.25">
      <c r="A27" s="47" t="s">
        <v>145</v>
      </c>
      <c r="B27" s="72">
        <v>106650</v>
      </c>
      <c r="C27" s="72">
        <v>93550</v>
      </c>
      <c r="D27" s="72">
        <v>18724</v>
      </c>
      <c r="E27" s="72">
        <v>94400</v>
      </c>
      <c r="F27" s="72">
        <v>91500</v>
      </c>
      <c r="G27" s="72">
        <v>19057</v>
      </c>
      <c r="H27" s="32">
        <f t="shared" si="0"/>
        <v>0.12976694915254239</v>
      </c>
      <c r="I27" s="57">
        <f t="shared" si="1"/>
        <v>4.079737848170395E-2</v>
      </c>
    </row>
    <row r="28" spans="1:9" x14ac:dyDescent="0.25">
      <c r="A28" s="47" t="s">
        <v>146</v>
      </c>
      <c r="B28" s="73">
        <v>99900</v>
      </c>
      <c r="C28" s="73">
        <v>106650</v>
      </c>
      <c r="D28" s="73">
        <v>22654</v>
      </c>
      <c r="E28" s="73">
        <v>94050</v>
      </c>
      <c r="F28" s="73">
        <v>103900</v>
      </c>
      <c r="G28" s="73">
        <v>18374</v>
      </c>
      <c r="H28" s="32">
        <f t="shared" si="0"/>
        <v>6.2200956937799035E-2</v>
      </c>
      <c r="I28" s="57">
        <f t="shared" si="1"/>
        <v>-3.583984887442937E-2</v>
      </c>
    </row>
    <row r="29" spans="1:9" x14ac:dyDescent="0.25">
      <c r="A29" s="47" t="s">
        <v>147</v>
      </c>
      <c r="B29" s="50">
        <v>100950</v>
      </c>
      <c r="C29" s="50">
        <v>99900</v>
      </c>
      <c r="D29" s="50">
        <v>9291</v>
      </c>
      <c r="E29" s="50">
        <v>98500</v>
      </c>
      <c r="F29" s="50">
        <v>98550</v>
      </c>
      <c r="G29" s="50">
        <v>18204</v>
      </c>
      <c r="H29" s="32">
        <f t="shared" si="0"/>
        <v>2.4873096446700549E-2</v>
      </c>
      <c r="I29" s="57">
        <f t="shared" si="1"/>
        <v>-9.2522042015892314E-3</v>
      </c>
    </row>
    <row r="30" spans="1:9" x14ac:dyDescent="0.25">
      <c r="A30" s="47" t="s">
        <v>148</v>
      </c>
      <c r="B30" s="50">
        <v>99750</v>
      </c>
      <c r="C30" s="50">
        <v>100950</v>
      </c>
      <c r="D30" s="50">
        <v>6812</v>
      </c>
      <c r="E30" s="50">
        <v>101800</v>
      </c>
      <c r="F30" s="50">
        <v>101000</v>
      </c>
      <c r="G30" s="50">
        <v>17434</v>
      </c>
      <c r="H30" s="32">
        <f t="shared" si="0"/>
        <v>-2.013752455795681E-2</v>
      </c>
      <c r="I30" s="57">
        <f t="shared" si="1"/>
        <v>-4.2298395956932522E-2</v>
      </c>
    </row>
    <row r="31" spans="1:9" x14ac:dyDescent="0.25">
      <c r="A31" s="47" t="s">
        <v>149</v>
      </c>
      <c r="B31" s="50">
        <v>99000</v>
      </c>
      <c r="C31" s="50">
        <v>99750</v>
      </c>
      <c r="D31" s="50">
        <v>3157</v>
      </c>
      <c r="E31" s="50">
        <v>101150</v>
      </c>
      <c r="F31" s="50">
        <v>99500</v>
      </c>
      <c r="G31" s="50">
        <v>16308</v>
      </c>
      <c r="H31" s="32">
        <f t="shared" si="0"/>
        <v>-2.1255561047948568E-2</v>
      </c>
      <c r="I31" s="57">
        <f t="shared" si="1"/>
        <v>-6.458644028909033E-2</v>
      </c>
    </row>
    <row r="32" spans="1:9" x14ac:dyDescent="0.25">
      <c r="A32" s="47" t="s">
        <v>150</v>
      </c>
      <c r="B32" s="50">
        <v>97550</v>
      </c>
      <c r="C32" s="50">
        <v>99000</v>
      </c>
      <c r="D32" s="50">
        <v>3174</v>
      </c>
      <c r="E32" s="50">
        <v>99450</v>
      </c>
      <c r="F32" s="50">
        <v>99100</v>
      </c>
      <c r="G32" s="50">
        <v>15620</v>
      </c>
      <c r="H32" s="32">
        <f t="shared" si="0"/>
        <v>-1.9105077928607384E-2</v>
      </c>
      <c r="I32" s="57">
        <f t="shared" si="1"/>
        <v>-4.2187883247485902E-2</v>
      </c>
    </row>
    <row r="33" spans="1:9" x14ac:dyDescent="0.25">
      <c r="A33" s="47" t="s">
        <v>151</v>
      </c>
      <c r="B33" s="50">
        <v>94450</v>
      </c>
      <c r="C33" s="50">
        <v>97550</v>
      </c>
      <c r="D33" s="50">
        <v>6207</v>
      </c>
      <c r="E33" s="50">
        <v>98900</v>
      </c>
      <c r="F33" s="50">
        <v>97100</v>
      </c>
      <c r="G33" s="50">
        <v>15099</v>
      </c>
      <c r="H33" s="32">
        <f t="shared" si="0"/>
        <v>-4.4994944388271008E-2</v>
      </c>
      <c r="I33" s="57">
        <f t="shared" si="1"/>
        <v>-3.3354673495518572E-2</v>
      </c>
    </row>
    <row r="34" spans="1:9" x14ac:dyDescent="0.25">
      <c r="A34" s="47" t="s">
        <v>152</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25">
      <c r="A35" s="47" t="s">
        <v>153</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25">
      <c r="A36" s="47" t="s">
        <v>154</v>
      </c>
      <c r="B36" s="50">
        <v>103000</v>
      </c>
      <c r="C36" s="50">
        <v>98500</v>
      </c>
      <c r="D36" s="50">
        <v>7786</v>
      </c>
      <c r="E36" s="50">
        <v>97850</v>
      </c>
      <c r="F36" s="50">
        <v>98900</v>
      </c>
      <c r="G36" s="50">
        <v>15024</v>
      </c>
      <c r="H36" s="32">
        <f t="shared" si="2"/>
        <v>5.2631578947368363E-2</v>
      </c>
      <c r="I36" s="57">
        <f t="shared" si="3"/>
        <v>-5.6933023664553439E-2</v>
      </c>
    </row>
    <row r="37" spans="1:9" x14ac:dyDescent="0.25">
      <c r="A37" s="47" t="s">
        <v>155</v>
      </c>
      <c r="B37" s="50">
        <v>101900</v>
      </c>
      <c r="C37" s="50">
        <v>103000</v>
      </c>
      <c r="D37" s="50">
        <v>5823</v>
      </c>
      <c r="E37" s="50">
        <v>102050</v>
      </c>
      <c r="F37" s="50">
        <v>103100</v>
      </c>
      <c r="G37" s="50">
        <v>14291</v>
      </c>
      <c r="H37" s="32">
        <f t="shared" si="2"/>
        <v>-1.4698677119059367E-3</v>
      </c>
      <c r="I37" s="57">
        <f t="shared" si="3"/>
        <v>-4.8788604898828525E-2</v>
      </c>
    </row>
    <row r="38" spans="1:9" x14ac:dyDescent="0.25">
      <c r="A38" s="47" t="s">
        <v>156</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25">
      <c r="A39" s="47" t="s">
        <v>157</v>
      </c>
      <c r="B39" s="50">
        <v>101650</v>
      </c>
      <c r="C39" s="50">
        <v>101600</v>
      </c>
      <c r="D39" s="50">
        <v>6382</v>
      </c>
      <c r="E39" s="50">
        <v>101850</v>
      </c>
      <c r="F39" s="50">
        <v>101800</v>
      </c>
      <c r="G39" s="50">
        <v>14973</v>
      </c>
      <c r="H39" s="32">
        <f t="shared" si="2"/>
        <v>-1.9636720667648433E-3</v>
      </c>
      <c r="I39" s="57">
        <f t="shared" si="3"/>
        <v>3.0488644184446079E-2</v>
      </c>
    </row>
    <row r="40" spans="1:9" x14ac:dyDescent="0.25">
      <c r="A40" s="47" t="s">
        <v>158</v>
      </c>
      <c r="B40" s="50">
        <v>102850</v>
      </c>
      <c r="C40" s="50">
        <v>101650</v>
      </c>
      <c r="D40" s="50">
        <v>2670</v>
      </c>
      <c r="E40" s="50">
        <v>100500</v>
      </c>
      <c r="F40" s="50">
        <v>101750</v>
      </c>
      <c r="G40" s="50">
        <v>14375</v>
      </c>
      <c r="H40" s="32">
        <f t="shared" si="2"/>
        <v>2.3383084577114355E-2</v>
      </c>
      <c r="I40" s="57">
        <f t="shared" si="3"/>
        <v>-3.9938556067588338E-2</v>
      </c>
    </row>
    <row r="41" spans="1:9" x14ac:dyDescent="0.25">
      <c r="A41" s="47" t="s">
        <v>159</v>
      </c>
      <c r="B41" s="50">
        <v>102050</v>
      </c>
      <c r="C41" s="50">
        <v>102850</v>
      </c>
      <c r="D41" s="50">
        <v>1937</v>
      </c>
      <c r="E41" s="50">
        <v>102900</v>
      </c>
      <c r="F41" s="50">
        <v>102550</v>
      </c>
      <c r="G41" s="50">
        <v>13850</v>
      </c>
      <c r="H41" s="32">
        <f t="shared" si="2"/>
        <v>-8.2604470359571858E-3</v>
      </c>
      <c r="I41" s="57">
        <f t="shared" si="3"/>
        <v>-3.6521739130434772E-2</v>
      </c>
    </row>
    <row r="42" spans="1:9" x14ac:dyDescent="0.25">
      <c r="A42" s="47" t="s">
        <v>160</v>
      </c>
      <c r="B42" s="50">
        <v>96850</v>
      </c>
      <c r="C42" s="50">
        <v>102050</v>
      </c>
      <c r="D42" s="50">
        <v>2561</v>
      </c>
      <c r="E42" s="50">
        <v>102550</v>
      </c>
      <c r="F42" s="50">
        <v>102000</v>
      </c>
      <c r="G42" s="50">
        <v>12917</v>
      </c>
      <c r="H42" s="32">
        <f t="shared" si="2"/>
        <v>-5.5582642613359323E-2</v>
      </c>
      <c r="I42" s="57">
        <f t="shared" si="3"/>
        <v>-6.7364620938628161E-2</v>
      </c>
    </row>
    <row r="43" spans="1:9" x14ac:dyDescent="0.25">
      <c r="A43" s="47" t="s">
        <v>161</v>
      </c>
      <c r="B43" s="50">
        <v>93700</v>
      </c>
      <c r="C43" s="50">
        <v>96850</v>
      </c>
      <c r="D43" s="50">
        <v>3012</v>
      </c>
      <c r="E43" s="50">
        <v>99400</v>
      </c>
      <c r="F43" s="50">
        <v>96700</v>
      </c>
      <c r="G43" s="50">
        <v>11782</v>
      </c>
      <c r="H43" s="32">
        <f t="shared" si="2"/>
        <v>-5.7344064386317894E-2</v>
      </c>
      <c r="I43" s="57">
        <f t="shared" si="3"/>
        <v>-8.7868700162576419E-2</v>
      </c>
    </row>
    <row r="44" spans="1:9" x14ac:dyDescent="0.25">
      <c r="A44" s="47" t="s">
        <v>162</v>
      </c>
      <c r="B44" s="50">
        <v>91800</v>
      </c>
      <c r="C44" s="50">
        <v>93700</v>
      </c>
      <c r="D44" s="50">
        <v>7844</v>
      </c>
      <c r="E44" s="50">
        <v>95000</v>
      </c>
      <c r="F44" s="50">
        <v>93100</v>
      </c>
      <c r="G44" s="50">
        <v>11843</v>
      </c>
      <c r="H44" s="32">
        <f t="shared" si="2"/>
        <v>-3.3684210526315761E-2</v>
      </c>
      <c r="I44" s="57">
        <f t="shared" si="3"/>
        <v>5.1773892378204067E-3</v>
      </c>
    </row>
    <row r="45" spans="1:9" x14ac:dyDescent="0.25">
      <c r="A45" s="47" t="s">
        <v>163</v>
      </c>
      <c r="B45" s="50">
        <v>93650</v>
      </c>
      <c r="C45" s="50">
        <v>91800</v>
      </c>
      <c r="D45" s="50">
        <v>3456</v>
      </c>
      <c r="E45" s="50">
        <v>93100</v>
      </c>
      <c r="F45" s="50">
        <v>91800</v>
      </c>
      <c r="G45" s="50">
        <v>9956</v>
      </c>
      <c r="H45" s="32">
        <f t="shared" si="2"/>
        <v>5.9076262083781472E-3</v>
      </c>
      <c r="I45" s="57">
        <f t="shared" si="3"/>
        <v>-0.15933462805032506</v>
      </c>
    </row>
    <row r="46" spans="1:9" x14ac:dyDescent="0.25">
      <c r="A46" s="47" t="s">
        <v>164</v>
      </c>
      <c r="B46" s="50">
        <v>93300</v>
      </c>
      <c r="C46" s="50">
        <v>93650</v>
      </c>
      <c r="D46" s="50">
        <v>1269</v>
      </c>
      <c r="E46" s="50">
        <v>91800</v>
      </c>
      <c r="F46" s="50">
        <v>92700</v>
      </c>
      <c r="G46" s="50">
        <v>9426</v>
      </c>
      <c r="H46" s="32">
        <f t="shared" si="2"/>
        <v>1.6339869281045694E-2</v>
      </c>
      <c r="I46" s="57">
        <f t="shared" si="3"/>
        <v>-5.323423061470467E-2</v>
      </c>
    </row>
    <row r="47" spans="1:9" x14ac:dyDescent="0.25">
      <c r="A47" s="47" t="s">
        <v>165</v>
      </c>
      <c r="B47" s="50">
        <v>98600</v>
      </c>
      <c r="C47" s="50">
        <v>93300</v>
      </c>
      <c r="D47" s="50">
        <v>2177</v>
      </c>
      <c r="E47" s="50">
        <v>93200</v>
      </c>
      <c r="F47" s="50">
        <v>93200</v>
      </c>
      <c r="G47" s="50">
        <v>9416</v>
      </c>
      <c r="H47" s="32">
        <f t="shared" si="2"/>
        <v>5.7939914163090078E-2</v>
      </c>
      <c r="I47" s="57">
        <f t="shared" si="3"/>
        <v>-1.0608953957139677E-3</v>
      </c>
    </row>
    <row r="48" spans="1:9" x14ac:dyDescent="0.25">
      <c r="A48" s="47" t="s">
        <v>166</v>
      </c>
      <c r="B48" s="50">
        <v>97450</v>
      </c>
      <c r="C48" s="50">
        <v>98600</v>
      </c>
      <c r="D48" s="50">
        <v>1117</v>
      </c>
      <c r="E48" s="50">
        <v>96600</v>
      </c>
      <c r="F48" s="50">
        <v>99000</v>
      </c>
      <c r="G48" s="50">
        <v>9083</v>
      </c>
      <c r="H48" s="32">
        <f t="shared" si="2"/>
        <v>8.7991718426501109E-3</v>
      </c>
      <c r="I48" s="57">
        <f t="shared" si="3"/>
        <v>-3.5365335598980474E-2</v>
      </c>
    </row>
    <row r="49" spans="1:9" x14ac:dyDescent="0.25">
      <c r="A49" s="47" t="s">
        <v>167</v>
      </c>
      <c r="B49" s="50">
        <v>97000</v>
      </c>
      <c r="C49" s="50">
        <v>97450</v>
      </c>
      <c r="D49" s="50">
        <v>1022</v>
      </c>
      <c r="E49" s="50">
        <v>98250</v>
      </c>
      <c r="F49" s="50">
        <v>97450</v>
      </c>
      <c r="G49" s="50">
        <v>8585</v>
      </c>
      <c r="H49" s="32">
        <f t="shared" si="2"/>
        <v>-1.2722646310432517E-2</v>
      </c>
      <c r="I49" s="57">
        <f t="shared" si="3"/>
        <v>-5.4827700099086218E-2</v>
      </c>
    </row>
    <row r="50" spans="1:9" x14ac:dyDescent="0.25">
      <c r="A50" s="47" t="s">
        <v>169</v>
      </c>
      <c r="B50" s="50">
        <v>98400</v>
      </c>
      <c r="C50" s="50">
        <v>97000</v>
      </c>
      <c r="D50" s="50">
        <v>1200</v>
      </c>
      <c r="E50" s="50">
        <v>97000</v>
      </c>
      <c r="F50" s="50">
        <v>97350</v>
      </c>
      <c r="G50" s="50">
        <v>8362</v>
      </c>
      <c r="H50" s="32">
        <f t="shared" si="2"/>
        <v>1.4432989690721598E-2</v>
      </c>
      <c r="I50" s="57">
        <f t="shared" si="3"/>
        <v>-2.5975538730343639E-2</v>
      </c>
    </row>
    <row r="51" spans="1:9" x14ac:dyDescent="0.25">
      <c r="A51" s="47" t="s">
        <v>170</v>
      </c>
      <c r="B51" s="50">
        <v>97000</v>
      </c>
      <c r="C51" s="50">
        <v>98400</v>
      </c>
      <c r="D51" s="50">
        <v>822</v>
      </c>
      <c r="E51" s="50">
        <v>98050</v>
      </c>
      <c r="F51" s="50">
        <v>98800</v>
      </c>
      <c r="G51" s="50">
        <v>8217</v>
      </c>
      <c r="H51" s="32">
        <f t="shared" si="2"/>
        <v>-1.0708822029576792E-2</v>
      </c>
      <c r="I51" s="57">
        <f t="shared" si="3"/>
        <v>-1.7340349198756266E-2</v>
      </c>
    </row>
    <row r="52" spans="1:9" x14ac:dyDescent="0.25">
      <c r="A52" s="47" t="s">
        <v>171</v>
      </c>
      <c r="B52" s="50">
        <v>97550</v>
      </c>
      <c r="C52" s="50">
        <v>97000</v>
      </c>
      <c r="D52" s="50">
        <v>784</v>
      </c>
      <c r="E52" s="50">
        <v>98900</v>
      </c>
      <c r="F52" s="50">
        <v>97300</v>
      </c>
      <c r="G52" s="50">
        <v>7725</v>
      </c>
      <c r="H52" s="32">
        <f t="shared" si="2"/>
        <v>-1.3650151668351818E-2</v>
      </c>
      <c r="I52" s="57">
        <f t="shared" si="3"/>
        <v>-5.9875867104782765E-2</v>
      </c>
    </row>
    <row r="53" spans="1:9" x14ac:dyDescent="0.25">
      <c r="A53" s="47" t="s">
        <v>172</v>
      </c>
      <c r="B53" s="50">
        <v>96500</v>
      </c>
      <c r="C53" s="50">
        <v>97550</v>
      </c>
      <c r="D53" s="50">
        <v>363</v>
      </c>
      <c r="E53" s="50">
        <v>96600</v>
      </c>
      <c r="F53" s="50">
        <v>96600</v>
      </c>
      <c r="G53" s="50">
        <v>7553</v>
      </c>
      <c r="H53" s="32">
        <f t="shared" si="2"/>
        <v>-1.0351966873706209E-3</v>
      </c>
      <c r="I53" s="57">
        <f t="shared" si="3"/>
        <v>-2.2265372168284836E-2</v>
      </c>
    </row>
    <row r="54" spans="1:9" x14ac:dyDescent="0.25">
      <c r="A54" s="47" t="s">
        <v>173</v>
      </c>
      <c r="B54" s="50">
        <v>95000</v>
      </c>
      <c r="C54" s="50">
        <v>96500</v>
      </c>
      <c r="D54" s="50">
        <v>994</v>
      </c>
      <c r="E54" s="50">
        <v>97050</v>
      </c>
      <c r="F54" s="50">
        <v>97050</v>
      </c>
      <c r="G54" s="50">
        <v>7188</v>
      </c>
      <c r="H54" s="32">
        <f t="shared" si="2"/>
        <v>-2.1123132405976297E-2</v>
      </c>
      <c r="I54" s="57">
        <f t="shared" si="3"/>
        <v>-4.8325168807096475E-2</v>
      </c>
    </row>
    <row r="55" spans="1:9" x14ac:dyDescent="0.25">
      <c r="A55" s="47" t="s">
        <v>174</v>
      </c>
      <c r="B55" s="50">
        <v>97500</v>
      </c>
      <c r="C55" s="50">
        <v>95000</v>
      </c>
      <c r="D55" s="50">
        <v>547</v>
      </c>
      <c r="E55" s="50">
        <v>95450</v>
      </c>
      <c r="F55" s="50">
        <v>95450</v>
      </c>
      <c r="G55" s="50">
        <v>7057</v>
      </c>
      <c r="H55" s="32">
        <f t="shared" si="2"/>
        <v>2.1477213200628675E-2</v>
      </c>
      <c r="I55" s="57">
        <f t="shared" si="3"/>
        <v>-1.8224819143016102E-2</v>
      </c>
    </row>
    <row r="56" spans="1:9" x14ac:dyDescent="0.25">
      <c r="A56" s="47" t="s">
        <v>175</v>
      </c>
      <c r="B56" s="50">
        <v>97650</v>
      </c>
      <c r="C56" s="50">
        <v>97500</v>
      </c>
      <c r="D56" s="50">
        <v>749</v>
      </c>
      <c r="E56" s="50">
        <v>96500</v>
      </c>
      <c r="F56" s="50">
        <v>97900</v>
      </c>
      <c r="G56" s="50">
        <v>6548</v>
      </c>
      <c r="H56" s="32">
        <f t="shared" si="2"/>
        <v>1.1917098445595853E-2</v>
      </c>
      <c r="I56" s="57">
        <f t="shared" si="3"/>
        <v>-7.2126966132917691E-2</v>
      </c>
    </row>
    <row r="57" spans="1:9" x14ac:dyDescent="0.25">
      <c r="A57" s="47" t="s">
        <v>176</v>
      </c>
      <c r="B57" s="50">
        <v>97400</v>
      </c>
      <c r="C57" s="50">
        <v>97650</v>
      </c>
      <c r="D57" s="50">
        <v>414</v>
      </c>
      <c r="E57" s="50">
        <v>97750</v>
      </c>
      <c r="F57" s="50">
        <v>97750</v>
      </c>
      <c r="G57" s="50">
        <v>6291</v>
      </c>
      <c r="H57" s="32">
        <f t="shared" si="2"/>
        <v>-3.5805626598465201E-3</v>
      </c>
      <c r="I57" s="57">
        <f t="shared" si="3"/>
        <v>-3.9248625534514359E-2</v>
      </c>
    </row>
    <row r="58" spans="1:9" x14ac:dyDescent="0.25">
      <c r="A58" s="47" t="s">
        <v>177</v>
      </c>
      <c r="B58" s="50">
        <v>96500</v>
      </c>
      <c r="C58" s="50">
        <v>97400</v>
      </c>
      <c r="D58" s="50">
        <v>1106</v>
      </c>
      <c r="E58" s="50">
        <v>97350</v>
      </c>
      <c r="F58" s="50">
        <v>97350</v>
      </c>
      <c r="G58" s="50">
        <v>6112</v>
      </c>
      <c r="H58" s="32">
        <f t="shared" si="2"/>
        <v>-8.7313816127375654E-3</v>
      </c>
      <c r="I58" s="57">
        <f t="shared" si="3"/>
        <v>-2.8453346049912565E-2</v>
      </c>
    </row>
    <row r="59" spans="1:9" x14ac:dyDescent="0.25">
      <c r="A59" s="47" t="s">
        <v>178</v>
      </c>
      <c r="B59" s="50">
        <v>97500</v>
      </c>
      <c r="C59" s="50">
        <v>96500</v>
      </c>
      <c r="D59" s="50">
        <v>1227</v>
      </c>
      <c r="E59" s="50">
        <v>97450</v>
      </c>
      <c r="F59" s="50">
        <v>97450</v>
      </c>
      <c r="G59" s="50">
        <v>5378</v>
      </c>
      <c r="H59" s="32">
        <f t="shared" si="2"/>
        <v>5.1308363263213863E-4</v>
      </c>
      <c r="I59" s="57">
        <f t="shared" si="3"/>
        <v>-0.12009162303664922</v>
      </c>
    </row>
    <row r="60" spans="1:9" x14ac:dyDescent="0.25">
      <c r="A60" s="47" t="s">
        <v>179</v>
      </c>
      <c r="B60" s="50">
        <v>97050</v>
      </c>
      <c r="C60" s="50">
        <v>97500</v>
      </c>
      <c r="D60" s="50">
        <v>1502</v>
      </c>
      <c r="E60" s="50">
        <v>97100</v>
      </c>
      <c r="F60" s="50">
        <v>93550</v>
      </c>
      <c r="G60" s="50">
        <v>4981</v>
      </c>
      <c r="H60" s="32">
        <f t="shared" si="2"/>
        <v>-5.1493305870231598E-4</v>
      </c>
      <c r="I60" s="57">
        <f t="shared" si="3"/>
        <v>-7.3819263666790591E-2</v>
      </c>
    </row>
    <row r="61" spans="1:9" x14ac:dyDescent="0.25">
      <c r="A61" s="47" t="s">
        <v>180</v>
      </c>
      <c r="B61" s="50">
        <v>95500</v>
      </c>
      <c r="C61" s="50">
        <v>97050</v>
      </c>
      <c r="D61" s="50">
        <v>1058</v>
      </c>
      <c r="E61" s="50">
        <v>96100</v>
      </c>
      <c r="F61" s="50">
        <v>97100</v>
      </c>
      <c r="G61" s="50">
        <v>4862</v>
      </c>
      <c r="H61" s="32">
        <f t="shared" si="2"/>
        <v>-6.2434963579605096E-3</v>
      </c>
      <c r="I61" s="57">
        <f t="shared" si="3"/>
        <v>-2.3890784982935176E-2</v>
      </c>
    </row>
    <row r="62" spans="1:9" x14ac:dyDescent="0.25">
      <c r="A62" s="47" t="s">
        <v>181</v>
      </c>
      <c r="B62" s="50">
        <v>96000</v>
      </c>
      <c r="C62" s="50">
        <v>95500</v>
      </c>
      <c r="D62" s="50">
        <v>371</v>
      </c>
      <c r="E62" s="50">
        <v>96350</v>
      </c>
      <c r="F62" s="50">
        <v>95550</v>
      </c>
      <c r="G62" s="50">
        <v>2240</v>
      </c>
      <c r="H62" s="32">
        <f t="shared" si="2"/>
        <v>-3.6325895173845435E-3</v>
      </c>
      <c r="I62" s="57">
        <f t="shared" si="3"/>
        <v>-0.53928424516659812</v>
      </c>
    </row>
    <row r="63" spans="1:9" x14ac:dyDescent="0.25">
      <c r="A63" s="47" t="s">
        <v>182</v>
      </c>
      <c r="B63" s="50">
        <v>95800</v>
      </c>
      <c r="C63" s="50">
        <v>96000</v>
      </c>
      <c r="D63" s="50">
        <v>214</v>
      </c>
      <c r="E63" s="50">
        <v>95800</v>
      </c>
      <c r="F63" s="50">
        <v>95800</v>
      </c>
      <c r="G63" s="47">
        <v>1659</v>
      </c>
      <c r="H63" s="32">
        <f t="shared" si="2"/>
        <v>0</v>
      </c>
      <c r="I63" s="57">
        <f t="shared" si="3"/>
        <v>-0.25937500000000002</v>
      </c>
    </row>
    <row r="64" spans="1:9" x14ac:dyDescent="0.25">
      <c r="A64" s="47" t="s">
        <v>183</v>
      </c>
      <c r="B64" s="50">
        <v>96300</v>
      </c>
      <c r="C64" s="50">
        <v>95800</v>
      </c>
      <c r="D64" s="50">
        <v>86</v>
      </c>
      <c r="E64" s="50">
        <v>95950</v>
      </c>
      <c r="F64" s="50">
        <v>96250</v>
      </c>
      <c r="G64" s="50">
        <v>938</v>
      </c>
      <c r="H64" s="32">
        <f t="shared" si="2"/>
        <v>3.6477331943720603E-3</v>
      </c>
      <c r="I64" s="57">
        <f t="shared" si="3"/>
        <v>-0.43459915611814348</v>
      </c>
    </row>
    <row r="65" spans="1:9" x14ac:dyDescent="0.25">
      <c r="A65" s="47" t="s">
        <v>184</v>
      </c>
      <c r="B65" s="50">
        <v>95250</v>
      </c>
      <c r="C65" s="50">
        <v>96300</v>
      </c>
      <c r="D65" s="50">
        <v>103</v>
      </c>
      <c r="E65" s="50">
        <v>95950</v>
      </c>
      <c r="F65" s="50">
        <v>96000</v>
      </c>
      <c r="G65" s="50">
        <v>286</v>
      </c>
      <c r="H65" s="32">
        <f t="shared" si="2"/>
        <v>-7.2954663887441207E-3</v>
      </c>
      <c r="I65" s="57">
        <f t="shared" si="3"/>
        <v>-0.69509594882729209</v>
      </c>
    </row>
    <row r="66" spans="1:9" x14ac:dyDescent="0.25">
      <c r="A66" s="47" t="s">
        <v>185</v>
      </c>
      <c r="B66" s="50">
        <v>93800</v>
      </c>
      <c r="C66" s="50">
        <v>95250</v>
      </c>
      <c r="D66" s="50">
        <v>2</v>
      </c>
      <c r="E66" s="50">
        <v>95700</v>
      </c>
      <c r="F66" s="50">
        <v>93800</v>
      </c>
      <c r="G66" s="50">
        <v>187600</v>
      </c>
      <c r="H66" s="32">
        <f t="shared" si="2"/>
        <v>-1.9853709508881878E-2</v>
      </c>
      <c r="I66" s="57">
        <f t="shared" si="3"/>
        <v>654.94405594405589</v>
      </c>
    </row>
    <row r="67" spans="1:9" x14ac:dyDescent="0.25">
      <c r="A67" s="47" t="s">
        <v>186</v>
      </c>
      <c r="B67" s="50">
        <v>92250</v>
      </c>
      <c r="C67" s="50">
        <v>93800</v>
      </c>
      <c r="D67" s="50">
        <v>25</v>
      </c>
      <c r="E67" s="50">
        <v>93800</v>
      </c>
      <c r="F67" s="50">
        <v>94200</v>
      </c>
      <c r="G67" s="50">
        <v>305</v>
      </c>
      <c r="H67" s="32">
        <f t="shared" si="2"/>
        <v>-1.6524520255863484E-2</v>
      </c>
      <c r="I67" s="57">
        <f t="shared" si="3"/>
        <v>-0.99837420042643921</v>
      </c>
    </row>
    <row r="68" spans="1:9" x14ac:dyDescent="0.25">
      <c r="A68" s="47" t="s">
        <v>187</v>
      </c>
      <c r="B68" s="50">
        <v>91200</v>
      </c>
      <c r="C68" s="50">
        <v>92250</v>
      </c>
      <c r="D68" s="50">
        <v>161</v>
      </c>
      <c r="E68" s="50">
        <v>93200</v>
      </c>
      <c r="F68" s="50">
        <v>92800</v>
      </c>
      <c r="G68" s="50">
        <v>360</v>
      </c>
      <c r="H68" s="32">
        <f t="shared" si="2"/>
        <v>-2.1459227467811148E-2</v>
      </c>
      <c r="I68" s="57">
        <f t="shared" si="3"/>
        <v>0.18032786885245899</v>
      </c>
    </row>
    <row r="69" spans="1:9" x14ac:dyDescent="0.25">
      <c r="A69" s="47" t="s">
        <v>188</v>
      </c>
      <c r="B69" s="50">
        <v>90000</v>
      </c>
      <c r="C69" s="50">
        <v>91200</v>
      </c>
      <c r="D69" s="50">
        <v>99</v>
      </c>
      <c r="E69" s="50">
        <v>91400</v>
      </c>
      <c r="F69" s="50">
        <v>91000</v>
      </c>
      <c r="G69" s="50">
        <v>375</v>
      </c>
      <c r="H69" s="32">
        <f t="shared" si="2"/>
        <v>-1.5317286652078765E-2</v>
      </c>
      <c r="I69" s="57">
        <f t="shared" si="3"/>
        <v>4.1666666666666741E-2</v>
      </c>
    </row>
    <row r="70" spans="1:9" x14ac:dyDescent="0.25">
      <c r="A70" s="47" t="s">
        <v>189</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1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5" x14ac:dyDescent="0.25"/>
  <cols>
    <col min="1" max="1" width="19.85546875" bestFit="1" customWidth="1"/>
    <col min="2" max="2" width="11.7109375" style="11" bestFit="1" customWidth="1"/>
    <col min="3" max="3" width="11.5703125" style="11" bestFit="1" customWidth="1"/>
    <col min="4" max="4" width="10.7109375" style="11" bestFit="1" customWidth="1"/>
    <col min="5" max="5" width="12" style="11" bestFit="1" customWidth="1"/>
    <col min="6" max="6" width="11.5703125" style="11" bestFit="1" customWidth="1"/>
    <col min="7" max="7" width="14.5703125" style="11" bestFit="1" customWidth="1"/>
    <col min="8" max="9" width="9.140625" style="69" customWidth="1"/>
  </cols>
  <sheetData>
    <row r="1" spans="1:9" x14ac:dyDescent="0.25">
      <c r="A1" s="7" t="s">
        <v>111</v>
      </c>
      <c r="B1" s="8" t="s">
        <v>112</v>
      </c>
      <c r="C1" s="8" t="s">
        <v>113</v>
      </c>
      <c r="D1" s="8" t="s">
        <v>114</v>
      </c>
      <c r="E1" s="8" t="s">
        <v>115</v>
      </c>
      <c r="F1" s="8" t="s">
        <v>116</v>
      </c>
      <c r="G1" s="8" t="s">
        <v>117</v>
      </c>
      <c r="H1" s="75" t="s">
        <v>168</v>
      </c>
      <c r="I1" s="8" t="s">
        <v>119</v>
      </c>
    </row>
    <row r="2" spans="1:9" x14ac:dyDescent="0.25">
      <c r="A2" s="47" t="s">
        <v>120</v>
      </c>
      <c r="B2" s="31">
        <v>131700</v>
      </c>
      <c r="C2" s="31">
        <v>130900</v>
      </c>
      <c r="D2" s="31">
        <v>1747</v>
      </c>
      <c r="E2" s="31">
        <v>132400</v>
      </c>
      <c r="F2" s="31">
        <v>130600</v>
      </c>
      <c r="G2" s="31">
        <v>3464</v>
      </c>
      <c r="H2" s="32">
        <f t="shared" ref="H2:H33" si="0">+B2/E2-1</f>
        <v>-5.287009063444148E-3</v>
      </c>
      <c r="I2" s="71"/>
    </row>
    <row r="3" spans="1:9" x14ac:dyDescent="0.25">
      <c r="A3" s="47" t="s">
        <v>121</v>
      </c>
      <c r="B3" s="33">
        <v>131850</v>
      </c>
      <c r="C3" s="33">
        <v>131700</v>
      </c>
      <c r="D3" s="33">
        <v>847</v>
      </c>
      <c r="E3" s="33">
        <v>130500</v>
      </c>
      <c r="F3" s="33">
        <v>131600</v>
      </c>
      <c r="G3" s="33">
        <v>3495</v>
      </c>
      <c r="H3" s="32">
        <f t="shared" si="0"/>
        <v>1.0344827586206806E-2</v>
      </c>
      <c r="I3" s="57">
        <f t="shared" ref="I3:I34" si="1">+G3/G2-1</f>
        <v>8.9491916859123499E-3</v>
      </c>
    </row>
    <row r="4" spans="1:9" x14ac:dyDescent="0.25">
      <c r="A4" s="47" t="s">
        <v>122</v>
      </c>
      <c r="B4" s="33">
        <v>135500</v>
      </c>
      <c r="C4" s="33">
        <v>131850</v>
      </c>
      <c r="D4" s="33">
        <v>1223</v>
      </c>
      <c r="E4" s="33">
        <v>131750</v>
      </c>
      <c r="F4" s="33">
        <v>131900</v>
      </c>
      <c r="G4" s="33">
        <v>3412</v>
      </c>
      <c r="H4" s="32">
        <f t="shared" si="0"/>
        <v>2.8462998102466885E-2</v>
      </c>
      <c r="I4" s="57">
        <f t="shared" si="1"/>
        <v>-2.3748211731044355E-2</v>
      </c>
    </row>
    <row r="5" spans="1:9" x14ac:dyDescent="0.25">
      <c r="A5" s="47" t="s">
        <v>123</v>
      </c>
      <c r="B5" s="33">
        <v>131500</v>
      </c>
      <c r="C5" s="33">
        <v>135500</v>
      </c>
      <c r="D5" s="33">
        <v>1474</v>
      </c>
      <c r="E5" s="33">
        <v>134300</v>
      </c>
      <c r="F5" s="33">
        <v>135700</v>
      </c>
      <c r="G5" s="33">
        <v>3497</v>
      </c>
      <c r="H5" s="32">
        <f t="shared" si="0"/>
        <v>-2.0848845867460941E-2</v>
      </c>
      <c r="I5" s="57">
        <f t="shared" si="1"/>
        <v>2.4912075029308367E-2</v>
      </c>
    </row>
    <row r="6" spans="1:9" x14ac:dyDescent="0.25">
      <c r="A6" s="47" t="s">
        <v>124</v>
      </c>
      <c r="B6" s="33">
        <v>132950</v>
      </c>
      <c r="C6" s="33">
        <v>131500</v>
      </c>
      <c r="D6" s="33">
        <v>1432</v>
      </c>
      <c r="E6" s="33">
        <v>134450</v>
      </c>
      <c r="F6" s="33">
        <v>131400</v>
      </c>
      <c r="G6" s="33">
        <v>3233</v>
      </c>
      <c r="H6" s="32">
        <f t="shared" si="0"/>
        <v>-1.1156563778356277E-2</v>
      </c>
      <c r="I6" s="57">
        <f t="shared" si="1"/>
        <v>-7.5493279954246484E-2</v>
      </c>
    </row>
    <row r="7" spans="1:9" x14ac:dyDescent="0.25">
      <c r="A7" s="47" t="s">
        <v>125</v>
      </c>
      <c r="B7" s="33">
        <v>133200</v>
      </c>
      <c r="C7" s="33">
        <v>132950</v>
      </c>
      <c r="D7" s="33">
        <v>506</v>
      </c>
      <c r="E7" s="33">
        <v>133000</v>
      </c>
      <c r="F7" s="33">
        <v>133100</v>
      </c>
      <c r="G7" s="33">
        <v>3227</v>
      </c>
      <c r="H7" s="32">
        <f t="shared" si="0"/>
        <v>1.5037593984963404E-3</v>
      </c>
      <c r="I7" s="57">
        <f t="shared" si="1"/>
        <v>-1.8558614290132835E-3</v>
      </c>
    </row>
    <row r="8" spans="1:9" x14ac:dyDescent="0.25">
      <c r="A8" s="47" t="s">
        <v>126</v>
      </c>
      <c r="B8" s="50">
        <v>132600</v>
      </c>
      <c r="C8" s="50">
        <v>133200</v>
      </c>
      <c r="D8" s="50">
        <v>469</v>
      </c>
      <c r="E8" s="50">
        <v>133700</v>
      </c>
      <c r="F8" s="50">
        <v>133200</v>
      </c>
      <c r="G8" s="50">
        <v>3297</v>
      </c>
      <c r="H8" s="32">
        <f t="shared" si="0"/>
        <v>-8.2273747195212854E-3</v>
      </c>
      <c r="I8" s="57">
        <f t="shared" si="1"/>
        <v>2.1691973969631295E-2</v>
      </c>
    </row>
    <row r="9" spans="1:9" x14ac:dyDescent="0.25">
      <c r="A9" s="47" t="s">
        <v>127</v>
      </c>
      <c r="B9" s="50">
        <v>131250</v>
      </c>
      <c r="C9" s="50">
        <v>132600</v>
      </c>
      <c r="D9" s="50">
        <v>826</v>
      </c>
      <c r="E9" s="50">
        <v>132950</v>
      </c>
      <c r="F9" s="50">
        <v>132200</v>
      </c>
      <c r="G9" s="50">
        <v>3310</v>
      </c>
      <c r="H9" s="32">
        <f t="shared" si="0"/>
        <v>-1.278676194057915E-2</v>
      </c>
      <c r="I9" s="57">
        <f t="shared" si="1"/>
        <v>3.9429784652713629E-3</v>
      </c>
    </row>
    <row r="10" spans="1:9" x14ac:dyDescent="0.25">
      <c r="A10" s="47" t="s">
        <v>128</v>
      </c>
      <c r="B10" s="50">
        <v>128650</v>
      </c>
      <c r="C10" s="50">
        <v>131250</v>
      </c>
      <c r="D10" s="50">
        <v>927</v>
      </c>
      <c r="E10" s="50">
        <v>131600</v>
      </c>
      <c r="F10" s="50">
        <v>131200</v>
      </c>
      <c r="G10" s="50">
        <v>3393</v>
      </c>
      <c r="H10" s="32">
        <f t="shared" si="0"/>
        <v>-2.2416413373860133E-2</v>
      </c>
      <c r="I10" s="57">
        <f t="shared" si="1"/>
        <v>2.5075528700906347E-2</v>
      </c>
    </row>
    <row r="11" spans="1:9" x14ac:dyDescent="0.25">
      <c r="A11" s="47" t="s">
        <v>129</v>
      </c>
      <c r="B11" s="50">
        <v>125400</v>
      </c>
      <c r="C11" s="50">
        <v>128650</v>
      </c>
      <c r="D11" s="50">
        <v>900</v>
      </c>
      <c r="E11" s="50">
        <v>130450</v>
      </c>
      <c r="F11" s="50">
        <v>128900</v>
      </c>
      <c r="G11" s="50">
        <v>3548</v>
      </c>
      <c r="H11" s="32">
        <f t="shared" si="0"/>
        <v>-3.8712150249137656E-2</v>
      </c>
      <c r="I11" s="57">
        <f t="shared" si="1"/>
        <v>4.5682287061597382E-2</v>
      </c>
    </row>
    <row r="12" spans="1:9" x14ac:dyDescent="0.25">
      <c r="A12" s="47" t="s">
        <v>130</v>
      </c>
      <c r="B12" s="50">
        <v>117900</v>
      </c>
      <c r="C12" s="50">
        <v>125400</v>
      </c>
      <c r="D12" s="50">
        <v>2137</v>
      </c>
      <c r="E12" s="50">
        <v>126650</v>
      </c>
      <c r="F12" s="50">
        <v>125700</v>
      </c>
      <c r="G12" s="50">
        <v>3822</v>
      </c>
      <c r="H12" s="32">
        <f t="shared" si="0"/>
        <v>-6.908803789972362E-2</v>
      </c>
      <c r="I12" s="57">
        <f t="shared" si="1"/>
        <v>7.7226606538895126E-2</v>
      </c>
    </row>
    <row r="13" spans="1:9" x14ac:dyDescent="0.25">
      <c r="A13" s="47" t="s">
        <v>131</v>
      </c>
      <c r="B13" s="50">
        <v>117900</v>
      </c>
      <c r="C13" s="50">
        <v>117900</v>
      </c>
      <c r="D13" s="50">
        <v>2871</v>
      </c>
      <c r="E13" s="50">
        <v>120800</v>
      </c>
      <c r="F13" s="50">
        <v>117950</v>
      </c>
      <c r="G13" s="50">
        <v>3830</v>
      </c>
      <c r="H13" s="32">
        <f t="shared" si="0"/>
        <v>-2.4006622516556275E-2</v>
      </c>
      <c r="I13" s="57">
        <f t="shared" si="1"/>
        <v>2.0931449502878952E-3</v>
      </c>
    </row>
    <row r="14" spans="1:9" x14ac:dyDescent="0.25">
      <c r="A14" s="47" t="s">
        <v>132</v>
      </c>
      <c r="B14" s="50">
        <v>116900</v>
      </c>
      <c r="C14" s="50">
        <v>117900</v>
      </c>
      <c r="D14" s="50">
        <v>2661</v>
      </c>
      <c r="E14" s="50">
        <v>116300</v>
      </c>
      <c r="F14" s="50">
        <v>118300</v>
      </c>
      <c r="G14" s="50">
        <v>4409</v>
      </c>
      <c r="H14" s="32">
        <f t="shared" si="0"/>
        <v>5.1590713671538779E-3</v>
      </c>
      <c r="I14" s="57">
        <f t="shared" si="1"/>
        <v>0.15117493472584864</v>
      </c>
    </row>
    <row r="15" spans="1:9" x14ac:dyDescent="0.25">
      <c r="A15" s="47" t="s">
        <v>133</v>
      </c>
      <c r="B15" s="50">
        <v>109900</v>
      </c>
      <c r="C15" s="50">
        <v>116900</v>
      </c>
      <c r="D15" s="50">
        <v>4777</v>
      </c>
      <c r="E15" s="50">
        <v>118150</v>
      </c>
      <c r="F15" s="50">
        <v>116600</v>
      </c>
      <c r="G15" s="50">
        <v>5833</v>
      </c>
      <c r="H15" s="32">
        <f t="shared" si="0"/>
        <v>-6.9826491747778219E-2</v>
      </c>
      <c r="I15" s="57">
        <f t="shared" si="1"/>
        <v>0.32297573145838054</v>
      </c>
    </row>
    <row r="16" spans="1:9" x14ac:dyDescent="0.25">
      <c r="A16" s="47" t="s">
        <v>134</v>
      </c>
      <c r="B16" s="50">
        <v>108850</v>
      </c>
      <c r="C16" s="50">
        <v>109900</v>
      </c>
      <c r="D16" s="50">
        <v>7279</v>
      </c>
      <c r="E16" s="50">
        <v>112400</v>
      </c>
      <c r="F16" s="50">
        <v>109600</v>
      </c>
      <c r="G16" s="50">
        <v>7388</v>
      </c>
      <c r="H16" s="32">
        <f t="shared" si="0"/>
        <v>-3.1583629893238485E-2</v>
      </c>
      <c r="I16" s="57">
        <f t="shared" si="1"/>
        <v>0.26658666209497683</v>
      </c>
    </row>
    <row r="17" spans="1:9" x14ac:dyDescent="0.25">
      <c r="A17" s="47" t="s">
        <v>135</v>
      </c>
      <c r="B17" s="50">
        <v>108350</v>
      </c>
      <c r="C17" s="50">
        <v>108850</v>
      </c>
      <c r="D17" s="50">
        <v>9974</v>
      </c>
      <c r="E17" s="50">
        <v>108350</v>
      </c>
      <c r="F17" s="50">
        <v>109100</v>
      </c>
      <c r="G17" s="50">
        <v>9844</v>
      </c>
      <c r="H17" s="32">
        <f t="shared" si="0"/>
        <v>0</v>
      </c>
      <c r="I17" s="57">
        <f t="shared" si="1"/>
        <v>0.33243096913914449</v>
      </c>
    </row>
    <row r="18" spans="1:9" x14ac:dyDescent="0.25">
      <c r="A18" s="47" t="s">
        <v>136</v>
      </c>
      <c r="B18" s="50">
        <v>104800</v>
      </c>
      <c r="C18" s="50">
        <v>108350</v>
      </c>
      <c r="D18" s="50">
        <v>6833</v>
      </c>
      <c r="E18" s="50">
        <v>109600</v>
      </c>
      <c r="F18" s="50">
        <v>108500</v>
      </c>
      <c r="G18" s="50">
        <v>10313</v>
      </c>
      <c r="H18" s="32">
        <f t="shared" si="0"/>
        <v>-4.3795620437956151E-2</v>
      </c>
      <c r="I18" s="57">
        <f t="shared" si="1"/>
        <v>4.7643234457537487E-2</v>
      </c>
    </row>
    <row r="19" spans="1:9" x14ac:dyDescent="0.25">
      <c r="A19" s="47" t="s">
        <v>137</v>
      </c>
      <c r="B19" s="50">
        <v>100100</v>
      </c>
      <c r="C19" s="50">
        <v>104800</v>
      </c>
      <c r="D19" s="50">
        <v>13512</v>
      </c>
      <c r="E19" s="50">
        <v>107250</v>
      </c>
      <c r="F19" s="50">
        <v>105000</v>
      </c>
      <c r="G19" s="50">
        <v>12749</v>
      </c>
      <c r="H19" s="32">
        <f t="shared" si="0"/>
        <v>-6.6666666666666652E-2</v>
      </c>
      <c r="I19" s="57">
        <f t="shared" si="1"/>
        <v>0.23620672937069709</v>
      </c>
    </row>
    <row r="20" spans="1:9" x14ac:dyDescent="0.25">
      <c r="A20" s="47" t="s">
        <v>138</v>
      </c>
      <c r="B20" s="50">
        <v>94550</v>
      </c>
      <c r="C20" s="50">
        <v>100100</v>
      </c>
      <c r="D20" s="50">
        <v>16977</v>
      </c>
      <c r="E20" s="50">
        <v>101650</v>
      </c>
      <c r="F20" s="50">
        <v>100300</v>
      </c>
      <c r="G20" s="50">
        <v>14212</v>
      </c>
      <c r="H20" s="32">
        <f t="shared" si="0"/>
        <v>-6.9847515986227293E-2</v>
      </c>
      <c r="I20" s="57">
        <f t="shared" si="1"/>
        <v>0.11475409836065564</v>
      </c>
    </row>
    <row r="21" spans="1:9" x14ac:dyDescent="0.25">
      <c r="A21" s="47" t="s">
        <v>139</v>
      </c>
      <c r="B21" s="50">
        <v>88200</v>
      </c>
      <c r="C21" s="50">
        <v>94550</v>
      </c>
      <c r="D21" s="50">
        <v>12938</v>
      </c>
      <c r="E21" s="50">
        <v>97950</v>
      </c>
      <c r="F21" s="50">
        <v>94200</v>
      </c>
      <c r="G21" s="50">
        <v>14505</v>
      </c>
      <c r="H21" s="32">
        <f t="shared" si="0"/>
        <v>-9.9540581929555949E-2</v>
      </c>
      <c r="I21" s="57">
        <f t="shared" si="1"/>
        <v>2.0616380523501343E-2</v>
      </c>
    </row>
    <row r="22" spans="1:9" x14ac:dyDescent="0.25">
      <c r="A22" s="47" t="s">
        <v>140</v>
      </c>
      <c r="B22" s="50">
        <v>90100</v>
      </c>
      <c r="C22" s="50">
        <v>88200</v>
      </c>
      <c r="D22" s="50">
        <v>29706</v>
      </c>
      <c r="E22" s="50">
        <v>90300</v>
      </c>
      <c r="F22" s="50">
        <v>85800</v>
      </c>
      <c r="G22" s="50">
        <v>17531</v>
      </c>
      <c r="H22" s="32">
        <f t="shared" si="0"/>
        <v>-2.2148394241418012E-3</v>
      </c>
      <c r="I22" s="57">
        <f t="shared" si="1"/>
        <v>0.20861771802826601</v>
      </c>
    </row>
    <row r="23" spans="1:9" x14ac:dyDescent="0.25">
      <c r="A23" s="47" t="s">
        <v>141</v>
      </c>
      <c r="B23" s="50">
        <v>92550</v>
      </c>
      <c r="C23" s="50">
        <v>90100</v>
      </c>
      <c r="D23" s="50">
        <v>15990</v>
      </c>
      <c r="E23" s="50">
        <v>86500</v>
      </c>
      <c r="F23" s="50">
        <v>90000</v>
      </c>
      <c r="G23" s="50">
        <v>17452</v>
      </c>
      <c r="H23" s="32">
        <f t="shared" si="0"/>
        <v>6.99421965317919E-2</v>
      </c>
      <c r="I23" s="57">
        <f t="shared" si="1"/>
        <v>-4.5063031201870718E-3</v>
      </c>
    </row>
    <row r="24" spans="1:9" x14ac:dyDescent="0.25">
      <c r="A24" s="47" t="s">
        <v>142</v>
      </c>
      <c r="B24" s="50">
        <v>98900</v>
      </c>
      <c r="C24" s="50">
        <v>92550</v>
      </c>
      <c r="D24" s="50">
        <v>2222</v>
      </c>
      <c r="E24" s="50">
        <v>89950</v>
      </c>
      <c r="F24" s="50">
        <v>97700</v>
      </c>
      <c r="G24" s="50">
        <v>16954</v>
      </c>
      <c r="H24" s="32">
        <f t="shared" si="0"/>
        <v>9.9499722067815544E-2</v>
      </c>
      <c r="I24" s="57">
        <f t="shared" si="1"/>
        <v>-2.8535411414164602E-2</v>
      </c>
    </row>
    <row r="25" spans="1:9" x14ac:dyDescent="0.25">
      <c r="A25" s="47" t="s">
        <v>143</v>
      </c>
      <c r="B25" s="50">
        <v>95600</v>
      </c>
      <c r="C25" s="50">
        <v>98900</v>
      </c>
      <c r="D25" s="50">
        <v>54174</v>
      </c>
      <c r="E25" s="50">
        <v>98300</v>
      </c>
      <c r="F25" s="50">
        <v>110050</v>
      </c>
      <c r="G25" s="50">
        <v>15965</v>
      </c>
      <c r="H25" s="32">
        <f t="shared" si="0"/>
        <v>-2.7466937945066161E-2</v>
      </c>
      <c r="I25" s="57">
        <f t="shared" si="1"/>
        <v>-5.8334316385513785E-2</v>
      </c>
    </row>
    <row r="26" spans="1:9" x14ac:dyDescent="0.25">
      <c r="A26" s="47" t="s">
        <v>144</v>
      </c>
      <c r="B26" s="50">
        <v>92150</v>
      </c>
      <c r="C26" s="50">
        <v>95600</v>
      </c>
      <c r="D26" s="50">
        <v>15480</v>
      </c>
      <c r="E26" s="50">
        <v>102100</v>
      </c>
      <c r="F26" s="50">
        <v>94950</v>
      </c>
      <c r="G26" s="50">
        <v>16581</v>
      </c>
      <c r="H26" s="32">
        <f t="shared" si="0"/>
        <v>-9.7453476983349607E-2</v>
      </c>
      <c r="I26" s="57">
        <f t="shared" si="1"/>
        <v>3.8584403382398991E-2</v>
      </c>
    </row>
    <row r="27" spans="1:9" x14ac:dyDescent="0.25">
      <c r="A27" s="47" t="s">
        <v>145</v>
      </c>
      <c r="B27" s="73">
        <v>103100</v>
      </c>
      <c r="C27" s="73">
        <v>92150</v>
      </c>
      <c r="D27" s="73">
        <v>27387</v>
      </c>
      <c r="E27" s="73">
        <v>93750</v>
      </c>
      <c r="F27" s="73">
        <v>91200</v>
      </c>
      <c r="G27" s="73">
        <v>18067</v>
      </c>
      <c r="H27" s="32">
        <f t="shared" si="0"/>
        <v>9.9733333333333229E-2</v>
      </c>
      <c r="I27" s="57">
        <f t="shared" si="1"/>
        <v>8.9620650141728486E-2</v>
      </c>
    </row>
    <row r="28" spans="1:9" x14ac:dyDescent="0.25">
      <c r="A28" s="47" t="s">
        <v>146</v>
      </c>
      <c r="B28" s="73">
        <v>99650</v>
      </c>
      <c r="C28" s="73">
        <v>103100</v>
      </c>
      <c r="D28" s="73">
        <v>40337</v>
      </c>
      <c r="E28" s="73">
        <v>92300</v>
      </c>
      <c r="F28" s="73">
        <v>104250</v>
      </c>
      <c r="G28" s="73">
        <v>16647</v>
      </c>
      <c r="H28" s="32">
        <f t="shared" si="0"/>
        <v>7.963163596966405E-2</v>
      </c>
      <c r="I28" s="57">
        <f t="shared" si="1"/>
        <v>-7.859633586096193E-2</v>
      </c>
    </row>
    <row r="29" spans="1:9" x14ac:dyDescent="0.25">
      <c r="A29" s="47" t="s">
        <v>147</v>
      </c>
      <c r="B29" s="50">
        <v>100900</v>
      </c>
      <c r="C29" s="50">
        <v>99650</v>
      </c>
      <c r="D29" s="50">
        <v>17954</v>
      </c>
      <c r="E29" s="50">
        <v>98250</v>
      </c>
      <c r="F29" s="50">
        <v>99500</v>
      </c>
      <c r="G29" s="50">
        <v>19115</v>
      </c>
      <c r="H29" s="32">
        <f t="shared" si="0"/>
        <v>2.6972010178117012E-2</v>
      </c>
      <c r="I29" s="57">
        <f t="shared" si="1"/>
        <v>0.14825494083017965</v>
      </c>
    </row>
    <row r="30" spans="1:9" x14ac:dyDescent="0.25">
      <c r="A30" s="47" t="s">
        <v>148</v>
      </c>
      <c r="B30" s="50">
        <v>99750</v>
      </c>
      <c r="C30" s="50">
        <v>100900</v>
      </c>
      <c r="D30" s="50">
        <v>14557</v>
      </c>
      <c r="E30" s="50">
        <v>101850</v>
      </c>
      <c r="F30" s="50">
        <v>101300</v>
      </c>
      <c r="G30" s="50">
        <v>19135</v>
      </c>
      <c r="H30" s="32">
        <f t="shared" si="0"/>
        <v>-2.0618556701030966E-2</v>
      </c>
      <c r="I30" s="57">
        <f t="shared" si="1"/>
        <v>1.0462987182839889E-3</v>
      </c>
    </row>
    <row r="31" spans="1:9" x14ac:dyDescent="0.25">
      <c r="A31" s="47" t="s">
        <v>149</v>
      </c>
      <c r="B31" s="50">
        <v>99100</v>
      </c>
      <c r="C31" s="50">
        <v>99750</v>
      </c>
      <c r="D31" s="50">
        <v>7980</v>
      </c>
      <c r="E31" s="50">
        <v>101100</v>
      </c>
      <c r="F31" s="50">
        <v>99700</v>
      </c>
      <c r="G31" s="50">
        <v>18696</v>
      </c>
      <c r="H31" s="32">
        <f t="shared" si="0"/>
        <v>-1.978239366963408E-2</v>
      </c>
      <c r="I31" s="57">
        <f t="shared" si="1"/>
        <v>-2.2942252417036846E-2</v>
      </c>
    </row>
    <row r="32" spans="1:9" x14ac:dyDescent="0.25">
      <c r="A32" s="47" t="s">
        <v>150</v>
      </c>
      <c r="B32" s="50">
        <v>98000</v>
      </c>
      <c r="C32" s="50">
        <v>99100</v>
      </c>
      <c r="D32" s="50">
        <v>5141</v>
      </c>
      <c r="E32" s="50">
        <v>99550</v>
      </c>
      <c r="F32" s="50">
        <v>99100</v>
      </c>
      <c r="G32" s="50">
        <v>18476</v>
      </c>
      <c r="H32" s="32">
        <f t="shared" si="0"/>
        <v>-1.5570065293822211E-2</v>
      </c>
      <c r="I32" s="57">
        <f t="shared" si="1"/>
        <v>-1.1767222935387234E-2</v>
      </c>
    </row>
    <row r="33" spans="1:9" x14ac:dyDescent="0.25">
      <c r="A33" s="47" t="s">
        <v>151</v>
      </c>
      <c r="B33" s="50">
        <v>94750</v>
      </c>
      <c r="C33" s="50">
        <v>98000</v>
      </c>
      <c r="D33" s="50">
        <v>12755</v>
      </c>
      <c r="E33" s="50">
        <v>99100</v>
      </c>
      <c r="F33" s="50">
        <v>97250</v>
      </c>
      <c r="G33" s="50">
        <v>19003</v>
      </c>
      <c r="H33" s="32">
        <f t="shared" si="0"/>
        <v>-4.3895055499495461E-2</v>
      </c>
      <c r="I33" s="57">
        <f t="shared" si="1"/>
        <v>2.8523489932885893E-2</v>
      </c>
    </row>
    <row r="34" spans="1:9" x14ac:dyDescent="0.25">
      <c r="A34" s="47" t="s">
        <v>152</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25">
      <c r="A35" s="47" t="s">
        <v>153</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25">
      <c r="A36" s="47" t="s">
        <v>154</v>
      </c>
      <c r="B36" s="50">
        <v>103600</v>
      </c>
      <c r="C36" s="50">
        <v>98700</v>
      </c>
      <c r="D36" s="50">
        <v>15586</v>
      </c>
      <c r="E36" s="50">
        <v>98300</v>
      </c>
      <c r="F36" s="50">
        <v>99000</v>
      </c>
      <c r="G36" s="50">
        <v>21176</v>
      </c>
      <c r="H36" s="32">
        <f t="shared" si="2"/>
        <v>5.3916581892166748E-2</v>
      </c>
      <c r="I36" s="57">
        <f t="shared" si="3"/>
        <v>-4.6169091482365698E-2</v>
      </c>
    </row>
    <row r="37" spans="1:9" x14ac:dyDescent="0.25">
      <c r="A37" s="47" t="s">
        <v>155</v>
      </c>
      <c r="B37" s="50">
        <v>102100</v>
      </c>
      <c r="C37" s="50">
        <v>103600</v>
      </c>
      <c r="D37" s="50">
        <v>13394</v>
      </c>
      <c r="E37" s="50">
        <v>102450</v>
      </c>
      <c r="F37" s="50">
        <v>104000</v>
      </c>
      <c r="G37" s="50">
        <v>21009</v>
      </c>
      <c r="H37" s="32">
        <f t="shared" si="2"/>
        <v>-3.41630063445586E-3</v>
      </c>
      <c r="I37" s="57">
        <f t="shared" si="3"/>
        <v>-7.8862863619191259E-3</v>
      </c>
    </row>
    <row r="38" spans="1:9" x14ac:dyDescent="0.25">
      <c r="A38" s="47" t="s">
        <v>156</v>
      </c>
      <c r="B38" s="50">
        <v>102200</v>
      </c>
      <c r="C38" s="50">
        <v>102100</v>
      </c>
      <c r="D38" s="50">
        <v>6707</v>
      </c>
      <c r="E38" s="50">
        <v>102400</v>
      </c>
      <c r="F38" s="50">
        <v>101850</v>
      </c>
      <c r="G38" s="50">
        <v>21913</v>
      </c>
      <c r="H38" s="32">
        <f t="shared" si="2"/>
        <v>-1.953125E-3</v>
      </c>
      <c r="I38" s="57">
        <f t="shared" si="3"/>
        <v>4.3029177971345645E-2</v>
      </c>
    </row>
    <row r="39" spans="1:9" s="47" customFormat="1" x14ac:dyDescent="0.25">
      <c r="A39" s="47" t="s">
        <v>157</v>
      </c>
      <c r="B39" s="50">
        <v>102350</v>
      </c>
      <c r="C39" s="50">
        <v>102200</v>
      </c>
      <c r="D39" s="50">
        <v>15907</v>
      </c>
      <c r="E39" s="50">
        <v>102350</v>
      </c>
      <c r="F39" s="50">
        <v>102100</v>
      </c>
      <c r="G39" s="50">
        <v>23839</v>
      </c>
      <c r="H39" s="32">
        <f t="shared" si="2"/>
        <v>0</v>
      </c>
      <c r="I39" s="57">
        <f t="shared" si="3"/>
        <v>8.7893031533792687E-2</v>
      </c>
    </row>
    <row r="40" spans="1:9" x14ac:dyDescent="0.25">
      <c r="A40" s="47" t="s">
        <v>158</v>
      </c>
      <c r="B40" s="50">
        <v>103500</v>
      </c>
      <c r="C40" s="50">
        <v>102350</v>
      </c>
      <c r="D40" s="50">
        <v>8237</v>
      </c>
      <c r="E40" s="50">
        <v>100950</v>
      </c>
      <c r="F40" s="50">
        <v>102500</v>
      </c>
      <c r="G40" s="50">
        <v>22409</v>
      </c>
      <c r="H40" s="32">
        <f t="shared" si="2"/>
        <v>2.5260029717681931E-2</v>
      </c>
      <c r="I40" s="57">
        <f t="shared" si="3"/>
        <v>-5.9985737656780946E-2</v>
      </c>
    </row>
    <row r="41" spans="1:9" x14ac:dyDescent="0.25">
      <c r="A41" s="47" t="s">
        <v>159</v>
      </c>
      <c r="B41" s="50">
        <v>102350</v>
      </c>
      <c r="C41" s="50">
        <v>103500</v>
      </c>
      <c r="D41" s="50">
        <v>5044</v>
      </c>
      <c r="E41" s="50">
        <v>103200</v>
      </c>
      <c r="F41" s="50">
        <v>103900</v>
      </c>
      <c r="G41" s="50">
        <v>21900</v>
      </c>
      <c r="H41" s="32">
        <f t="shared" si="2"/>
        <v>-8.2364341085271464E-3</v>
      </c>
      <c r="I41" s="57">
        <f t="shared" si="3"/>
        <v>-2.2714088089606843E-2</v>
      </c>
    </row>
    <row r="42" spans="1:9" x14ac:dyDescent="0.25">
      <c r="A42" s="47" t="s">
        <v>160</v>
      </c>
      <c r="B42" s="50">
        <v>97300</v>
      </c>
      <c r="C42" s="50">
        <v>102350</v>
      </c>
      <c r="D42" s="50">
        <v>10530</v>
      </c>
      <c r="E42" s="50">
        <v>103050</v>
      </c>
      <c r="F42" s="50">
        <v>102500</v>
      </c>
      <c r="G42" s="50">
        <v>20332</v>
      </c>
      <c r="H42" s="32">
        <f t="shared" si="2"/>
        <v>-5.5798156234837415E-2</v>
      </c>
      <c r="I42" s="57">
        <f t="shared" si="3"/>
        <v>-7.1598173515981745E-2</v>
      </c>
    </row>
    <row r="43" spans="1:9" x14ac:dyDescent="0.25">
      <c r="A43" s="47" t="s">
        <v>161</v>
      </c>
      <c r="B43" s="50">
        <v>94200</v>
      </c>
      <c r="C43" s="50">
        <v>97300</v>
      </c>
      <c r="D43" s="50">
        <v>8538</v>
      </c>
      <c r="E43" s="50">
        <v>99800</v>
      </c>
      <c r="F43" s="50">
        <v>96500</v>
      </c>
      <c r="G43" s="50">
        <v>19658</v>
      </c>
      <c r="H43" s="32">
        <f t="shared" si="2"/>
        <v>-5.6112224448897741E-2</v>
      </c>
      <c r="I43" s="57">
        <f t="shared" si="3"/>
        <v>-3.3149714735392521E-2</v>
      </c>
    </row>
    <row r="44" spans="1:9" x14ac:dyDescent="0.25">
      <c r="A44" s="47" t="s">
        <v>162</v>
      </c>
      <c r="B44" s="50">
        <v>92200</v>
      </c>
      <c r="C44" s="50">
        <v>94200</v>
      </c>
      <c r="D44" s="50">
        <v>13867</v>
      </c>
      <c r="E44" s="50">
        <v>95250</v>
      </c>
      <c r="F44" s="50">
        <v>94500</v>
      </c>
      <c r="G44" s="50">
        <v>20615</v>
      </c>
      <c r="H44" s="32">
        <f t="shared" si="2"/>
        <v>-3.2020997375328042E-2</v>
      </c>
      <c r="I44" s="57">
        <f t="shared" si="3"/>
        <v>4.8682470241123266E-2</v>
      </c>
    </row>
    <row r="45" spans="1:9" x14ac:dyDescent="0.25">
      <c r="A45" s="47" t="s">
        <v>163</v>
      </c>
      <c r="B45" s="50">
        <v>93900</v>
      </c>
      <c r="C45" s="50">
        <v>92200</v>
      </c>
      <c r="D45" s="50">
        <v>11896</v>
      </c>
      <c r="E45" s="50">
        <v>93500</v>
      </c>
      <c r="F45" s="50">
        <v>92150</v>
      </c>
      <c r="G45" s="50">
        <v>21067</v>
      </c>
      <c r="H45" s="32">
        <f t="shared" si="2"/>
        <v>4.2780748663102663E-3</v>
      </c>
      <c r="I45" s="57">
        <f t="shared" si="3"/>
        <v>2.1925782197429022E-2</v>
      </c>
    </row>
    <row r="46" spans="1:9" x14ac:dyDescent="0.25">
      <c r="A46" s="47" t="s">
        <v>164</v>
      </c>
      <c r="B46" s="50">
        <v>93200</v>
      </c>
      <c r="C46" s="50">
        <v>93900</v>
      </c>
      <c r="D46" s="50">
        <v>4714</v>
      </c>
      <c r="E46" s="50">
        <v>92650</v>
      </c>
      <c r="F46" s="50">
        <v>92850</v>
      </c>
      <c r="G46" s="50">
        <v>20262</v>
      </c>
      <c r="H46" s="32">
        <f t="shared" si="2"/>
        <v>5.9363194819213039E-3</v>
      </c>
      <c r="I46" s="57">
        <f t="shared" si="3"/>
        <v>-3.8211420705368537E-2</v>
      </c>
    </row>
    <row r="47" spans="1:9" x14ac:dyDescent="0.25">
      <c r="A47" s="47" t="s">
        <v>165</v>
      </c>
      <c r="B47" s="50">
        <v>99200</v>
      </c>
      <c r="C47" s="50">
        <v>93200</v>
      </c>
      <c r="D47" s="50">
        <v>10832</v>
      </c>
      <c r="E47" s="50">
        <v>93500</v>
      </c>
      <c r="F47" s="50">
        <v>93800</v>
      </c>
      <c r="G47" s="50">
        <v>20076</v>
      </c>
      <c r="H47" s="32">
        <f t="shared" si="2"/>
        <v>6.0962566844919852E-2</v>
      </c>
      <c r="I47" s="57">
        <f t="shared" si="3"/>
        <v>-9.1797453360971115E-3</v>
      </c>
    </row>
    <row r="48" spans="1:9" x14ac:dyDescent="0.25">
      <c r="A48" s="47" t="s">
        <v>166</v>
      </c>
      <c r="B48" s="50">
        <v>97950</v>
      </c>
      <c r="C48" s="50">
        <v>99200</v>
      </c>
      <c r="D48" s="50">
        <v>6668</v>
      </c>
      <c r="E48" s="50">
        <v>97000</v>
      </c>
      <c r="F48" s="50">
        <v>98900</v>
      </c>
      <c r="G48" s="50">
        <v>19926</v>
      </c>
      <c r="H48" s="32">
        <f t="shared" si="2"/>
        <v>9.7938144329896559E-3</v>
      </c>
      <c r="I48" s="57">
        <f t="shared" si="3"/>
        <v>-7.4716078900178839E-3</v>
      </c>
    </row>
    <row r="49" spans="1:9" x14ac:dyDescent="0.25">
      <c r="A49" s="47" t="s">
        <v>167</v>
      </c>
      <c r="B49" s="50">
        <v>96800</v>
      </c>
      <c r="C49" s="50">
        <v>97950</v>
      </c>
      <c r="D49" s="50">
        <v>6030</v>
      </c>
      <c r="E49" s="50">
        <v>98650</v>
      </c>
      <c r="F49" s="50">
        <v>96050</v>
      </c>
      <c r="G49" s="50">
        <v>18984</v>
      </c>
      <c r="H49" s="32">
        <f t="shared" si="2"/>
        <v>-1.8753167764825163E-2</v>
      </c>
      <c r="I49" s="57">
        <f t="shared" si="3"/>
        <v>-4.7274917193616428E-2</v>
      </c>
    </row>
    <row r="50" spans="1:9" x14ac:dyDescent="0.25">
      <c r="A50" s="47" t="s">
        <v>169</v>
      </c>
      <c r="B50" s="50">
        <v>98950</v>
      </c>
      <c r="C50" s="50">
        <v>96800</v>
      </c>
      <c r="D50" s="50">
        <v>5084</v>
      </c>
      <c r="E50" s="50">
        <v>97150</v>
      </c>
      <c r="F50" s="50">
        <v>97350</v>
      </c>
      <c r="G50" s="50">
        <v>19141</v>
      </c>
      <c r="H50" s="32">
        <f t="shared" si="2"/>
        <v>1.8528049408131686E-2</v>
      </c>
      <c r="I50" s="57">
        <f t="shared" si="3"/>
        <v>8.2701222081753567E-3</v>
      </c>
    </row>
    <row r="51" spans="1:9" x14ac:dyDescent="0.25">
      <c r="A51" s="47" t="s">
        <v>170</v>
      </c>
      <c r="B51" s="50">
        <v>97200</v>
      </c>
      <c r="C51" s="50">
        <v>98950</v>
      </c>
      <c r="D51" s="50">
        <v>5519</v>
      </c>
      <c r="E51" s="50">
        <v>98500</v>
      </c>
      <c r="F51" s="50">
        <v>99500</v>
      </c>
      <c r="G51" s="50">
        <v>18585</v>
      </c>
      <c r="H51" s="32">
        <f t="shared" si="2"/>
        <v>-1.3197969543147225E-2</v>
      </c>
      <c r="I51" s="57">
        <f t="shared" si="3"/>
        <v>-2.9047594169583579E-2</v>
      </c>
    </row>
    <row r="52" spans="1:9" x14ac:dyDescent="0.25">
      <c r="A52" s="47" t="s">
        <v>171</v>
      </c>
      <c r="B52" s="50">
        <v>97550</v>
      </c>
      <c r="C52" s="50">
        <v>97200</v>
      </c>
      <c r="D52" s="50">
        <v>5201</v>
      </c>
      <c r="E52" s="50">
        <v>98750</v>
      </c>
      <c r="F52" s="50">
        <v>97950</v>
      </c>
      <c r="G52" s="50">
        <v>17723</v>
      </c>
      <c r="H52" s="32">
        <f t="shared" si="2"/>
        <v>-1.2151898734177213E-2</v>
      </c>
      <c r="I52" s="57">
        <f t="shared" si="3"/>
        <v>-4.6381490449287077E-2</v>
      </c>
    </row>
    <row r="53" spans="1:9" x14ac:dyDescent="0.25">
      <c r="A53" s="47" t="s">
        <v>172</v>
      </c>
      <c r="B53" s="50">
        <v>96900</v>
      </c>
      <c r="C53" s="50">
        <v>97550</v>
      </c>
      <c r="D53" s="50">
        <v>3269</v>
      </c>
      <c r="E53" s="50">
        <v>97050</v>
      </c>
      <c r="F53" s="50">
        <v>97600</v>
      </c>
      <c r="G53" s="50">
        <v>17277</v>
      </c>
      <c r="H53" s="32">
        <f t="shared" si="2"/>
        <v>-1.5455950540957941E-3</v>
      </c>
      <c r="I53" s="57">
        <f t="shared" si="3"/>
        <v>-2.5165039778818454E-2</v>
      </c>
    </row>
    <row r="54" spans="1:9" x14ac:dyDescent="0.25">
      <c r="A54" s="47" t="s">
        <v>173</v>
      </c>
      <c r="B54" s="50">
        <v>95200</v>
      </c>
      <c r="C54" s="50">
        <v>96900</v>
      </c>
      <c r="D54" s="50">
        <v>5706</v>
      </c>
      <c r="E54" s="50">
        <v>97400</v>
      </c>
      <c r="F54" s="50">
        <v>96100</v>
      </c>
      <c r="G54" s="50">
        <v>16033</v>
      </c>
      <c r="H54" s="32">
        <f t="shared" si="2"/>
        <v>-2.2587268993839782E-2</v>
      </c>
      <c r="I54" s="57">
        <f t="shared" si="3"/>
        <v>-7.2003241303467025E-2</v>
      </c>
    </row>
    <row r="55" spans="1:9" x14ac:dyDescent="0.25">
      <c r="A55" s="47" t="s">
        <v>174</v>
      </c>
      <c r="B55" s="50">
        <v>98000</v>
      </c>
      <c r="C55" s="50">
        <v>95200</v>
      </c>
      <c r="D55" s="50">
        <v>6502</v>
      </c>
      <c r="E55" s="50">
        <v>95600</v>
      </c>
      <c r="F55" s="50">
        <v>95050</v>
      </c>
      <c r="G55" s="50">
        <v>16079</v>
      </c>
      <c r="H55" s="32">
        <f t="shared" si="2"/>
        <v>2.5104602510460206E-2</v>
      </c>
      <c r="I55" s="57">
        <f t="shared" si="3"/>
        <v>2.869082517308108E-3</v>
      </c>
    </row>
    <row r="56" spans="1:9" x14ac:dyDescent="0.25">
      <c r="A56" s="47" t="s">
        <v>175</v>
      </c>
      <c r="B56" s="50">
        <v>97900</v>
      </c>
      <c r="C56" s="50">
        <v>98000</v>
      </c>
      <c r="D56" s="50">
        <v>3176</v>
      </c>
      <c r="E56" s="50">
        <v>96900</v>
      </c>
      <c r="F56" s="50">
        <v>98000</v>
      </c>
      <c r="G56" s="50">
        <v>15988</v>
      </c>
      <c r="H56" s="32">
        <f t="shared" si="2"/>
        <v>1.031991744066052E-2</v>
      </c>
      <c r="I56" s="57">
        <f t="shared" si="3"/>
        <v>-5.659555942533756E-3</v>
      </c>
    </row>
    <row r="57" spans="1:9" x14ac:dyDescent="0.25">
      <c r="A57" s="47" t="s">
        <v>176</v>
      </c>
      <c r="B57" s="50">
        <v>97300</v>
      </c>
      <c r="C57" s="50">
        <v>97900</v>
      </c>
      <c r="D57" s="50">
        <v>4267</v>
      </c>
      <c r="E57" s="50">
        <v>97950</v>
      </c>
      <c r="F57" s="50">
        <v>98250</v>
      </c>
      <c r="G57" s="50">
        <v>15832</v>
      </c>
      <c r="H57" s="32">
        <f t="shared" si="2"/>
        <v>-6.6360387953037225E-3</v>
      </c>
      <c r="I57" s="57">
        <f t="shared" si="3"/>
        <v>-9.7573179884913319E-3</v>
      </c>
    </row>
    <row r="58" spans="1:9" x14ac:dyDescent="0.25">
      <c r="A58" s="47" t="s">
        <v>177</v>
      </c>
      <c r="B58" s="50">
        <v>96750</v>
      </c>
      <c r="C58" s="50">
        <v>97300</v>
      </c>
      <c r="D58" s="50">
        <v>3036</v>
      </c>
      <c r="E58" s="50">
        <v>97650</v>
      </c>
      <c r="F58" s="50">
        <v>97800</v>
      </c>
      <c r="G58" s="50">
        <v>15665</v>
      </c>
      <c r="H58" s="32">
        <f t="shared" si="2"/>
        <v>-9.2165898617511122E-3</v>
      </c>
      <c r="I58" s="57">
        <f t="shared" si="3"/>
        <v>-1.0548256695300684E-2</v>
      </c>
    </row>
    <row r="59" spans="1:9" x14ac:dyDescent="0.25">
      <c r="A59" s="47" t="s">
        <v>178</v>
      </c>
      <c r="B59" s="50">
        <v>97850</v>
      </c>
      <c r="C59" s="50">
        <v>96750</v>
      </c>
      <c r="D59" s="50">
        <v>1985</v>
      </c>
      <c r="E59" s="50">
        <v>97500</v>
      </c>
      <c r="F59" s="50">
        <v>96750</v>
      </c>
      <c r="G59" s="50">
        <v>15395</v>
      </c>
      <c r="H59" s="32">
        <f t="shared" si="2"/>
        <v>3.5897435897436214E-3</v>
      </c>
      <c r="I59" s="57">
        <f t="shared" si="3"/>
        <v>-1.7235876157038033E-2</v>
      </c>
    </row>
    <row r="60" spans="1:9" x14ac:dyDescent="0.25">
      <c r="A60" s="47" t="s">
        <v>179</v>
      </c>
      <c r="B60" s="50">
        <v>97150</v>
      </c>
      <c r="C60" s="50">
        <v>97850</v>
      </c>
      <c r="D60" s="50">
        <v>2099</v>
      </c>
      <c r="E60" s="50">
        <v>97300</v>
      </c>
      <c r="F60" s="50">
        <v>97350</v>
      </c>
      <c r="G60" s="50">
        <v>15074</v>
      </c>
      <c r="H60" s="32">
        <f t="shared" si="2"/>
        <v>-1.5416238437820917E-3</v>
      </c>
      <c r="I60" s="57">
        <f t="shared" si="3"/>
        <v>-2.0850925625202965E-2</v>
      </c>
    </row>
    <row r="61" spans="1:9" x14ac:dyDescent="0.25">
      <c r="A61" s="47" t="s">
        <v>180</v>
      </c>
      <c r="B61" s="50">
        <v>96000</v>
      </c>
      <c r="C61" s="50">
        <v>97150</v>
      </c>
      <c r="D61" s="50">
        <v>4068</v>
      </c>
      <c r="E61" s="50">
        <v>97550</v>
      </c>
      <c r="F61" s="50">
        <v>97450</v>
      </c>
      <c r="G61" s="50">
        <v>14864</v>
      </c>
      <c r="H61" s="32">
        <f t="shared" si="2"/>
        <v>-1.5889287544848751E-2</v>
      </c>
      <c r="I61" s="57">
        <f t="shared" si="3"/>
        <v>-1.3931272389544946E-2</v>
      </c>
    </row>
    <row r="62" spans="1:9" x14ac:dyDescent="0.25">
      <c r="A62" s="47" t="s">
        <v>181</v>
      </c>
      <c r="B62" s="50">
        <v>96250</v>
      </c>
      <c r="C62" s="50">
        <v>96000</v>
      </c>
      <c r="D62" s="50">
        <v>1771</v>
      </c>
      <c r="E62" s="50">
        <v>96450</v>
      </c>
      <c r="F62" s="50">
        <v>96300</v>
      </c>
      <c r="G62" s="50">
        <v>14894</v>
      </c>
      <c r="H62" s="32">
        <f t="shared" si="2"/>
        <v>-2.0736132711249855E-3</v>
      </c>
      <c r="I62" s="57">
        <f t="shared" si="3"/>
        <v>2.0182992465016536E-3</v>
      </c>
    </row>
    <row r="63" spans="1:9" x14ac:dyDescent="0.25">
      <c r="A63" s="47" t="s">
        <v>182</v>
      </c>
      <c r="B63" s="50">
        <v>96100</v>
      </c>
      <c r="C63" s="50">
        <v>96250</v>
      </c>
      <c r="D63" s="50">
        <v>2823</v>
      </c>
      <c r="E63" s="50">
        <v>96050</v>
      </c>
      <c r="F63" s="50">
        <v>96050</v>
      </c>
      <c r="G63" s="50">
        <v>14818</v>
      </c>
      <c r="H63" s="32">
        <f t="shared" si="2"/>
        <v>5.2056220718377233E-4</v>
      </c>
      <c r="I63" s="57">
        <f t="shared" si="3"/>
        <v>-5.1027259299046834E-3</v>
      </c>
    </row>
    <row r="64" spans="1:9" x14ac:dyDescent="0.25">
      <c r="A64" s="47" t="s">
        <v>183</v>
      </c>
      <c r="B64" s="50">
        <v>96300</v>
      </c>
      <c r="C64" s="50">
        <v>96100</v>
      </c>
      <c r="D64" s="50">
        <v>1498</v>
      </c>
      <c r="E64" s="50">
        <v>96400</v>
      </c>
      <c r="F64" s="50">
        <v>96400</v>
      </c>
      <c r="G64" s="50">
        <v>14544</v>
      </c>
      <c r="H64" s="32">
        <f t="shared" si="2"/>
        <v>-1.0373443983402453E-3</v>
      </c>
      <c r="I64" s="57">
        <f t="shared" si="3"/>
        <v>-1.8491024429747593E-2</v>
      </c>
    </row>
    <row r="65" spans="1:9" x14ac:dyDescent="0.25">
      <c r="A65" s="47" t="s">
        <v>184</v>
      </c>
      <c r="B65" s="50">
        <v>94350</v>
      </c>
      <c r="C65" s="50">
        <v>96300</v>
      </c>
      <c r="D65" s="50">
        <v>4046</v>
      </c>
      <c r="E65" s="50">
        <v>96400</v>
      </c>
      <c r="F65" s="50">
        <v>96400</v>
      </c>
      <c r="G65" s="50">
        <v>15377</v>
      </c>
      <c r="H65" s="32">
        <f t="shared" si="2"/>
        <v>-2.1265560165975139E-2</v>
      </c>
      <c r="I65" s="57">
        <f t="shared" si="3"/>
        <v>5.727447744774472E-2</v>
      </c>
    </row>
    <row r="66" spans="1:9" x14ac:dyDescent="0.25">
      <c r="A66" s="47" t="s">
        <v>185</v>
      </c>
      <c r="B66" s="50">
        <v>94100</v>
      </c>
      <c r="C66" s="50">
        <v>94350</v>
      </c>
      <c r="D66" s="50">
        <v>5727</v>
      </c>
      <c r="E66" s="50">
        <v>94600</v>
      </c>
      <c r="F66" s="50">
        <v>94600</v>
      </c>
      <c r="G66" s="50">
        <v>15615</v>
      </c>
      <c r="H66" s="32">
        <f t="shared" si="2"/>
        <v>-5.285412262156397E-3</v>
      </c>
      <c r="I66" s="57">
        <f t="shared" si="3"/>
        <v>1.5477661442413915E-2</v>
      </c>
    </row>
    <row r="67" spans="1:9" x14ac:dyDescent="0.25">
      <c r="A67" s="47" t="s">
        <v>186</v>
      </c>
      <c r="B67" s="50">
        <v>92600</v>
      </c>
      <c r="C67" s="50">
        <v>94100</v>
      </c>
      <c r="D67" s="50">
        <v>3583</v>
      </c>
      <c r="E67" s="50">
        <v>94450</v>
      </c>
      <c r="F67" s="50">
        <v>94450</v>
      </c>
      <c r="G67" s="50">
        <v>14324</v>
      </c>
      <c r="H67" s="32">
        <f t="shared" si="2"/>
        <v>-1.958708311275803E-2</v>
      </c>
      <c r="I67" s="57">
        <f t="shared" si="3"/>
        <v>-8.2676913224463688E-2</v>
      </c>
    </row>
    <row r="68" spans="1:9" x14ac:dyDescent="0.25">
      <c r="A68" s="47" t="s">
        <v>187</v>
      </c>
      <c r="B68" s="50">
        <v>91550</v>
      </c>
      <c r="C68" s="50">
        <v>92600</v>
      </c>
      <c r="D68" s="50">
        <v>3454</v>
      </c>
      <c r="E68" s="50">
        <v>93400</v>
      </c>
      <c r="F68" s="50">
        <v>92900</v>
      </c>
      <c r="G68" s="50">
        <v>14533</v>
      </c>
      <c r="H68" s="32">
        <f t="shared" si="2"/>
        <v>-1.9807280513918668E-2</v>
      </c>
      <c r="I68" s="57">
        <f t="shared" si="3"/>
        <v>1.4590896397654207E-2</v>
      </c>
    </row>
    <row r="69" spans="1:9" x14ac:dyDescent="0.25">
      <c r="A69" s="47" t="s">
        <v>188</v>
      </c>
      <c r="B69" s="50">
        <v>90150</v>
      </c>
      <c r="C69" s="50">
        <v>91550</v>
      </c>
      <c r="D69" s="50">
        <v>3560</v>
      </c>
      <c r="E69" s="50">
        <v>92100</v>
      </c>
      <c r="F69" s="50">
        <v>92500</v>
      </c>
      <c r="G69" s="50">
        <v>14129</v>
      </c>
      <c r="H69" s="32">
        <f t="shared" si="2"/>
        <v>-2.1172638436482094E-2</v>
      </c>
      <c r="I69" s="57">
        <f t="shared" si="3"/>
        <v>-2.7798802724833149E-2</v>
      </c>
    </row>
    <row r="70" spans="1:9" x14ac:dyDescent="0.25">
      <c r="A70" s="47" t="s">
        <v>189</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2" bestFit="1" customWidth="1"/>
    <col min="3" max="3" width="11.5703125" style="2" bestFit="1" customWidth="1"/>
    <col min="4" max="4" width="10.7109375" style="2" bestFit="1" customWidth="1"/>
    <col min="5" max="5" width="11.140625" style="2" bestFit="1" customWidth="1"/>
    <col min="6" max="6" width="11.5703125" style="2" bestFit="1" customWidth="1"/>
    <col min="7" max="7" width="13.7109375" style="2" bestFit="1" customWidth="1"/>
    <col min="8" max="9" width="9.140625" style="69" customWidth="1"/>
  </cols>
  <sheetData>
    <row r="1" spans="1:9" x14ac:dyDescent="0.25">
      <c r="A1" s="7" t="s">
        <v>111</v>
      </c>
      <c r="B1" s="7" t="s">
        <v>112</v>
      </c>
      <c r="C1" s="7" t="s">
        <v>113</v>
      </c>
      <c r="D1" s="7" t="s">
        <v>114</v>
      </c>
      <c r="E1" s="7" t="s">
        <v>115</v>
      </c>
      <c r="F1" s="7" t="s">
        <v>116</v>
      </c>
      <c r="G1" s="7" t="s">
        <v>117</v>
      </c>
      <c r="H1" s="75" t="s">
        <v>168</v>
      </c>
      <c r="I1" s="8" t="s">
        <v>119</v>
      </c>
    </row>
    <row r="2" spans="1:9" x14ac:dyDescent="0.25">
      <c r="A2" s="47" t="s">
        <v>120</v>
      </c>
      <c r="B2" s="33">
        <v>130200</v>
      </c>
      <c r="C2" s="33">
        <v>128800</v>
      </c>
      <c r="D2" s="33">
        <v>798</v>
      </c>
      <c r="E2" s="33">
        <v>131000</v>
      </c>
      <c r="F2" s="33">
        <v>128850</v>
      </c>
      <c r="G2" s="33">
        <v>3424</v>
      </c>
      <c r="H2" s="32">
        <f t="shared" ref="H2:H33" si="0">+B2/E2-1</f>
        <v>-6.1068702290076882E-3</v>
      </c>
      <c r="I2" s="71"/>
    </row>
    <row r="3" spans="1:9" x14ac:dyDescent="0.25">
      <c r="A3" s="47" t="s">
        <v>121</v>
      </c>
      <c r="B3" s="33">
        <v>130400</v>
      </c>
      <c r="C3" s="33">
        <v>130200</v>
      </c>
      <c r="D3" s="33">
        <v>718</v>
      </c>
      <c r="E3" s="33">
        <v>128950</v>
      </c>
      <c r="F3" s="33">
        <v>129750</v>
      </c>
      <c r="G3" s="33">
        <v>3565</v>
      </c>
      <c r="H3" s="32">
        <f t="shared" si="0"/>
        <v>1.1244668476153574E-2</v>
      </c>
      <c r="I3" s="57">
        <f t="shared" ref="I3:I34" si="1">+G3/G2-1</f>
        <v>4.1179906542056166E-2</v>
      </c>
    </row>
    <row r="4" spans="1:9" x14ac:dyDescent="0.25">
      <c r="A4" s="47" t="s">
        <v>122</v>
      </c>
      <c r="B4" s="33">
        <v>134650</v>
      </c>
      <c r="C4" s="33">
        <v>130400</v>
      </c>
      <c r="D4" s="33">
        <v>1039</v>
      </c>
      <c r="E4" s="33">
        <v>130000</v>
      </c>
      <c r="F4" s="33">
        <v>130250</v>
      </c>
      <c r="G4" s="33">
        <v>3891</v>
      </c>
      <c r="H4" s="32">
        <f t="shared" si="0"/>
        <v>3.5769230769230775E-2</v>
      </c>
      <c r="I4" s="57">
        <f t="shared" si="1"/>
        <v>9.144460028050494E-2</v>
      </c>
    </row>
    <row r="5" spans="1:9" x14ac:dyDescent="0.25">
      <c r="A5" s="47" t="s">
        <v>123</v>
      </c>
      <c r="B5" s="33">
        <v>130650</v>
      </c>
      <c r="C5" s="33">
        <v>134650</v>
      </c>
      <c r="D5" s="33">
        <v>819</v>
      </c>
      <c r="E5" s="33">
        <v>133100</v>
      </c>
      <c r="F5" s="33">
        <v>136200</v>
      </c>
      <c r="G5" s="33">
        <v>4076</v>
      </c>
      <c r="H5" s="32">
        <f t="shared" si="0"/>
        <v>-1.8407212622088664E-2</v>
      </c>
      <c r="I5" s="57">
        <f t="shared" si="1"/>
        <v>4.7545618093035147E-2</v>
      </c>
    </row>
    <row r="6" spans="1:9" x14ac:dyDescent="0.25">
      <c r="A6" s="47" t="s">
        <v>124</v>
      </c>
      <c r="B6" s="33">
        <v>131100</v>
      </c>
      <c r="C6" s="33">
        <v>130650</v>
      </c>
      <c r="D6" s="33">
        <v>838</v>
      </c>
      <c r="E6" s="33">
        <v>133050</v>
      </c>
      <c r="F6" s="33">
        <v>129950</v>
      </c>
      <c r="G6" s="33">
        <v>3965</v>
      </c>
      <c r="H6" s="32">
        <f t="shared" si="0"/>
        <v>-1.4656144306651631E-2</v>
      </c>
      <c r="I6" s="57">
        <f t="shared" si="1"/>
        <v>-2.7232580961727204E-2</v>
      </c>
    </row>
    <row r="7" spans="1:9" x14ac:dyDescent="0.25">
      <c r="A7" s="47" t="s">
        <v>125</v>
      </c>
      <c r="B7" s="33">
        <v>131700</v>
      </c>
      <c r="C7" s="33">
        <v>131100</v>
      </c>
      <c r="D7" s="33">
        <v>421</v>
      </c>
      <c r="E7" s="33">
        <v>131550</v>
      </c>
      <c r="F7" s="33">
        <v>131900</v>
      </c>
      <c r="G7" s="33">
        <v>4059</v>
      </c>
      <c r="H7" s="32">
        <f t="shared" si="0"/>
        <v>1.1402508551880963E-3</v>
      </c>
      <c r="I7" s="57">
        <f t="shared" si="1"/>
        <v>2.3707440100882771E-2</v>
      </c>
    </row>
    <row r="8" spans="1:9" x14ac:dyDescent="0.25">
      <c r="A8" s="47" t="s">
        <v>126</v>
      </c>
      <c r="B8" s="50">
        <v>131350</v>
      </c>
      <c r="C8" s="50">
        <v>131700</v>
      </c>
      <c r="D8" s="50">
        <v>348</v>
      </c>
      <c r="E8" s="50">
        <v>132300</v>
      </c>
      <c r="F8" s="50">
        <v>131450</v>
      </c>
      <c r="G8" s="50">
        <v>4205</v>
      </c>
      <c r="H8" s="32">
        <f t="shared" si="0"/>
        <v>-7.1806500377928906E-3</v>
      </c>
      <c r="I8" s="57">
        <f t="shared" si="1"/>
        <v>3.596945060359702E-2</v>
      </c>
    </row>
    <row r="9" spans="1:9" x14ac:dyDescent="0.25">
      <c r="A9" s="47" t="s">
        <v>127</v>
      </c>
      <c r="B9" s="50">
        <v>130350</v>
      </c>
      <c r="C9" s="50">
        <v>131350</v>
      </c>
      <c r="D9" s="50">
        <v>819</v>
      </c>
      <c r="E9" s="50">
        <v>131750</v>
      </c>
      <c r="F9" s="50">
        <v>131750</v>
      </c>
      <c r="G9" s="50">
        <v>4508</v>
      </c>
      <c r="H9" s="32">
        <f t="shared" si="0"/>
        <v>-1.0626185958254264E-2</v>
      </c>
      <c r="I9" s="57">
        <f t="shared" si="1"/>
        <v>7.2057074910820473E-2</v>
      </c>
    </row>
    <row r="10" spans="1:9" x14ac:dyDescent="0.25">
      <c r="A10" s="47" t="s">
        <v>128</v>
      </c>
      <c r="B10" s="50">
        <v>126650</v>
      </c>
      <c r="C10" s="50">
        <v>130350</v>
      </c>
      <c r="D10" s="50">
        <v>896</v>
      </c>
      <c r="E10" s="50">
        <v>130550</v>
      </c>
      <c r="F10" s="50">
        <v>129350</v>
      </c>
      <c r="G10" s="50">
        <v>4289</v>
      </c>
      <c r="H10" s="32">
        <f t="shared" si="0"/>
        <v>-2.9873611643048692E-2</v>
      </c>
      <c r="I10" s="57">
        <f t="shared" si="1"/>
        <v>-4.858030168589178E-2</v>
      </c>
    </row>
    <row r="11" spans="1:9" x14ac:dyDescent="0.25">
      <c r="A11" s="47" t="s">
        <v>129</v>
      </c>
      <c r="B11" s="50">
        <v>124350</v>
      </c>
      <c r="C11" s="50">
        <v>126650</v>
      </c>
      <c r="D11" s="50">
        <v>545</v>
      </c>
      <c r="E11" s="50">
        <v>128950</v>
      </c>
      <c r="F11" s="50">
        <v>127750</v>
      </c>
      <c r="G11" s="50">
        <v>4282</v>
      </c>
      <c r="H11" s="32">
        <f t="shared" si="0"/>
        <v>-3.5672741372624994E-2</v>
      </c>
      <c r="I11" s="57">
        <f t="shared" si="1"/>
        <v>-1.6320820704126549E-3</v>
      </c>
    </row>
    <row r="12" spans="1:9" x14ac:dyDescent="0.25">
      <c r="A12" s="47" t="s">
        <v>130</v>
      </c>
      <c r="B12" s="50">
        <v>117900</v>
      </c>
      <c r="C12" s="50">
        <v>124350</v>
      </c>
      <c r="D12" s="50">
        <v>1531</v>
      </c>
      <c r="E12" s="50">
        <v>125200</v>
      </c>
      <c r="F12" s="50">
        <v>124350</v>
      </c>
      <c r="G12" s="50">
        <v>4137</v>
      </c>
      <c r="H12" s="32">
        <f t="shared" si="0"/>
        <v>-5.8306709265175671E-2</v>
      </c>
      <c r="I12" s="57">
        <f t="shared" si="1"/>
        <v>-3.3862680990191518E-2</v>
      </c>
    </row>
    <row r="13" spans="1:9" x14ac:dyDescent="0.25">
      <c r="A13" s="47" t="s">
        <v>131</v>
      </c>
      <c r="B13" s="50">
        <v>116500</v>
      </c>
      <c r="C13" s="50">
        <v>117900</v>
      </c>
      <c r="D13" s="50">
        <v>2505</v>
      </c>
      <c r="E13" s="50">
        <v>119550</v>
      </c>
      <c r="F13" s="50">
        <v>117900</v>
      </c>
      <c r="G13" s="50">
        <v>4055</v>
      </c>
      <c r="H13" s="32">
        <f t="shared" si="0"/>
        <v>-2.5512337933918827E-2</v>
      </c>
      <c r="I13" s="57">
        <f t="shared" si="1"/>
        <v>-1.9821126420111246E-2</v>
      </c>
    </row>
    <row r="14" spans="1:9" x14ac:dyDescent="0.25">
      <c r="A14" s="47" t="s">
        <v>132</v>
      </c>
      <c r="B14" s="50">
        <v>116750</v>
      </c>
      <c r="C14" s="50">
        <v>116500</v>
      </c>
      <c r="D14" s="50">
        <v>1738</v>
      </c>
      <c r="E14" s="50">
        <v>115350</v>
      </c>
      <c r="F14" s="50">
        <v>117700</v>
      </c>
      <c r="G14" s="50">
        <v>4498</v>
      </c>
      <c r="H14" s="32">
        <f t="shared" si="0"/>
        <v>1.2136974425660974E-2</v>
      </c>
      <c r="I14" s="57">
        <f t="shared" si="1"/>
        <v>0.10924784217016037</v>
      </c>
    </row>
    <row r="15" spans="1:9" x14ac:dyDescent="0.25">
      <c r="A15" s="47" t="s">
        <v>133</v>
      </c>
      <c r="B15" s="50">
        <v>109450</v>
      </c>
      <c r="C15" s="50">
        <v>116750</v>
      </c>
      <c r="D15" s="50">
        <v>3651</v>
      </c>
      <c r="E15" s="50">
        <v>117550</v>
      </c>
      <c r="F15" s="50">
        <v>116750</v>
      </c>
      <c r="G15" s="50">
        <v>5169</v>
      </c>
      <c r="H15" s="32">
        <f t="shared" si="0"/>
        <v>-6.8906848149723476E-2</v>
      </c>
      <c r="I15" s="57">
        <f t="shared" si="1"/>
        <v>0.14917741218319258</v>
      </c>
    </row>
    <row r="16" spans="1:9" x14ac:dyDescent="0.25">
      <c r="A16" s="47" t="s">
        <v>134</v>
      </c>
      <c r="B16" s="50">
        <v>109850</v>
      </c>
      <c r="C16" s="50">
        <v>109450</v>
      </c>
      <c r="D16" s="50">
        <v>4962</v>
      </c>
      <c r="E16" s="50">
        <v>112750</v>
      </c>
      <c r="F16" s="50">
        <v>109600</v>
      </c>
      <c r="G16" s="50">
        <v>6575</v>
      </c>
      <c r="H16" s="32">
        <f t="shared" si="0"/>
        <v>-2.5720620842572095E-2</v>
      </c>
      <c r="I16" s="57">
        <f t="shared" si="1"/>
        <v>0.27200619075256327</v>
      </c>
    </row>
    <row r="17" spans="1:9" x14ac:dyDescent="0.25">
      <c r="A17" s="47" t="s">
        <v>135</v>
      </c>
      <c r="B17" s="50">
        <v>111300</v>
      </c>
      <c r="C17" s="50">
        <v>109850</v>
      </c>
      <c r="D17" s="50">
        <v>7584</v>
      </c>
      <c r="E17" s="50">
        <v>109600</v>
      </c>
      <c r="F17" s="50">
        <v>110600</v>
      </c>
      <c r="G17" s="50">
        <v>9537</v>
      </c>
      <c r="H17" s="32">
        <f t="shared" si="0"/>
        <v>1.5510948905109512E-2</v>
      </c>
      <c r="I17" s="57">
        <f t="shared" si="1"/>
        <v>0.45049429657794682</v>
      </c>
    </row>
    <row r="18" spans="1:9" x14ac:dyDescent="0.25">
      <c r="A18" s="47" t="s">
        <v>136</v>
      </c>
      <c r="B18" s="50">
        <v>107900</v>
      </c>
      <c r="C18" s="50">
        <v>111300</v>
      </c>
      <c r="D18" s="50">
        <v>5698</v>
      </c>
      <c r="E18" s="50">
        <v>111800</v>
      </c>
      <c r="F18" s="50">
        <v>111700</v>
      </c>
      <c r="G18" s="50">
        <v>9975</v>
      </c>
      <c r="H18" s="32">
        <f t="shared" si="0"/>
        <v>-3.4883720930232509E-2</v>
      </c>
      <c r="I18" s="57">
        <f t="shared" si="1"/>
        <v>4.5926391947153089E-2</v>
      </c>
    </row>
    <row r="19" spans="1:9" x14ac:dyDescent="0.25">
      <c r="A19" s="47" t="s">
        <v>137</v>
      </c>
      <c r="B19" s="50">
        <v>104250</v>
      </c>
      <c r="C19" s="50">
        <v>107900</v>
      </c>
      <c r="D19" s="50">
        <v>9256</v>
      </c>
      <c r="E19" s="50">
        <v>109750</v>
      </c>
      <c r="F19" s="50">
        <v>108250</v>
      </c>
      <c r="G19" s="50">
        <v>12287</v>
      </c>
      <c r="H19" s="32">
        <f t="shared" si="0"/>
        <v>-5.0113895216400861E-2</v>
      </c>
      <c r="I19" s="57">
        <f t="shared" si="1"/>
        <v>0.23177944862155386</v>
      </c>
    </row>
    <row r="20" spans="1:9" x14ac:dyDescent="0.25">
      <c r="A20" s="47" t="s">
        <v>138</v>
      </c>
      <c r="B20" s="50">
        <v>97500</v>
      </c>
      <c r="C20" s="50">
        <v>104250</v>
      </c>
      <c r="D20" s="50">
        <v>16431</v>
      </c>
      <c r="E20" s="50">
        <v>104800</v>
      </c>
      <c r="F20" s="50">
        <v>104000</v>
      </c>
      <c r="G20" s="50">
        <v>16676</v>
      </c>
      <c r="H20" s="32">
        <f t="shared" si="0"/>
        <v>-6.9656488549618367E-2</v>
      </c>
      <c r="I20" s="57">
        <f t="shared" si="1"/>
        <v>0.35720680393912274</v>
      </c>
    </row>
    <row r="21" spans="1:9" x14ac:dyDescent="0.25">
      <c r="A21" s="47" t="s">
        <v>139</v>
      </c>
      <c r="B21" s="50">
        <v>91600</v>
      </c>
      <c r="C21" s="50">
        <v>97500</v>
      </c>
      <c r="D21" s="50">
        <v>5834</v>
      </c>
      <c r="E21" s="50">
        <v>101750</v>
      </c>
      <c r="F21" s="50">
        <v>95000</v>
      </c>
      <c r="G21" s="50">
        <v>17394</v>
      </c>
      <c r="H21" s="32">
        <f t="shared" si="0"/>
        <v>-9.9754299754299725E-2</v>
      </c>
      <c r="I21" s="57">
        <f t="shared" si="1"/>
        <v>4.3055888702326683E-2</v>
      </c>
    </row>
    <row r="22" spans="1:9" x14ac:dyDescent="0.25">
      <c r="A22" s="47" t="s">
        <v>140</v>
      </c>
      <c r="B22" s="50">
        <v>93400</v>
      </c>
      <c r="C22" s="50">
        <v>91600</v>
      </c>
      <c r="D22" s="50">
        <v>23433</v>
      </c>
      <c r="E22" s="50">
        <v>93350</v>
      </c>
      <c r="F22" s="50">
        <v>90000</v>
      </c>
      <c r="G22" s="50">
        <v>21030</v>
      </c>
      <c r="H22" s="32">
        <f t="shared" si="0"/>
        <v>5.3561863952866773E-4</v>
      </c>
      <c r="I22" s="57">
        <f t="shared" si="1"/>
        <v>0.20903759917212827</v>
      </c>
    </row>
    <row r="23" spans="1:9" x14ac:dyDescent="0.25">
      <c r="A23" s="47" t="s">
        <v>141</v>
      </c>
      <c r="B23" s="50">
        <v>95750</v>
      </c>
      <c r="C23" s="50">
        <v>93400</v>
      </c>
      <c r="D23" s="50">
        <v>10434</v>
      </c>
      <c r="E23" s="50">
        <v>89500</v>
      </c>
      <c r="F23" s="50">
        <v>93250</v>
      </c>
      <c r="G23" s="50">
        <v>23101</v>
      </c>
      <c r="H23" s="32">
        <f t="shared" si="0"/>
        <v>6.9832402234636826E-2</v>
      </c>
      <c r="I23" s="57">
        <f t="shared" si="1"/>
        <v>9.8478364241559646E-2</v>
      </c>
    </row>
    <row r="24" spans="1:9" x14ac:dyDescent="0.25">
      <c r="A24" s="47" t="s">
        <v>142</v>
      </c>
      <c r="B24" s="50">
        <v>102200</v>
      </c>
      <c r="C24" s="50">
        <v>95750</v>
      </c>
      <c r="D24" s="50">
        <v>1357</v>
      </c>
      <c r="E24" s="50">
        <v>92950</v>
      </c>
      <c r="F24" s="50">
        <v>102200</v>
      </c>
      <c r="G24" s="50">
        <v>22664</v>
      </c>
      <c r="H24" s="32">
        <f t="shared" si="0"/>
        <v>9.9515868746637981E-2</v>
      </c>
      <c r="I24" s="57">
        <f t="shared" si="1"/>
        <v>-1.8916930003030186E-2</v>
      </c>
    </row>
    <row r="25" spans="1:9" x14ac:dyDescent="0.25">
      <c r="A25" s="47" t="s">
        <v>143</v>
      </c>
      <c r="B25" s="50">
        <v>98150</v>
      </c>
      <c r="C25" s="50">
        <v>102200</v>
      </c>
      <c r="D25" s="50">
        <v>39546</v>
      </c>
      <c r="E25" s="50">
        <v>101700</v>
      </c>
      <c r="F25" s="50">
        <v>113900</v>
      </c>
      <c r="G25" s="50">
        <v>18423</v>
      </c>
      <c r="H25" s="32">
        <f t="shared" si="0"/>
        <v>-3.4906588003933092E-2</v>
      </c>
      <c r="I25" s="57">
        <f t="shared" si="1"/>
        <v>-0.18712495587716205</v>
      </c>
    </row>
    <row r="26" spans="1:9" x14ac:dyDescent="0.25">
      <c r="A26" s="47" t="s">
        <v>144</v>
      </c>
      <c r="B26" s="50">
        <v>94950</v>
      </c>
      <c r="C26" s="50">
        <v>98150</v>
      </c>
      <c r="D26" s="50">
        <v>10816</v>
      </c>
      <c r="E26" s="50">
        <v>105500</v>
      </c>
      <c r="F26" s="50">
        <v>97950</v>
      </c>
      <c r="G26" s="50">
        <v>18082</v>
      </c>
      <c r="H26" s="32">
        <f t="shared" si="0"/>
        <v>-9.9999999999999978E-2</v>
      </c>
      <c r="I26" s="57">
        <f t="shared" si="1"/>
        <v>-1.8509471855832405E-2</v>
      </c>
    </row>
    <row r="27" spans="1:9" x14ac:dyDescent="0.25">
      <c r="A27" s="47" t="s">
        <v>145</v>
      </c>
      <c r="B27" s="72">
        <v>108700</v>
      </c>
      <c r="C27" s="72">
        <v>94950</v>
      </c>
      <c r="D27" s="72">
        <v>20893</v>
      </c>
      <c r="E27" s="72">
        <v>96200</v>
      </c>
      <c r="F27" s="72">
        <v>94600</v>
      </c>
      <c r="G27" s="72">
        <v>21630</v>
      </c>
      <c r="H27" s="32">
        <f t="shared" si="0"/>
        <v>0.12993762993763003</v>
      </c>
      <c r="I27" s="57">
        <f t="shared" si="1"/>
        <v>0.1962172326070124</v>
      </c>
    </row>
    <row r="28" spans="1:9" x14ac:dyDescent="0.25">
      <c r="A28" s="47" t="s">
        <v>146</v>
      </c>
      <c r="B28" s="73">
        <v>102900</v>
      </c>
      <c r="C28" s="73">
        <v>108700</v>
      </c>
      <c r="D28" s="73">
        <v>30014</v>
      </c>
      <c r="E28" s="73">
        <v>95850</v>
      </c>
      <c r="F28" s="73">
        <v>106000</v>
      </c>
      <c r="G28" s="73">
        <v>23590</v>
      </c>
      <c r="H28" s="32">
        <f t="shared" si="0"/>
        <v>7.3552425665101673E-2</v>
      </c>
      <c r="I28" s="57">
        <f t="shared" si="1"/>
        <v>9.061488673139162E-2</v>
      </c>
    </row>
    <row r="29" spans="1:9" x14ac:dyDescent="0.25">
      <c r="A29" s="47" t="s">
        <v>147</v>
      </c>
      <c r="B29" s="50">
        <v>104850</v>
      </c>
      <c r="C29" s="50">
        <v>102900</v>
      </c>
      <c r="D29" s="50">
        <v>11786</v>
      </c>
      <c r="E29" s="50">
        <v>101200</v>
      </c>
      <c r="F29" s="50">
        <v>105000</v>
      </c>
      <c r="G29" s="50">
        <v>25617</v>
      </c>
      <c r="H29" s="32">
        <f t="shared" si="0"/>
        <v>3.6067193675889397E-2</v>
      </c>
      <c r="I29" s="57">
        <f t="shared" si="1"/>
        <v>8.5926239932174742E-2</v>
      </c>
    </row>
    <row r="30" spans="1:9" x14ac:dyDescent="0.25">
      <c r="A30" s="47" t="s">
        <v>148</v>
      </c>
      <c r="B30" s="50">
        <v>103500</v>
      </c>
      <c r="C30" s="50">
        <v>104850</v>
      </c>
      <c r="D30" s="50">
        <v>10185</v>
      </c>
      <c r="E30" s="50">
        <v>105600</v>
      </c>
      <c r="F30" s="50">
        <v>105750</v>
      </c>
      <c r="G30" s="50">
        <v>25079</v>
      </c>
      <c r="H30" s="32">
        <f t="shared" si="0"/>
        <v>-1.9886363636363646E-2</v>
      </c>
      <c r="I30" s="57">
        <f t="shared" si="1"/>
        <v>-2.1001678572822757E-2</v>
      </c>
    </row>
    <row r="31" spans="1:9" x14ac:dyDescent="0.25">
      <c r="A31" s="47" t="s">
        <v>149</v>
      </c>
      <c r="B31" s="50">
        <v>102500</v>
      </c>
      <c r="C31" s="50">
        <v>103500</v>
      </c>
      <c r="D31" s="50">
        <v>4778</v>
      </c>
      <c r="E31" s="50">
        <v>104600</v>
      </c>
      <c r="F31" s="50">
        <v>102550</v>
      </c>
      <c r="G31" s="50">
        <v>24580</v>
      </c>
      <c r="H31" s="32">
        <f t="shared" si="0"/>
        <v>-2.0076481835564097E-2</v>
      </c>
      <c r="I31" s="57">
        <f t="shared" si="1"/>
        <v>-1.9897125084732292E-2</v>
      </c>
    </row>
    <row r="32" spans="1:9" x14ac:dyDescent="0.25">
      <c r="A32" s="47" t="s">
        <v>150</v>
      </c>
      <c r="B32" s="50">
        <v>101150</v>
      </c>
      <c r="C32" s="50">
        <v>102500</v>
      </c>
      <c r="D32" s="50">
        <v>4123</v>
      </c>
      <c r="E32" s="50">
        <v>102650</v>
      </c>
      <c r="F32" s="50">
        <v>102200</v>
      </c>
      <c r="G32" s="50">
        <v>24470</v>
      </c>
      <c r="H32" s="32">
        <f t="shared" si="0"/>
        <v>-1.4612761811982455E-2</v>
      </c>
      <c r="I32" s="57">
        <f t="shared" si="1"/>
        <v>-4.4751830756712963E-3</v>
      </c>
    </row>
    <row r="33" spans="1:9" x14ac:dyDescent="0.25">
      <c r="A33" s="47" t="s">
        <v>151</v>
      </c>
      <c r="B33" s="50">
        <v>98250</v>
      </c>
      <c r="C33" s="50">
        <v>101150</v>
      </c>
      <c r="D33" s="50">
        <v>10143</v>
      </c>
      <c r="E33" s="50">
        <v>102250</v>
      </c>
      <c r="F33" s="50">
        <v>100500</v>
      </c>
      <c r="G33" s="50">
        <v>24746</v>
      </c>
      <c r="H33" s="32">
        <f t="shared" si="0"/>
        <v>-3.9119804400977953E-2</v>
      </c>
      <c r="I33" s="57">
        <f t="shared" si="1"/>
        <v>1.1279117286473239E-2</v>
      </c>
    </row>
    <row r="34" spans="1:9" x14ac:dyDescent="0.25">
      <c r="A34" s="47" t="s">
        <v>152</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25">
      <c r="A35" s="47" t="s">
        <v>153</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25">
      <c r="A36" s="47" t="s">
        <v>154</v>
      </c>
      <c r="B36" s="50">
        <v>107200</v>
      </c>
      <c r="C36" s="50">
        <v>102900</v>
      </c>
      <c r="D36" s="50">
        <v>10835</v>
      </c>
      <c r="E36" s="50">
        <v>102450</v>
      </c>
      <c r="F36" s="50">
        <v>104000</v>
      </c>
      <c r="G36" s="50">
        <v>28863</v>
      </c>
      <c r="H36" s="32">
        <f t="shared" si="2"/>
        <v>4.6364080039043465E-2</v>
      </c>
      <c r="I36" s="57">
        <f t="shared" si="3"/>
        <v>-4.5525090532850809E-3</v>
      </c>
    </row>
    <row r="37" spans="1:9" x14ac:dyDescent="0.25">
      <c r="A37" s="47" t="s">
        <v>155</v>
      </c>
      <c r="B37" s="50">
        <v>105650</v>
      </c>
      <c r="C37" s="50">
        <v>107200</v>
      </c>
      <c r="D37" s="50">
        <v>11416</v>
      </c>
      <c r="E37" s="50">
        <v>106250</v>
      </c>
      <c r="F37" s="50">
        <v>107000</v>
      </c>
      <c r="G37" s="50">
        <v>29652</v>
      </c>
      <c r="H37" s="32">
        <f t="shared" si="2"/>
        <v>-5.6470588235294494E-3</v>
      </c>
      <c r="I37" s="57">
        <f t="shared" si="3"/>
        <v>2.7336035755119115E-2</v>
      </c>
    </row>
    <row r="38" spans="1:9" x14ac:dyDescent="0.25">
      <c r="A38" s="47" t="s">
        <v>156</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25">
      <c r="A39" s="47" t="s">
        <v>157</v>
      </c>
      <c r="B39" s="50">
        <v>107200</v>
      </c>
      <c r="C39" s="50">
        <v>106250</v>
      </c>
      <c r="D39" s="50">
        <v>12489</v>
      </c>
      <c r="E39" s="50">
        <v>106250</v>
      </c>
      <c r="F39" s="50">
        <v>106250</v>
      </c>
      <c r="G39" s="50">
        <v>33648</v>
      </c>
      <c r="H39" s="32">
        <f t="shared" si="2"/>
        <v>8.9411764705882302E-3</v>
      </c>
      <c r="I39" s="57">
        <f t="shared" si="3"/>
        <v>0.11635314024086796</v>
      </c>
    </row>
    <row r="40" spans="1:9" x14ac:dyDescent="0.25">
      <c r="A40" s="47" t="s">
        <v>158</v>
      </c>
      <c r="B40" s="50">
        <v>107650</v>
      </c>
      <c r="C40" s="50">
        <v>107200</v>
      </c>
      <c r="D40" s="50">
        <v>6426</v>
      </c>
      <c r="E40" s="50">
        <v>105650</v>
      </c>
      <c r="F40" s="50">
        <v>107200</v>
      </c>
      <c r="G40" s="50">
        <v>31697</v>
      </c>
      <c r="H40" s="32">
        <f t="shared" si="2"/>
        <v>1.8930430667297715E-2</v>
      </c>
      <c r="I40" s="57">
        <f t="shared" si="3"/>
        <v>-5.7982643842130255E-2</v>
      </c>
    </row>
    <row r="41" spans="1:9" x14ac:dyDescent="0.25">
      <c r="A41" s="47" t="s">
        <v>159</v>
      </c>
      <c r="B41" s="50">
        <v>106200</v>
      </c>
      <c r="C41" s="50">
        <v>107650</v>
      </c>
      <c r="D41" s="50">
        <v>5025</v>
      </c>
      <c r="E41" s="50">
        <v>107600</v>
      </c>
      <c r="F41" s="50">
        <v>106600</v>
      </c>
      <c r="G41" s="50">
        <v>31634</v>
      </c>
      <c r="H41" s="32">
        <f t="shared" si="2"/>
        <v>-1.3011152416356864E-2</v>
      </c>
      <c r="I41" s="57">
        <f t="shared" si="3"/>
        <v>-1.9875698015584531E-3</v>
      </c>
    </row>
    <row r="42" spans="1:9" x14ac:dyDescent="0.25">
      <c r="A42" s="47" t="s">
        <v>160</v>
      </c>
      <c r="B42" s="50">
        <v>100500</v>
      </c>
      <c r="C42" s="50">
        <v>106200</v>
      </c>
      <c r="D42" s="50">
        <v>10268</v>
      </c>
      <c r="E42" s="50">
        <v>107250</v>
      </c>
      <c r="F42" s="50">
        <v>107600</v>
      </c>
      <c r="G42" s="50">
        <v>29473</v>
      </c>
      <c r="H42" s="32">
        <f t="shared" si="2"/>
        <v>-6.2937062937062915E-2</v>
      </c>
      <c r="I42" s="57">
        <f t="shared" si="3"/>
        <v>-6.8312575077448368E-2</v>
      </c>
    </row>
    <row r="43" spans="1:9" x14ac:dyDescent="0.25">
      <c r="A43" s="47" t="s">
        <v>161</v>
      </c>
      <c r="B43" s="50">
        <v>98500</v>
      </c>
      <c r="C43" s="50">
        <v>100500</v>
      </c>
      <c r="D43" s="50">
        <v>7120</v>
      </c>
      <c r="E43" s="50">
        <v>103550</v>
      </c>
      <c r="F43" s="50">
        <v>100000</v>
      </c>
      <c r="G43" s="50">
        <v>28050</v>
      </c>
      <c r="H43" s="32">
        <f t="shared" si="2"/>
        <v>-4.8768710767745027E-2</v>
      </c>
      <c r="I43" s="57">
        <f t="shared" si="3"/>
        <v>-4.8281477962881292E-2</v>
      </c>
    </row>
    <row r="44" spans="1:9" x14ac:dyDescent="0.25">
      <c r="A44" s="47" t="s">
        <v>162</v>
      </c>
      <c r="B44" s="50">
        <v>96400</v>
      </c>
      <c r="C44" s="50">
        <v>98500</v>
      </c>
      <c r="D44" s="50">
        <v>10858</v>
      </c>
      <c r="E44" s="50">
        <v>98650</v>
      </c>
      <c r="F44" s="50">
        <v>98150</v>
      </c>
      <c r="G44" s="50">
        <v>31041</v>
      </c>
      <c r="H44" s="32">
        <f t="shared" si="2"/>
        <v>-2.2807906741003525E-2</v>
      </c>
      <c r="I44" s="57">
        <f t="shared" si="3"/>
        <v>0.1066310160427808</v>
      </c>
    </row>
    <row r="45" spans="1:9" x14ac:dyDescent="0.25">
      <c r="A45" s="47" t="s">
        <v>163</v>
      </c>
      <c r="B45" s="50">
        <v>98300</v>
      </c>
      <c r="C45" s="50">
        <v>96400</v>
      </c>
      <c r="D45" s="50">
        <v>9839</v>
      </c>
      <c r="E45" s="50">
        <v>97750</v>
      </c>
      <c r="F45" s="50">
        <v>96500</v>
      </c>
      <c r="G45" s="50">
        <v>33938</v>
      </c>
      <c r="H45" s="32">
        <f t="shared" si="2"/>
        <v>5.6265984654730872E-3</v>
      </c>
      <c r="I45" s="57">
        <f t="shared" si="3"/>
        <v>9.3328178860217159E-2</v>
      </c>
    </row>
    <row r="46" spans="1:9" x14ac:dyDescent="0.25">
      <c r="A46" s="47" t="s">
        <v>164</v>
      </c>
      <c r="B46" s="50">
        <v>97300</v>
      </c>
      <c r="C46" s="50">
        <v>98300</v>
      </c>
      <c r="D46" s="50">
        <v>3644</v>
      </c>
      <c r="E46" s="50">
        <v>97400</v>
      </c>
      <c r="F46" s="50">
        <v>98500</v>
      </c>
      <c r="G46" s="50">
        <v>33487</v>
      </c>
      <c r="H46" s="32">
        <f t="shared" si="2"/>
        <v>-1.0266940451745254E-3</v>
      </c>
      <c r="I46" s="57">
        <f t="shared" si="3"/>
        <v>-1.3288938652837534E-2</v>
      </c>
    </row>
    <row r="47" spans="1:9" x14ac:dyDescent="0.25">
      <c r="A47" s="47" t="s">
        <v>165</v>
      </c>
      <c r="B47" s="50">
        <v>104000</v>
      </c>
      <c r="C47" s="50">
        <v>97300</v>
      </c>
      <c r="D47" s="50">
        <v>8622</v>
      </c>
      <c r="E47" s="50">
        <v>97750</v>
      </c>
      <c r="F47" s="50">
        <v>97300</v>
      </c>
      <c r="G47" s="50">
        <v>34900</v>
      </c>
      <c r="H47" s="32">
        <f t="shared" si="2"/>
        <v>6.3938618925831303E-2</v>
      </c>
      <c r="I47" s="57">
        <f t="shared" si="3"/>
        <v>4.2195478842535827E-2</v>
      </c>
    </row>
    <row r="48" spans="1:9" x14ac:dyDescent="0.25">
      <c r="A48" s="47" t="s">
        <v>166</v>
      </c>
      <c r="B48" s="50">
        <v>102050</v>
      </c>
      <c r="C48" s="50">
        <v>104000</v>
      </c>
      <c r="D48" s="50">
        <v>6241</v>
      </c>
      <c r="E48" s="50">
        <v>101350</v>
      </c>
      <c r="F48" s="50">
        <v>103300</v>
      </c>
      <c r="G48" s="50">
        <v>36069</v>
      </c>
      <c r="H48" s="32">
        <f t="shared" si="2"/>
        <v>6.9067587567834821E-3</v>
      </c>
      <c r="I48" s="57">
        <f t="shared" si="3"/>
        <v>3.349570200573071E-2</v>
      </c>
    </row>
    <row r="49" spans="1:9" x14ac:dyDescent="0.25">
      <c r="A49" s="47" t="s">
        <v>167</v>
      </c>
      <c r="B49" s="50">
        <v>101450</v>
      </c>
      <c r="C49" s="50">
        <v>102050</v>
      </c>
      <c r="D49" s="50">
        <v>3875</v>
      </c>
      <c r="E49" s="50">
        <v>102950</v>
      </c>
      <c r="F49" s="50">
        <v>100000</v>
      </c>
      <c r="G49" s="50">
        <v>36074</v>
      </c>
      <c r="H49" s="32">
        <f t="shared" si="2"/>
        <v>-1.4570179698882968E-2</v>
      </c>
      <c r="I49" s="57">
        <f t="shared" si="3"/>
        <v>1.3862319443291859E-4</v>
      </c>
    </row>
    <row r="50" spans="1:9" x14ac:dyDescent="0.25">
      <c r="A50" s="47" t="s">
        <v>169</v>
      </c>
      <c r="B50" s="50">
        <v>103100</v>
      </c>
      <c r="C50" s="50">
        <v>101450</v>
      </c>
      <c r="D50" s="50">
        <v>4298</v>
      </c>
      <c r="E50" s="50">
        <v>101300</v>
      </c>
      <c r="F50" s="50">
        <v>101250</v>
      </c>
      <c r="G50" s="50">
        <v>37852</v>
      </c>
      <c r="H50" s="32">
        <f t="shared" si="2"/>
        <v>1.7769002961500524E-2</v>
      </c>
      <c r="I50" s="57">
        <f t="shared" si="3"/>
        <v>4.9287575539169515E-2</v>
      </c>
    </row>
    <row r="51" spans="1:9" x14ac:dyDescent="0.25">
      <c r="A51" s="47" t="s">
        <v>170</v>
      </c>
      <c r="B51" s="50">
        <v>101300</v>
      </c>
      <c r="C51" s="50">
        <v>103100</v>
      </c>
      <c r="D51" s="50">
        <v>5290</v>
      </c>
      <c r="E51" s="50">
        <v>102750</v>
      </c>
      <c r="F51" s="50">
        <v>103100</v>
      </c>
      <c r="G51" s="50">
        <v>37745</v>
      </c>
      <c r="H51" s="32">
        <f t="shared" si="2"/>
        <v>-1.4111922141119226E-2</v>
      </c>
      <c r="I51" s="57">
        <f t="shared" si="3"/>
        <v>-2.8267991123321901E-3</v>
      </c>
    </row>
    <row r="52" spans="1:9" x14ac:dyDescent="0.25">
      <c r="A52" s="47" t="s">
        <v>171</v>
      </c>
      <c r="B52" s="50">
        <v>101500</v>
      </c>
      <c r="C52" s="50">
        <v>101300</v>
      </c>
      <c r="D52" s="50">
        <v>5323</v>
      </c>
      <c r="E52" s="50">
        <v>102900</v>
      </c>
      <c r="F52" s="50">
        <v>101400</v>
      </c>
      <c r="G52" s="50">
        <v>38260</v>
      </c>
      <c r="H52" s="32">
        <f t="shared" si="2"/>
        <v>-1.3605442176870763E-2</v>
      </c>
      <c r="I52" s="57">
        <f t="shared" si="3"/>
        <v>1.3644191283613827E-2</v>
      </c>
    </row>
    <row r="53" spans="1:9" x14ac:dyDescent="0.25">
      <c r="A53" s="47" t="s">
        <v>172</v>
      </c>
      <c r="B53" s="50">
        <v>100800</v>
      </c>
      <c r="C53" s="50">
        <v>101500</v>
      </c>
      <c r="D53" s="50">
        <v>3730</v>
      </c>
      <c r="E53" s="50">
        <v>101100</v>
      </c>
      <c r="F53" s="50">
        <v>101600</v>
      </c>
      <c r="G53" s="50">
        <v>37825</v>
      </c>
      <c r="H53" s="32">
        <f t="shared" si="2"/>
        <v>-2.9673590504450953E-3</v>
      </c>
      <c r="I53" s="57">
        <f t="shared" si="3"/>
        <v>-1.1369576581285901E-2</v>
      </c>
    </row>
    <row r="54" spans="1:9" x14ac:dyDescent="0.25">
      <c r="A54" s="47" t="s">
        <v>173</v>
      </c>
      <c r="B54" s="50">
        <v>99000</v>
      </c>
      <c r="C54" s="50">
        <v>100800</v>
      </c>
      <c r="D54" s="50">
        <v>8186</v>
      </c>
      <c r="E54" s="50">
        <v>101350</v>
      </c>
      <c r="F54" s="50">
        <v>100600</v>
      </c>
      <c r="G54" s="50">
        <v>36090</v>
      </c>
      <c r="H54" s="32">
        <f t="shared" si="2"/>
        <v>-2.3186975826344325E-2</v>
      </c>
      <c r="I54" s="57">
        <f t="shared" si="3"/>
        <v>-4.5869134170522186E-2</v>
      </c>
    </row>
    <row r="55" spans="1:9" x14ac:dyDescent="0.25">
      <c r="A55" s="47" t="s">
        <v>174</v>
      </c>
      <c r="B55" s="50">
        <v>101300</v>
      </c>
      <c r="C55" s="50">
        <v>99000</v>
      </c>
      <c r="D55" s="50">
        <v>6897</v>
      </c>
      <c r="E55" s="50">
        <v>99500</v>
      </c>
      <c r="F55" s="50">
        <v>99000</v>
      </c>
      <c r="G55" s="50">
        <v>36259</v>
      </c>
      <c r="H55" s="32">
        <f t="shared" si="2"/>
        <v>1.8090452261306567E-2</v>
      </c>
      <c r="I55" s="57">
        <f t="shared" si="3"/>
        <v>4.6827376004432431E-3</v>
      </c>
    </row>
    <row r="56" spans="1:9" x14ac:dyDescent="0.25">
      <c r="A56" s="47" t="s">
        <v>175</v>
      </c>
      <c r="B56" s="50">
        <v>101550</v>
      </c>
      <c r="C56" s="50">
        <v>101300</v>
      </c>
      <c r="D56" s="50">
        <v>4927</v>
      </c>
      <c r="E56" s="50">
        <v>100500</v>
      </c>
      <c r="F56" s="50">
        <v>101700</v>
      </c>
      <c r="G56" s="50">
        <v>38056</v>
      </c>
      <c r="H56" s="32">
        <f t="shared" si="2"/>
        <v>1.0447761194029903E-2</v>
      </c>
      <c r="I56" s="57">
        <f t="shared" si="3"/>
        <v>4.9560109214264125E-2</v>
      </c>
    </row>
    <row r="57" spans="1:9" x14ac:dyDescent="0.25">
      <c r="A57" s="47" t="s">
        <v>176</v>
      </c>
      <c r="B57" s="50">
        <v>100450</v>
      </c>
      <c r="C57" s="50">
        <v>101550</v>
      </c>
      <c r="D57" s="50">
        <v>7463</v>
      </c>
      <c r="E57" s="50">
        <v>101500</v>
      </c>
      <c r="F57" s="50">
        <v>101950</v>
      </c>
      <c r="G57" s="50">
        <v>37748</v>
      </c>
      <c r="H57" s="32">
        <f t="shared" si="2"/>
        <v>-1.0344827586206917E-2</v>
      </c>
      <c r="I57" s="57">
        <f t="shared" si="3"/>
        <v>-8.0933361362203193E-3</v>
      </c>
    </row>
    <row r="58" spans="1:9" x14ac:dyDescent="0.25">
      <c r="A58" s="47" t="s">
        <v>177</v>
      </c>
      <c r="B58" s="50">
        <v>99850</v>
      </c>
      <c r="C58" s="50">
        <v>100450</v>
      </c>
      <c r="D58" s="50">
        <v>4298</v>
      </c>
      <c r="E58" s="50">
        <v>100700</v>
      </c>
      <c r="F58" s="50">
        <v>100550</v>
      </c>
      <c r="G58" s="50">
        <v>37577</v>
      </c>
      <c r="H58" s="32">
        <f t="shared" si="2"/>
        <v>-8.44091360476662E-3</v>
      </c>
      <c r="I58" s="57">
        <f t="shared" si="3"/>
        <v>-4.5300413266927686E-3</v>
      </c>
    </row>
    <row r="59" spans="1:9" x14ac:dyDescent="0.25">
      <c r="A59" s="47" t="s">
        <v>178</v>
      </c>
      <c r="B59" s="50">
        <v>101100</v>
      </c>
      <c r="C59" s="50">
        <v>99850</v>
      </c>
      <c r="D59" s="50">
        <v>3780</v>
      </c>
      <c r="E59" s="50">
        <v>100700</v>
      </c>
      <c r="F59" s="50">
        <v>100250</v>
      </c>
      <c r="G59" s="50">
        <v>37606</v>
      </c>
      <c r="H59" s="32">
        <f t="shared" si="2"/>
        <v>3.9721946375372852E-3</v>
      </c>
      <c r="I59" s="57">
        <f t="shared" si="3"/>
        <v>7.7174867605189768E-4</v>
      </c>
    </row>
    <row r="60" spans="1:9" x14ac:dyDescent="0.25">
      <c r="A60" s="47" t="s">
        <v>179</v>
      </c>
      <c r="B60" s="50">
        <v>100400</v>
      </c>
      <c r="C60" s="50">
        <v>101100</v>
      </c>
      <c r="D60" s="50">
        <v>3899</v>
      </c>
      <c r="E60" s="50">
        <v>100700</v>
      </c>
      <c r="F60" s="50">
        <v>104900</v>
      </c>
      <c r="G60" s="50">
        <v>36633</v>
      </c>
      <c r="H60" s="32">
        <f t="shared" si="2"/>
        <v>-2.9791459781529639E-3</v>
      </c>
      <c r="I60" s="57">
        <f t="shared" si="3"/>
        <v>-2.5873530819550017E-2</v>
      </c>
    </row>
    <row r="61" spans="1:9" x14ac:dyDescent="0.25">
      <c r="A61" s="47" t="s">
        <v>180</v>
      </c>
      <c r="B61" s="50">
        <v>98650</v>
      </c>
      <c r="C61" s="50">
        <v>100400</v>
      </c>
      <c r="D61" s="50">
        <v>5693</v>
      </c>
      <c r="E61" s="50">
        <v>101100</v>
      </c>
      <c r="F61" s="50">
        <v>100000</v>
      </c>
      <c r="G61" s="50">
        <v>35147</v>
      </c>
      <c r="H61" s="32">
        <f t="shared" si="2"/>
        <v>-2.4233432245301723E-2</v>
      </c>
      <c r="I61" s="57">
        <f t="shared" si="3"/>
        <v>-4.0564518330467036E-2</v>
      </c>
    </row>
    <row r="62" spans="1:9" x14ac:dyDescent="0.25">
      <c r="A62" s="47" t="s">
        <v>181</v>
      </c>
      <c r="B62" s="50">
        <v>99000</v>
      </c>
      <c r="C62" s="50">
        <v>98650</v>
      </c>
      <c r="D62" s="50">
        <v>4553</v>
      </c>
      <c r="E62" s="50">
        <v>99200</v>
      </c>
      <c r="F62" s="50">
        <v>99000</v>
      </c>
      <c r="G62" s="50">
        <v>33934</v>
      </c>
      <c r="H62" s="32">
        <f t="shared" si="2"/>
        <v>-2.0161290322581182E-3</v>
      </c>
      <c r="I62" s="57">
        <f t="shared" si="3"/>
        <v>-3.451219165220365E-2</v>
      </c>
    </row>
    <row r="63" spans="1:9" x14ac:dyDescent="0.25">
      <c r="A63" s="47" t="s">
        <v>182</v>
      </c>
      <c r="B63" s="50">
        <v>99300</v>
      </c>
      <c r="C63" s="50">
        <v>99000</v>
      </c>
      <c r="D63" s="50">
        <v>3366</v>
      </c>
      <c r="E63" s="50">
        <v>98650</v>
      </c>
      <c r="F63" s="50">
        <v>98700</v>
      </c>
      <c r="G63" s="50">
        <v>34219</v>
      </c>
      <c r="H63" s="32">
        <f t="shared" si="2"/>
        <v>6.588950836289964E-3</v>
      </c>
      <c r="I63" s="57">
        <f t="shared" si="3"/>
        <v>8.3986562150055732E-3</v>
      </c>
    </row>
    <row r="64" spans="1:9" x14ac:dyDescent="0.25">
      <c r="A64" s="47" t="s">
        <v>183</v>
      </c>
      <c r="B64" s="50">
        <v>99650</v>
      </c>
      <c r="C64" s="50">
        <v>99300</v>
      </c>
      <c r="D64" s="50">
        <v>2345</v>
      </c>
      <c r="E64" s="50">
        <v>99600</v>
      </c>
      <c r="F64" s="50">
        <v>99600</v>
      </c>
      <c r="G64" s="50">
        <v>34033</v>
      </c>
      <c r="H64" s="32">
        <f t="shared" si="2"/>
        <v>5.020080321285203E-4</v>
      </c>
      <c r="I64" s="57">
        <f t="shared" si="3"/>
        <v>-5.4355767263800647E-3</v>
      </c>
    </row>
    <row r="65" spans="1:9" x14ac:dyDescent="0.25">
      <c r="A65" s="47" t="s">
        <v>184</v>
      </c>
      <c r="B65" s="50">
        <v>96750</v>
      </c>
      <c r="C65" s="50">
        <v>99650</v>
      </c>
      <c r="D65" s="50">
        <v>8395</v>
      </c>
      <c r="E65" s="50">
        <v>99700</v>
      </c>
      <c r="F65" s="50">
        <v>99600</v>
      </c>
      <c r="G65" s="50">
        <v>31186</v>
      </c>
      <c r="H65" s="32">
        <f t="shared" si="2"/>
        <v>-2.9588766298896729E-2</v>
      </c>
      <c r="I65" s="57">
        <f t="shared" si="3"/>
        <v>-8.3654100431933665E-2</v>
      </c>
    </row>
    <row r="66" spans="1:9" x14ac:dyDescent="0.25">
      <c r="A66" s="47" t="s">
        <v>185</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25">
      <c r="A67" s="47" t="s">
        <v>186</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25">
      <c r="A68" s="47" t="s">
        <v>187</v>
      </c>
      <c r="B68" s="50">
        <v>94200</v>
      </c>
      <c r="C68" s="50">
        <v>95700</v>
      </c>
      <c r="D68" s="50">
        <v>4096</v>
      </c>
      <c r="E68" s="50">
        <v>96350</v>
      </c>
      <c r="F68" s="50">
        <v>96000</v>
      </c>
      <c r="G68" s="50">
        <v>29809</v>
      </c>
      <c r="H68" s="32">
        <f t="shared" si="4"/>
        <v>-2.2314478463933529E-2</v>
      </c>
      <c r="I68" s="57">
        <f t="shared" si="5"/>
        <v>-1.3077738047940657E-2</v>
      </c>
    </row>
    <row r="69" spans="1:9" x14ac:dyDescent="0.25">
      <c r="A69" s="47" t="s">
        <v>188</v>
      </c>
      <c r="B69" s="50">
        <v>92300</v>
      </c>
      <c r="C69" s="50">
        <v>94200</v>
      </c>
      <c r="D69" s="50">
        <v>5008</v>
      </c>
      <c r="E69" s="50">
        <v>95500</v>
      </c>
      <c r="F69" s="50">
        <v>94350</v>
      </c>
      <c r="G69" s="50">
        <v>29588</v>
      </c>
      <c r="H69" s="32">
        <f t="shared" si="4"/>
        <v>-3.350785340314133E-2</v>
      </c>
      <c r="I69" s="57">
        <f t="shared" si="5"/>
        <v>-7.4138682948102774E-3</v>
      </c>
    </row>
    <row r="70" spans="1:9" x14ac:dyDescent="0.25">
      <c r="A70" s="47" t="s">
        <v>189</v>
      </c>
      <c r="B70" s="50">
        <v>96300</v>
      </c>
      <c r="C70" s="50">
        <v>92300</v>
      </c>
      <c r="D70" s="50">
        <v>15207</v>
      </c>
      <c r="E70" s="50">
        <v>93100</v>
      </c>
      <c r="F70" s="50">
        <v>92750</v>
      </c>
      <c r="G70" s="50">
        <v>30244</v>
      </c>
      <c r="H70" s="32">
        <f t="shared" si="4"/>
        <v>3.4371643394199847E-2</v>
      </c>
      <c r="I70" s="57">
        <f t="shared" si="5"/>
        <v>2.2171150466405276E-2</v>
      </c>
    </row>
    <row r="71" spans="1:9" x14ac:dyDescent="0.25">
      <c r="A71" t="s">
        <v>190</v>
      </c>
      <c r="B71" s="50">
        <v>114000</v>
      </c>
      <c r="C71" s="50">
        <v>115750</v>
      </c>
      <c r="D71" s="50">
        <v>4514</v>
      </c>
      <c r="E71" s="50">
        <v>116450</v>
      </c>
      <c r="F71" s="50">
        <v>116000</v>
      </c>
      <c r="G71" s="50">
        <v>21570</v>
      </c>
      <c r="H71" s="32">
        <f t="shared" si="4"/>
        <v>-2.1039072563331929E-2</v>
      </c>
      <c r="I71" s="57">
        <f t="shared" si="5"/>
        <v>-0.28680068773971701</v>
      </c>
    </row>
    <row r="72" spans="1:9" x14ac:dyDescent="0.25">
      <c r="A72" t="s">
        <v>191</v>
      </c>
      <c r="B72" s="50">
        <v>106500</v>
      </c>
      <c r="C72" s="50">
        <v>113500</v>
      </c>
      <c r="D72" s="50">
        <v>6552</v>
      </c>
      <c r="E72" s="50">
        <v>114200</v>
      </c>
      <c r="F72" s="50">
        <v>113850</v>
      </c>
      <c r="G72" s="50">
        <v>14716</v>
      </c>
      <c r="H72" s="32">
        <f t="shared" si="4"/>
        <v>-6.7425569176882694E-2</v>
      </c>
      <c r="I72" s="57">
        <f t="shared" si="5"/>
        <v>-0.31775614279091335</v>
      </c>
    </row>
    <row r="73" spans="1:9" x14ac:dyDescent="0.25">
      <c r="A73" t="s">
        <v>192</v>
      </c>
      <c r="B73" s="50">
        <v>107400</v>
      </c>
      <c r="C73" s="50">
        <v>107200</v>
      </c>
      <c r="D73" s="50">
        <v>3577</v>
      </c>
      <c r="E73" s="50">
        <v>106550</v>
      </c>
      <c r="F73" s="50">
        <v>106750</v>
      </c>
      <c r="G73" s="50">
        <v>11962</v>
      </c>
      <c r="H73" s="32">
        <f t="shared" si="4"/>
        <v>7.9774753636789875E-3</v>
      </c>
      <c r="I73" s="57">
        <f t="shared" si="5"/>
        <v>-0.18714324544713234</v>
      </c>
    </row>
    <row r="74" spans="1:9" x14ac:dyDescent="0.25">
      <c r="A74" t="s">
        <v>193</v>
      </c>
      <c r="B74" s="50">
        <v>105300</v>
      </c>
      <c r="C74" s="50">
        <v>107400</v>
      </c>
      <c r="D74" s="50">
        <v>2766</v>
      </c>
      <c r="E74" s="50">
        <v>107100</v>
      </c>
      <c r="F74" s="50">
        <v>107800</v>
      </c>
      <c r="G74" s="50">
        <v>11167</v>
      </c>
      <c r="H74" s="32">
        <f t="shared" si="4"/>
        <v>-1.6806722689075682E-2</v>
      </c>
      <c r="I74" s="57">
        <f t="shared" si="5"/>
        <v>-6.6460458117371668E-2</v>
      </c>
    </row>
    <row r="75" spans="1:9" x14ac:dyDescent="0.25">
      <c r="A75" t="s">
        <v>194</v>
      </c>
      <c r="B75" s="81">
        <v>109900</v>
      </c>
      <c r="C75" s="81">
        <v>105300</v>
      </c>
      <c r="D75" s="81">
        <v>611</v>
      </c>
      <c r="E75" s="81">
        <v>106800</v>
      </c>
      <c r="F75" s="81">
        <v>105900</v>
      </c>
      <c r="G75" s="80">
        <v>10165</v>
      </c>
      <c r="H75" s="32">
        <f t="shared" si="4"/>
        <v>2.9026217228464324E-2</v>
      </c>
      <c r="I75" s="57">
        <f t="shared" si="5"/>
        <v>-8.9728664815975634E-2</v>
      </c>
    </row>
    <row r="76" spans="1:9" x14ac:dyDescent="0.25">
      <c r="A76" t="s">
        <v>195</v>
      </c>
      <c r="B76" s="82">
        <v>110000</v>
      </c>
      <c r="C76" s="82">
        <v>109900</v>
      </c>
      <c r="D76" s="82">
        <v>409</v>
      </c>
      <c r="E76" s="82">
        <v>107500</v>
      </c>
      <c r="F76" s="82">
        <v>109000</v>
      </c>
      <c r="G76" s="82">
        <v>8613</v>
      </c>
      <c r="H76" s="32">
        <f t="shared" si="4"/>
        <v>2.3255813953488413E-2</v>
      </c>
      <c r="I76" s="57">
        <f t="shared" si="5"/>
        <v>-0.15268076733890801</v>
      </c>
    </row>
    <row r="77" spans="1:9" x14ac:dyDescent="0.25">
      <c r="A77" t="s">
        <v>196</v>
      </c>
      <c r="B77" s="86">
        <v>110500</v>
      </c>
      <c r="C77" s="86">
        <v>110000</v>
      </c>
      <c r="D77" s="86">
        <v>465</v>
      </c>
      <c r="E77" s="86">
        <v>110400</v>
      </c>
      <c r="F77" s="86">
        <v>112900</v>
      </c>
      <c r="G77" s="86">
        <v>7523</v>
      </c>
      <c r="H77" s="32">
        <f t="shared" si="4"/>
        <v>9.0579710144922387E-4</v>
      </c>
      <c r="I77" s="57">
        <f t="shared" si="5"/>
        <v>-0.12655288517357488</v>
      </c>
    </row>
    <row r="78" spans="1:9" x14ac:dyDescent="0.25">
      <c r="A78" t="s">
        <v>196</v>
      </c>
      <c r="B78" s="88">
        <v>110500</v>
      </c>
      <c r="C78" s="88">
        <v>110000</v>
      </c>
      <c r="D78" s="88">
        <v>465</v>
      </c>
      <c r="E78" s="88">
        <v>110400</v>
      </c>
      <c r="F78" s="88">
        <v>112900</v>
      </c>
      <c r="G78" s="88">
        <v>7523</v>
      </c>
    </row>
    <row r="79" spans="1:9" x14ac:dyDescent="0.25">
      <c r="A79" t="s">
        <v>196</v>
      </c>
      <c r="B79" s="89">
        <v>110500</v>
      </c>
      <c r="C79" s="89">
        <v>110000</v>
      </c>
      <c r="D79" s="89">
        <v>465</v>
      </c>
      <c r="E79" s="89">
        <v>110400</v>
      </c>
      <c r="F79" s="89">
        <v>112900</v>
      </c>
      <c r="G79" s="89">
        <v>7523</v>
      </c>
    </row>
    <row r="80" spans="1:9" x14ac:dyDescent="0.25">
      <c r="A80" t="s">
        <v>196</v>
      </c>
      <c r="B80" s="90">
        <v>110500</v>
      </c>
      <c r="C80" s="90">
        <v>110000</v>
      </c>
      <c r="D80" s="90">
        <v>465</v>
      </c>
      <c r="E80" s="90">
        <v>110400</v>
      </c>
      <c r="F80" s="90">
        <v>112900</v>
      </c>
      <c r="G80" s="90">
        <v>7523</v>
      </c>
    </row>
    <row r="81" spans="1:7" x14ac:dyDescent="0.25">
      <c r="A81" t="s">
        <v>196</v>
      </c>
      <c r="B81" s="91">
        <v>110500</v>
      </c>
      <c r="C81" s="91">
        <v>110000</v>
      </c>
      <c r="D81" s="91">
        <v>465</v>
      </c>
      <c r="E81" s="91">
        <v>110400</v>
      </c>
      <c r="F81" s="91">
        <v>112900</v>
      </c>
      <c r="G81" s="91">
        <v>7523</v>
      </c>
    </row>
    <row r="82" spans="1:7" x14ac:dyDescent="0.25">
      <c r="A82" t="s">
        <v>196</v>
      </c>
      <c r="B82" s="92">
        <v>110500</v>
      </c>
      <c r="C82" s="92">
        <v>110000</v>
      </c>
      <c r="D82" s="92">
        <v>465</v>
      </c>
      <c r="E82" s="92">
        <v>110400</v>
      </c>
      <c r="F82" s="92">
        <v>112900</v>
      </c>
      <c r="G82" s="92">
        <v>7523</v>
      </c>
    </row>
    <row r="83" spans="1:7" x14ac:dyDescent="0.25">
      <c r="A83" t="s">
        <v>196</v>
      </c>
      <c r="B83" s="98">
        <v>110500</v>
      </c>
      <c r="C83" s="98">
        <v>110000</v>
      </c>
      <c r="D83" s="98">
        <v>465</v>
      </c>
      <c r="E83" s="98">
        <v>110400</v>
      </c>
      <c r="F83" s="98">
        <v>112900</v>
      </c>
      <c r="G83" s="98">
        <v>7523</v>
      </c>
    </row>
    <row r="84" spans="1:7" x14ac:dyDescent="0.25">
      <c r="A84" t="s">
        <v>196</v>
      </c>
      <c r="B84" s="99">
        <v>110500</v>
      </c>
      <c r="C84" s="99">
        <v>110000</v>
      </c>
      <c r="D84" s="99">
        <v>465</v>
      </c>
      <c r="E84" s="99">
        <v>110400</v>
      </c>
      <c r="F84" s="99">
        <v>112900</v>
      </c>
      <c r="G84" s="99">
        <v>7523</v>
      </c>
    </row>
  </sheetData>
  <conditionalFormatting sqref="H1:I1048576">
    <cfRule type="cellIs" dxfId="1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3.7109375" style="2" bestFit="1" customWidth="1"/>
    <col min="3" max="6" width="12.5703125" style="2" bestFit="1" customWidth="1"/>
    <col min="7" max="7" width="13.85546875" style="2" bestFit="1" customWidth="1"/>
    <col min="8" max="9" width="9.140625" style="69" customWidth="1"/>
  </cols>
  <sheetData>
    <row r="1" spans="1:9" x14ac:dyDescent="0.25">
      <c r="A1" s="7" t="s">
        <v>111</v>
      </c>
      <c r="B1" s="7" t="s">
        <v>112</v>
      </c>
      <c r="C1" s="7" t="s">
        <v>113</v>
      </c>
      <c r="D1" s="7" t="s">
        <v>114</v>
      </c>
      <c r="E1" s="7" t="s">
        <v>115</v>
      </c>
      <c r="F1" s="7" t="s">
        <v>116</v>
      </c>
      <c r="G1" s="7" t="s">
        <v>117</v>
      </c>
      <c r="H1" s="75" t="s">
        <v>168</v>
      </c>
      <c r="I1" s="8" t="s">
        <v>119</v>
      </c>
    </row>
    <row r="2" spans="1:9" x14ac:dyDescent="0.25">
      <c r="A2" s="47" t="s">
        <v>120</v>
      </c>
      <c r="B2" s="33">
        <v>128350</v>
      </c>
      <c r="C2" s="33">
        <v>126650</v>
      </c>
      <c r="D2" s="33">
        <v>1867</v>
      </c>
      <c r="E2" s="33">
        <v>128700</v>
      </c>
      <c r="F2" s="33">
        <v>126050</v>
      </c>
      <c r="G2" s="33">
        <v>5244</v>
      </c>
      <c r="H2" s="32">
        <f t="shared" ref="H2:H33" si="0">+B2/E2-1</f>
        <v>-2.7195027195027199E-3</v>
      </c>
      <c r="I2" s="71"/>
    </row>
    <row r="3" spans="1:9" x14ac:dyDescent="0.25">
      <c r="A3" s="47" t="s">
        <v>121</v>
      </c>
      <c r="B3" s="33">
        <v>128600</v>
      </c>
      <c r="C3" s="33">
        <v>128350</v>
      </c>
      <c r="D3" s="33">
        <v>833</v>
      </c>
      <c r="E3" s="33">
        <v>127050</v>
      </c>
      <c r="F3" s="33">
        <v>128150</v>
      </c>
      <c r="G3" s="33">
        <v>5277</v>
      </c>
      <c r="H3" s="32">
        <f t="shared" si="0"/>
        <v>1.2199921290830362E-2</v>
      </c>
      <c r="I3" s="57">
        <f t="shared" ref="I3:I34" si="1">+G3/G2-1</f>
        <v>6.2929061784897655E-3</v>
      </c>
    </row>
    <row r="4" spans="1:9" x14ac:dyDescent="0.25">
      <c r="A4" s="47" t="s">
        <v>122</v>
      </c>
      <c r="B4" s="33">
        <v>132650</v>
      </c>
      <c r="C4" s="33">
        <v>128600</v>
      </c>
      <c r="D4" s="33">
        <v>3016</v>
      </c>
      <c r="E4" s="33">
        <v>128200</v>
      </c>
      <c r="F4" s="33">
        <v>128900</v>
      </c>
      <c r="G4" s="33">
        <v>5316</v>
      </c>
      <c r="H4" s="32">
        <f t="shared" si="0"/>
        <v>3.4711388455538117E-2</v>
      </c>
      <c r="I4" s="57">
        <f t="shared" si="1"/>
        <v>7.3905628197838968E-3</v>
      </c>
    </row>
    <row r="5" spans="1:9" x14ac:dyDescent="0.25">
      <c r="A5" s="47" t="s">
        <v>123</v>
      </c>
      <c r="B5" s="33">
        <v>129200</v>
      </c>
      <c r="C5" s="33">
        <v>132650</v>
      </c>
      <c r="D5" s="33">
        <v>2919</v>
      </c>
      <c r="E5" s="33">
        <v>131350</v>
      </c>
      <c r="F5" s="33">
        <v>133000</v>
      </c>
      <c r="G5" s="33">
        <v>5537</v>
      </c>
      <c r="H5" s="32">
        <f t="shared" si="0"/>
        <v>-1.6368481157213566E-2</v>
      </c>
      <c r="I5" s="57">
        <f t="shared" si="1"/>
        <v>4.1572610985703529E-2</v>
      </c>
    </row>
    <row r="6" spans="1:9" x14ac:dyDescent="0.25">
      <c r="A6" s="47" t="s">
        <v>124</v>
      </c>
      <c r="B6" s="33">
        <v>129150</v>
      </c>
      <c r="C6" s="33">
        <v>129200</v>
      </c>
      <c r="D6" s="33">
        <v>2449</v>
      </c>
      <c r="E6" s="33">
        <v>131800</v>
      </c>
      <c r="F6" s="33">
        <v>130000</v>
      </c>
      <c r="G6" s="33">
        <v>5714</v>
      </c>
      <c r="H6" s="32">
        <f t="shared" si="0"/>
        <v>-2.010622154779973E-2</v>
      </c>
      <c r="I6" s="57">
        <f t="shared" si="1"/>
        <v>3.1966769008488383E-2</v>
      </c>
    </row>
    <row r="7" spans="1:9" x14ac:dyDescent="0.25">
      <c r="A7" s="47" t="s">
        <v>125</v>
      </c>
      <c r="B7" s="33">
        <v>130200</v>
      </c>
      <c r="C7" s="33">
        <v>129150</v>
      </c>
      <c r="D7" s="33">
        <v>2051</v>
      </c>
      <c r="E7" s="33">
        <v>129600</v>
      </c>
      <c r="F7" s="33">
        <v>129900</v>
      </c>
      <c r="G7" s="33">
        <v>5750</v>
      </c>
      <c r="H7" s="32">
        <f t="shared" si="0"/>
        <v>4.6296296296295392E-3</v>
      </c>
      <c r="I7" s="57">
        <f t="shared" si="1"/>
        <v>6.3003150157507903E-3</v>
      </c>
    </row>
    <row r="8" spans="1:9" x14ac:dyDescent="0.25">
      <c r="A8" s="47" t="s">
        <v>126</v>
      </c>
      <c r="B8" s="50">
        <v>130100</v>
      </c>
      <c r="C8" s="50">
        <v>130200</v>
      </c>
      <c r="D8" s="50">
        <v>1289</v>
      </c>
      <c r="E8" s="50">
        <v>130550</v>
      </c>
      <c r="F8" s="50">
        <v>130050</v>
      </c>
      <c r="G8" s="50">
        <v>5748</v>
      </c>
      <c r="H8" s="32">
        <f t="shared" si="0"/>
        <v>-3.4469551895824901E-3</v>
      </c>
      <c r="I8" s="57">
        <f t="shared" si="1"/>
        <v>-3.4782608695649309E-4</v>
      </c>
    </row>
    <row r="9" spans="1:9" x14ac:dyDescent="0.25">
      <c r="A9" s="47" t="s">
        <v>127</v>
      </c>
      <c r="B9" s="50">
        <v>129700</v>
      </c>
      <c r="C9" s="50">
        <v>130100</v>
      </c>
      <c r="D9" s="50">
        <v>1631</v>
      </c>
      <c r="E9" s="50">
        <v>130350</v>
      </c>
      <c r="F9" s="50">
        <v>130000</v>
      </c>
      <c r="G9" s="50">
        <v>5846</v>
      </c>
      <c r="H9" s="32">
        <f t="shared" si="0"/>
        <v>-4.9865746068277206E-3</v>
      </c>
      <c r="I9" s="57">
        <f t="shared" si="1"/>
        <v>1.7049408489909545E-2</v>
      </c>
    </row>
    <row r="10" spans="1:9" x14ac:dyDescent="0.25">
      <c r="A10" s="47" t="s">
        <v>128</v>
      </c>
      <c r="B10" s="50">
        <v>125000</v>
      </c>
      <c r="C10" s="50">
        <v>129700</v>
      </c>
      <c r="D10" s="50">
        <v>3310</v>
      </c>
      <c r="E10" s="50">
        <v>129550</v>
      </c>
      <c r="F10" s="50">
        <v>129400</v>
      </c>
      <c r="G10" s="50">
        <v>6229</v>
      </c>
      <c r="H10" s="32">
        <f t="shared" si="0"/>
        <v>-3.5121574681590162E-2</v>
      </c>
      <c r="I10" s="57">
        <f t="shared" si="1"/>
        <v>6.5514881970578198E-2</v>
      </c>
    </row>
    <row r="11" spans="1:9" x14ac:dyDescent="0.25">
      <c r="A11" s="47" t="s">
        <v>129</v>
      </c>
      <c r="B11" s="50">
        <v>123100</v>
      </c>
      <c r="C11" s="50">
        <v>125000</v>
      </c>
      <c r="D11" s="50">
        <v>2759</v>
      </c>
      <c r="E11" s="50">
        <v>127400</v>
      </c>
      <c r="F11" s="50">
        <v>126300</v>
      </c>
      <c r="G11" s="50">
        <v>6303</v>
      </c>
      <c r="H11" s="32">
        <f t="shared" si="0"/>
        <v>-3.3751962323390949E-2</v>
      </c>
      <c r="I11" s="57">
        <f t="shared" si="1"/>
        <v>1.1879916519505596E-2</v>
      </c>
    </row>
    <row r="12" spans="1:9" x14ac:dyDescent="0.25">
      <c r="A12" s="47" t="s">
        <v>130</v>
      </c>
      <c r="B12" s="50">
        <v>116650</v>
      </c>
      <c r="C12" s="50">
        <v>123100</v>
      </c>
      <c r="D12" s="50">
        <v>5379</v>
      </c>
      <c r="E12" s="50">
        <v>123950</v>
      </c>
      <c r="F12" s="50">
        <v>123600</v>
      </c>
      <c r="G12" s="50">
        <v>6568</v>
      </c>
      <c r="H12" s="32">
        <f t="shared" si="0"/>
        <v>-5.8894715611133575E-2</v>
      </c>
      <c r="I12" s="57">
        <f t="shared" si="1"/>
        <v>4.2043471362843032E-2</v>
      </c>
    </row>
    <row r="13" spans="1:9" x14ac:dyDescent="0.25">
      <c r="A13" s="47" t="s">
        <v>131</v>
      </c>
      <c r="B13" s="50">
        <v>115350</v>
      </c>
      <c r="C13" s="50">
        <v>116650</v>
      </c>
      <c r="D13" s="50">
        <v>5868</v>
      </c>
      <c r="E13" s="50">
        <v>118550</v>
      </c>
      <c r="F13" s="50">
        <v>116400</v>
      </c>
      <c r="G13" s="50">
        <v>6694</v>
      </c>
      <c r="H13" s="32">
        <f t="shared" si="0"/>
        <v>-2.6992830029523462E-2</v>
      </c>
      <c r="I13" s="57">
        <f t="shared" si="1"/>
        <v>1.9183922046285051E-2</v>
      </c>
    </row>
    <row r="14" spans="1:9" x14ac:dyDescent="0.25">
      <c r="A14" s="47" t="s">
        <v>132</v>
      </c>
      <c r="B14" s="50">
        <v>116250</v>
      </c>
      <c r="C14" s="50">
        <v>115350</v>
      </c>
      <c r="D14" s="50">
        <v>4713</v>
      </c>
      <c r="E14" s="50">
        <v>114200</v>
      </c>
      <c r="F14" s="50">
        <v>115950</v>
      </c>
      <c r="G14" s="50">
        <v>6910</v>
      </c>
      <c r="H14" s="32">
        <f t="shared" si="0"/>
        <v>1.7950963222416849E-2</v>
      </c>
      <c r="I14" s="57">
        <f t="shared" si="1"/>
        <v>3.2267702420077704E-2</v>
      </c>
    </row>
    <row r="15" spans="1:9" x14ac:dyDescent="0.25">
      <c r="A15" s="47" t="s">
        <v>133</v>
      </c>
      <c r="B15" s="50">
        <v>108600</v>
      </c>
      <c r="C15" s="50">
        <v>116250</v>
      </c>
      <c r="D15" s="50">
        <v>8404</v>
      </c>
      <c r="E15" s="50">
        <v>116750</v>
      </c>
      <c r="F15" s="50">
        <v>115700</v>
      </c>
      <c r="G15" s="50">
        <v>7599</v>
      </c>
      <c r="H15" s="32">
        <f t="shared" si="0"/>
        <v>-6.9807280513918601E-2</v>
      </c>
      <c r="I15" s="57">
        <f t="shared" si="1"/>
        <v>9.9710564399421164E-2</v>
      </c>
    </row>
    <row r="16" spans="1:9" x14ac:dyDescent="0.25">
      <c r="A16" s="47" t="s">
        <v>134</v>
      </c>
      <c r="B16" s="50">
        <v>110050</v>
      </c>
      <c r="C16" s="50">
        <v>108600</v>
      </c>
      <c r="D16" s="50">
        <v>10328</v>
      </c>
      <c r="E16" s="50">
        <v>111950</v>
      </c>
      <c r="F16" s="50">
        <v>108750</v>
      </c>
      <c r="G16" s="50">
        <v>8773</v>
      </c>
      <c r="H16" s="32">
        <f t="shared" si="0"/>
        <v>-1.6971862438588614E-2</v>
      </c>
      <c r="I16" s="57">
        <f t="shared" si="1"/>
        <v>0.15449401237004867</v>
      </c>
    </row>
    <row r="17" spans="1:9" x14ac:dyDescent="0.25">
      <c r="A17" s="47" t="s">
        <v>135</v>
      </c>
      <c r="B17" s="50">
        <v>111400</v>
      </c>
      <c r="C17" s="50">
        <v>110050</v>
      </c>
      <c r="D17" s="50">
        <v>15547</v>
      </c>
      <c r="E17" s="50">
        <v>109550</v>
      </c>
      <c r="F17" s="50">
        <v>110000</v>
      </c>
      <c r="G17" s="50">
        <v>10466</v>
      </c>
      <c r="H17" s="32">
        <f t="shared" si="0"/>
        <v>1.6887266088543962E-2</v>
      </c>
      <c r="I17" s="57">
        <f t="shared" si="1"/>
        <v>0.19297845662829127</v>
      </c>
    </row>
    <row r="18" spans="1:9" x14ac:dyDescent="0.25">
      <c r="A18" s="47" t="s">
        <v>136</v>
      </c>
      <c r="B18" s="50">
        <v>107700</v>
      </c>
      <c r="C18" s="50">
        <v>111400</v>
      </c>
      <c r="D18" s="50">
        <v>11968</v>
      </c>
      <c r="E18" s="50">
        <v>112000</v>
      </c>
      <c r="F18" s="50">
        <v>112050</v>
      </c>
      <c r="G18" s="50">
        <v>10999</v>
      </c>
      <c r="H18" s="32">
        <f t="shared" si="0"/>
        <v>-3.8392857142857117E-2</v>
      </c>
      <c r="I18" s="57">
        <f t="shared" si="1"/>
        <v>5.0926810624880581E-2</v>
      </c>
    </row>
    <row r="19" spans="1:9" x14ac:dyDescent="0.25">
      <c r="A19" s="47" t="s">
        <v>137</v>
      </c>
      <c r="B19" s="50">
        <v>104350</v>
      </c>
      <c r="C19" s="50">
        <v>107700</v>
      </c>
      <c r="D19" s="50">
        <v>19960</v>
      </c>
      <c r="E19" s="50">
        <v>109550</v>
      </c>
      <c r="F19" s="50">
        <v>107700</v>
      </c>
      <c r="G19" s="50">
        <v>12033</v>
      </c>
      <c r="H19" s="32">
        <f t="shared" si="0"/>
        <v>-4.7466910086718439E-2</v>
      </c>
      <c r="I19" s="57">
        <f t="shared" si="1"/>
        <v>9.4008546231475698E-2</v>
      </c>
    </row>
    <row r="20" spans="1:9" x14ac:dyDescent="0.25">
      <c r="A20" s="47" t="s">
        <v>138</v>
      </c>
      <c r="B20" s="50">
        <v>97500</v>
      </c>
      <c r="C20" s="50">
        <v>104350</v>
      </c>
      <c r="D20" s="50">
        <v>20792</v>
      </c>
      <c r="E20" s="50">
        <v>104800</v>
      </c>
      <c r="F20" s="50">
        <v>104800</v>
      </c>
      <c r="G20" s="50">
        <v>13121</v>
      </c>
      <c r="H20" s="32">
        <f t="shared" si="0"/>
        <v>-6.9656488549618367E-2</v>
      </c>
      <c r="I20" s="57">
        <f t="shared" si="1"/>
        <v>9.0418017119587857E-2</v>
      </c>
    </row>
    <row r="21" spans="1:9" x14ac:dyDescent="0.25">
      <c r="A21" s="47" t="s">
        <v>139</v>
      </c>
      <c r="B21" s="50">
        <v>91050</v>
      </c>
      <c r="C21" s="50">
        <v>97500</v>
      </c>
      <c r="D21" s="50">
        <v>14996</v>
      </c>
      <c r="E21" s="50">
        <v>101150</v>
      </c>
      <c r="F21" s="50">
        <v>97400</v>
      </c>
      <c r="G21" s="50">
        <v>13499</v>
      </c>
      <c r="H21" s="32">
        <f t="shared" si="0"/>
        <v>-9.9851705388037559E-2</v>
      </c>
      <c r="I21" s="57">
        <f t="shared" si="1"/>
        <v>2.8808779818611407E-2</v>
      </c>
    </row>
    <row r="22" spans="1:9" x14ac:dyDescent="0.25">
      <c r="A22" s="47" t="s">
        <v>140</v>
      </c>
      <c r="B22" s="50">
        <v>93500</v>
      </c>
      <c r="C22" s="50">
        <v>91050</v>
      </c>
      <c r="D22" s="50">
        <v>44145</v>
      </c>
      <c r="E22" s="50">
        <v>92900</v>
      </c>
      <c r="F22" s="50">
        <v>88650</v>
      </c>
      <c r="G22" s="50">
        <v>14396</v>
      </c>
      <c r="H22" s="32">
        <f t="shared" si="0"/>
        <v>6.4585575888052027E-3</v>
      </c>
      <c r="I22" s="57">
        <f t="shared" si="1"/>
        <v>6.644936661974965E-2</v>
      </c>
    </row>
    <row r="23" spans="1:9" x14ac:dyDescent="0.25">
      <c r="A23" s="47" t="s">
        <v>141</v>
      </c>
      <c r="B23" s="50">
        <v>95700</v>
      </c>
      <c r="C23" s="50">
        <v>93500</v>
      </c>
      <c r="D23" s="50">
        <v>19917</v>
      </c>
      <c r="E23" s="50">
        <v>89450</v>
      </c>
      <c r="F23" s="50">
        <v>94850</v>
      </c>
      <c r="G23" s="50">
        <v>14736</v>
      </c>
      <c r="H23" s="32">
        <f t="shared" si="0"/>
        <v>6.9871436556735667E-2</v>
      </c>
      <c r="I23" s="57">
        <f t="shared" si="1"/>
        <v>2.3617671575437704E-2</v>
      </c>
    </row>
    <row r="24" spans="1:9" x14ac:dyDescent="0.25">
      <c r="A24" s="47" t="s">
        <v>142</v>
      </c>
      <c r="B24" s="50">
        <v>102200</v>
      </c>
      <c r="C24" s="50">
        <v>95700</v>
      </c>
      <c r="D24" s="50">
        <v>1766</v>
      </c>
      <c r="E24" s="50">
        <v>92950</v>
      </c>
      <c r="F24" s="50">
        <v>101200</v>
      </c>
      <c r="G24" s="50">
        <v>14000</v>
      </c>
      <c r="H24" s="32">
        <f t="shared" si="0"/>
        <v>9.9515868746637981E-2</v>
      </c>
      <c r="I24" s="57">
        <f t="shared" si="1"/>
        <v>-4.9945711183496222E-2</v>
      </c>
    </row>
    <row r="25" spans="1:9" x14ac:dyDescent="0.25">
      <c r="A25" s="47" t="s">
        <v>143</v>
      </c>
      <c r="B25" s="50">
        <v>97350</v>
      </c>
      <c r="C25" s="50">
        <v>102200</v>
      </c>
      <c r="D25" s="50">
        <v>46553</v>
      </c>
      <c r="E25" s="50">
        <v>101750</v>
      </c>
      <c r="F25" s="50">
        <v>113950</v>
      </c>
      <c r="G25" s="50">
        <v>10667</v>
      </c>
      <c r="H25" s="32">
        <f t="shared" si="0"/>
        <v>-4.3243243243243246E-2</v>
      </c>
      <c r="I25" s="57">
        <f t="shared" si="1"/>
        <v>-0.2380714285714286</v>
      </c>
    </row>
    <row r="26" spans="1:9" x14ac:dyDescent="0.25">
      <c r="A26" s="47" t="s">
        <v>144</v>
      </c>
      <c r="B26" s="50">
        <v>93950</v>
      </c>
      <c r="C26" s="50">
        <v>97350</v>
      </c>
      <c r="D26" s="50">
        <v>19526</v>
      </c>
      <c r="E26" s="50">
        <v>104100</v>
      </c>
      <c r="F26" s="50">
        <v>96800</v>
      </c>
      <c r="G26" s="50">
        <v>9333</v>
      </c>
      <c r="H26" s="32">
        <f t="shared" si="0"/>
        <v>-9.7502401536983641E-2</v>
      </c>
      <c r="I26" s="57">
        <f t="shared" si="1"/>
        <v>-0.12505859191900248</v>
      </c>
    </row>
    <row r="27" spans="1:9" x14ac:dyDescent="0.25">
      <c r="A27" s="47" t="s">
        <v>145</v>
      </c>
      <c r="B27" s="72">
        <v>105050</v>
      </c>
      <c r="C27" s="72">
        <v>93950</v>
      </c>
      <c r="D27" s="72">
        <v>24396</v>
      </c>
      <c r="E27" s="72">
        <v>95500</v>
      </c>
      <c r="F27" s="72">
        <v>93600</v>
      </c>
      <c r="G27" s="72">
        <v>11174</v>
      </c>
      <c r="H27" s="32">
        <f t="shared" si="0"/>
        <v>0.10000000000000009</v>
      </c>
      <c r="I27" s="57">
        <f t="shared" si="1"/>
        <v>0.19725704489446061</v>
      </c>
    </row>
    <row r="28" spans="1:9" x14ac:dyDescent="0.25">
      <c r="A28" s="47" t="s">
        <v>146</v>
      </c>
      <c r="B28" s="73">
        <v>102600</v>
      </c>
      <c r="C28" s="73">
        <v>105050</v>
      </c>
      <c r="D28" s="73">
        <v>32094</v>
      </c>
      <c r="E28" s="73">
        <v>95250</v>
      </c>
      <c r="F28" s="73">
        <v>105000</v>
      </c>
      <c r="G28" s="73">
        <v>10997</v>
      </c>
      <c r="H28" s="32">
        <f t="shared" si="0"/>
        <v>7.7165354330708702E-2</v>
      </c>
      <c r="I28" s="57">
        <f t="shared" si="1"/>
        <v>-1.5840343654913158E-2</v>
      </c>
    </row>
    <row r="29" spans="1:9" x14ac:dyDescent="0.25">
      <c r="A29" s="47" t="s">
        <v>147</v>
      </c>
      <c r="B29" s="50">
        <v>104800</v>
      </c>
      <c r="C29" s="50">
        <v>102600</v>
      </c>
      <c r="D29" s="50">
        <v>13099</v>
      </c>
      <c r="E29" s="50">
        <v>100900</v>
      </c>
      <c r="F29" s="50">
        <v>102600</v>
      </c>
      <c r="G29" s="50">
        <v>11428</v>
      </c>
      <c r="H29" s="32">
        <f t="shared" si="0"/>
        <v>3.8652130822596664E-2</v>
      </c>
      <c r="I29" s="57">
        <f t="shared" si="1"/>
        <v>3.9192507047376646E-2</v>
      </c>
    </row>
    <row r="30" spans="1:9" x14ac:dyDescent="0.25">
      <c r="A30" s="47" t="s">
        <v>148</v>
      </c>
      <c r="B30" s="50">
        <v>103200</v>
      </c>
      <c r="C30" s="50">
        <v>104800</v>
      </c>
      <c r="D30" s="50">
        <v>11313</v>
      </c>
      <c r="E30" s="50">
        <v>105350</v>
      </c>
      <c r="F30" s="50">
        <v>104600</v>
      </c>
      <c r="G30" s="50">
        <v>11639</v>
      </c>
      <c r="H30" s="32">
        <f t="shared" si="0"/>
        <v>-2.0408163265306145E-2</v>
      </c>
      <c r="I30" s="57">
        <f t="shared" si="1"/>
        <v>1.8463423171158455E-2</v>
      </c>
    </row>
    <row r="31" spans="1:9" x14ac:dyDescent="0.25">
      <c r="A31" s="47" t="s">
        <v>149</v>
      </c>
      <c r="B31" s="50">
        <v>102150</v>
      </c>
      <c r="C31" s="50">
        <v>103200</v>
      </c>
      <c r="D31" s="50">
        <v>4524</v>
      </c>
      <c r="E31" s="50">
        <v>104450</v>
      </c>
      <c r="F31" s="50">
        <v>102950</v>
      </c>
      <c r="G31" s="50">
        <v>11403</v>
      </c>
      <c r="H31" s="32">
        <f t="shared" si="0"/>
        <v>-2.2020105313547145E-2</v>
      </c>
      <c r="I31" s="57">
        <f t="shared" si="1"/>
        <v>-2.0276656070109089E-2</v>
      </c>
    </row>
    <row r="32" spans="1:9" x14ac:dyDescent="0.25">
      <c r="A32" s="47" t="s">
        <v>150</v>
      </c>
      <c r="B32" s="50">
        <v>101300</v>
      </c>
      <c r="C32" s="50">
        <v>102150</v>
      </c>
      <c r="D32" s="50">
        <v>4121</v>
      </c>
      <c r="E32" s="50">
        <v>102550</v>
      </c>
      <c r="F32" s="50">
        <v>102150</v>
      </c>
      <c r="G32" s="50">
        <v>11307</v>
      </c>
      <c r="H32" s="32">
        <f t="shared" si="0"/>
        <v>-1.2189176011701663E-2</v>
      </c>
      <c r="I32" s="57">
        <f t="shared" si="1"/>
        <v>-8.4188371481188629E-3</v>
      </c>
    </row>
    <row r="33" spans="1:9" x14ac:dyDescent="0.25">
      <c r="A33" s="47" t="s">
        <v>151</v>
      </c>
      <c r="B33" s="50">
        <v>98000</v>
      </c>
      <c r="C33" s="50">
        <v>101300</v>
      </c>
      <c r="D33" s="50">
        <v>9968</v>
      </c>
      <c r="E33" s="50">
        <v>102250</v>
      </c>
      <c r="F33" s="50">
        <v>101150</v>
      </c>
      <c r="G33" s="50">
        <v>11508</v>
      </c>
      <c r="H33" s="32">
        <f t="shared" si="0"/>
        <v>-4.1564792176039145E-2</v>
      </c>
      <c r="I33" s="57">
        <f t="shared" si="1"/>
        <v>1.7776598567259327E-2</v>
      </c>
    </row>
    <row r="34" spans="1:9" x14ac:dyDescent="0.25">
      <c r="A34" s="47" t="s">
        <v>152</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25">
      <c r="A35" s="47" t="s">
        <v>153</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25">
      <c r="A36" s="47" t="s">
        <v>154</v>
      </c>
      <c r="B36" s="50">
        <v>106850</v>
      </c>
      <c r="C36" s="50">
        <v>103150</v>
      </c>
      <c r="D36" s="50">
        <v>8112</v>
      </c>
      <c r="E36" s="50">
        <v>102400</v>
      </c>
      <c r="F36" s="50">
        <v>103150</v>
      </c>
      <c r="G36" s="50">
        <v>12787</v>
      </c>
      <c r="H36" s="32">
        <f t="shared" si="2"/>
        <v>4.345703125E-2</v>
      </c>
      <c r="I36" s="57">
        <f t="shared" si="3"/>
        <v>8.9275066019252058E-2</v>
      </c>
    </row>
    <row r="37" spans="1:9" x14ac:dyDescent="0.25">
      <c r="A37" s="47" t="s">
        <v>155</v>
      </c>
      <c r="B37" s="50">
        <v>105400</v>
      </c>
      <c r="C37" s="50">
        <v>106850</v>
      </c>
      <c r="D37" s="50">
        <v>9774</v>
      </c>
      <c r="E37" s="50">
        <v>106350</v>
      </c>
      <c r="F37" s="50">
        <v>107500</v>
      </c>
      <c r="G37" s="50">
        <v>13450</v>
      </c>
      <c r="H37" s="32">
        <f t="shared" si="2"/>
        <v>-8.9327691584391022E-3</v>
      </c>
      <c r="I37" s="57">
        <f t="shared" si="3"/>
        <v>5.1849534683663157E-2</v>
      </c>
    </row>
    <row r="38" spans="1:9" x14ac:dyDescent="0.25">
      <c r="A38" s="47" t="s">
        <v>156</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25">
      <c r="A39" s="47" t="s">
        <v>157</v>
      </c>
      <c r="B39" s="50">
        <v>107100</v>
      </c>
      <c r="C39" s="50">
        <v>106250</v>
      </c>
      <c r="D39" s="50">
        <v>6075</v>
      </c>
      <c r="E39" s="50">
        <v>105950</v>
      </c>
      <c r="F39" s="50">
        <v>106000</v>
      </c>
      <c r="G39" s="50">
        <v>13685</v>
      </c>
      <c r="H39" s="32">
        <f t="shared" si="2"/>
        <v>1.08541764983483E-2</v>
      </c>
      <c r="I39" s="57">
        <f t="shared" si="3"/>
        <v>1.6791737870569978E-2</v>
      </c>
    </row>
    <row r="40" spans="1:9" x14ac:dyDescent="0.25">
      <c r="A40" s="47" t="s">
        <v>158</v>
      </c>
      <c r="B40" s="50">
        <v>107950</v>
      </c>
      <c r="C40" s="50">
        <v>107100</v>
      </c>
      <c r="D40" s="50">
        <v>6217</v>
      </c>
      <c r="E40" s="50">
        <v>106250</v>
      </c>
      <c r="F40" s="50">
        <v>107100</v>
      </c>
      <c r="G40" s="50">
        <v>11830</v>
      </c>
      <c r="H40" s="32">
        <f t="shared" si="2"/>
        <v>1.6000000000000014E-2</v>
      </c>
      <c r="I40" s="57">
        <f t="shared" si="3"/>
        <v>-0.13554987212276215</v>
      </c>
    </row>
    <row r="41" spans="1:9" x14ac:dyDescent="0.25">
      <c r="A41" s="47" t="s">
        <v>159</v>
      </c>
      <c r="B41" s="50">
        <v>106050</v>
      </c>
      <c r="C41" s="50">
        <v>107950</v>
      </c>
      <c r="D41" s="50">
        <v>3144</v>
      </c>
      <c r="E41" s="50">
        <v>107750</v>
      </c>
      <c r="F41" s="50">
        <v>107700</v>
      </c>
      <c r="G41" s="50">
        <v>11654</v>
      </c>
      <c r="H41" s="32">
        <f t="shared" si="2"/>
        <v>-1.5777262180974527E-2</v>
      </c>
      <c r="I41" s="57">
        <f t="shared" si="3"/>
        <v>-1.4877430262045688E-2</v>
      </c>
    </row>
    <row r="42" spans="1:9" x14ac:dyDescent="0.25">
      <c r="A42" s="47" t="s">
        <v>160</v>
      </c>
      <c r="B42" s="50">
        <v>100500</v>
      </c>
      <c r="C42" s="50">
        <v>106050</v>
      </c>
      <c r="D42" s="50">
        <v>4519</v>
      </c>
      <c r="E42" s="50">
        <v>107200</v>
      </c>
      <c r="F42" s="50">
        <v>106200</v>
      </c>
      <c r="G42" s="50">
        <v>11210</v>
      </c>
      <c r="H42" s="32">
        <f t="shared" si="2"/>
        <v>-6.25E-2</v>
      </c>
      <c r="I42" s="57">
        <f t="shared" si="3"/>
        <v>-3.8098506950403288E-2</v>
      </c>
    </row>
    <row r="43" spans="1:9" x14ac:dyDescent="0.25">
      <c r="A43" s="47" t="s">
        <v>161</v>
      </c>
      <c r="B43" s="50">
        <v>98400</v>
      </c>
      <c r="C43" s="50">
        <v>100500</v>
      </c>
      <c r="D43" s="50">
        <v>3488</v>
      </c>
      <c r="E43" s="50">
        <v>103350</v>
      </c>
      <c r="F43" s="50">
        <v>100200</v>
      </c>
      <c r="G43" s="50">
        <v>10736</v>
      </c>
      <c r="H43" s="32">
        <f t="shared" si="2"/>
        <v>-4.7895500725689377E-2</v>
      </c>
      <c r="I43" s="57">
        <f t="shared" si="3"/>
        <v>-4.228367528991972E-2</v>
      </c>
    </row>
    <row r="44" spans="1:9" x14ac:dyDescent="0.25">
      <c r="A44" s="47" t="s">
        <v>162</v>
      </c>
      <c r="B44" s="50">
        <v>96550</v>
      </c>
      <c r="C44" s="50">
        <v>98400</v>
      </c>
      <c r="D44" s="50">
        <v>3024</v>
      </c>
      <c r="E44" s="50">
        <v>98600</v>
      </c>
      <c r="F44" s="50">
        <v>98200</v>
      </c>
      <c r="G44" s="50">
        <v>11073</v>
      </c>
      <c r="H44" s="32">
        <f t="shared" si="2"/>
        <v>-2.0791075050709984E-2</v>
      </c>
      <c r="I44" s="57">
        <f t="shared" si="3"/>
        <v>3.1389716840536597E-2</v>
      </c>
    </row>
    <row r="45" spans="1:9" x14ac:dyDescent="0.25">
      <c r="A45" s="47" t="s">
        <v>163</v>
      </c>
      <c r="B45" s="50">
        <v>98400</v>
      </c>
      <c r="C45" s="50">
        <v>96550</v>
      </c>
      <c r="D45" s="50">
        <v>3551</v>
      </c>
      <c r="E45" s="50">
        <v>98000</v>
      </c>
      <c r="F45" s="50">
        <v>96700</v>
      </c>
      <c r="G45" s="50">
        <v>11179</v>
      </c>
      <c r="H45" s="32">
        <f t="shared" si="2"/>
        <v>4.0816326530612734E-3</v>
      </c>
      <c r="I45" s="57">
        <f t="shared" si="3"/>
        <v>9.5728348234445093E-3</v>
      </c>
    </row>
    <row r="46" spans="1:9" x14ac:dyDescent="0.25">
      <c r="A46" s="47" t="s">
        <v>164</v>
      </c>
      <c r="B46" s="50">
        <v>97400</v>
      </c>
      <c r="C46" s="50">
        <v>98400</v>
      </c>
      <c r="D46" s="50">
        <v>1913</v>
      </c>
      <c r="E46" s="50">
        <v>97550</v>
      </c>
      <c r="F46" s="50">
        <v>98000</v>
      </c>
      <c r="G46" s="50">
        <v>11061</v>
      </c>
      <c r="H46" s="32">
        <f t="shared" si="2"/>
        <v>-1.5376729882111695E-3</v>
      </c>
      <c r="I46" s="57">
        <f t="shared" si="3"/>
        <v>-1.0555505859200287E-2</v>
      </c>
    </row>
    <row r="47" spans="1:9" x14ac:dyDescent="0.25">
      <c r="A47" s="47" t="s">
        <v>165</v>
      </c>
      <c r="B47" s="50">
        <v>104000</v>
      </c>
      <c r="C47" s="50">
        <v>97400</v>
      </c>
      <c r="D47" s="50">
        <v>3509</v>
      </c>
      <c r="E47" s="50">
        <v>98050</v>
      </c>
      <c r="F47" s="50">
        <v>97900</v>
      </c>
      <c r="G47" s="50">
        <v>11102</v>
      </c>
      <c r="H47" s="32">
        <f t="shared" si="2"/>
        <v>6.0683324834268193E-2</v>
      </c>
      <c r="I47" s="57">
        <f t="shared" si="3"/>
        <v>3.7067172950004945E-3</v>
      </c>
    </row>
    <row r="48" spans="1:9" x14ac:dyDescent="0.25">
      <c r="A48" s="47" t="s">
        <v>166</v>
      </c>
      <c r="B48" s="50">
        <v>102550</v>
      </c>
      <c r="C48" s="50">
        <v>104000</v>
      </c>
      <c r="D48" s="50">
        <v>2071</v>
      </c>
      <c r="E48" s="50">
        <v>101450</v>
      </c>
      <c r="F48" s="50">
        <v>104100</v>
      </c>
      <c r="G48" s="50">
        <v>11277</v>
      </c>
      <c r="H48" s="32">
        <f t="shared" si="2"/>
        <v>1.0842779694430815E-2</v>
      </c>
      <c r="I48" s="57">
        <f t="shared" si="3"/>
        <v>1.5762925598991062E-2</v>
      </c>
    </row>
    <row r="49" spans="1:9" x14ac:dyDescent="0.25">
      <c r="A49" s="47" t="s">
        <v>167</v>
      </c>
      <c r="B49" s="50">
        <v>101450</v>
      </c>
      <c r="C49" s="50">
        <v>102550</v>
      </c>
      <c r="D49" s="50">
        <v>1874</v>
      </c>
      <c r="E49" s="50">
        <v>103300</v>
      </c>
      <c r="F49" s="50">
        <v>102200</v>
      </c>
      <c r="G49" s="50">
        <v>11124</v>
      </c>
      <c r="H49" s="32">
        <f t="shared" si="2"/>
        <v>-1.7909002904162641E-2</v>
      </c>
      <c r="I49" s="57">
        <f t="shared" si="3"/>
        <v>-1.3567438148443745E-2</v>
      </c>
    </row>
    <row r="50" spans="1:9" x14ac:dyDescent="0.25">
      <c r="A50" s="47" t="s">
        <v>169</v>
      </c>
      <c r="B50" s="50">
        <v>103500</v>
      </c>
      <c r="C50" s="50">
        <v>101450</v>
      </c>
      <c r="D50" s="50">
        <v>1976</v>
      </c>
      <c r="E50" s="50">
        <v>101650</v>
      </c>
      <c r="F50" s="50">
        <v>101500</v>
      </c>
      <c r="G50" s="50">
        <v>11499</v>
      </c>
      <c r="H50" s="32">
        <f t="shared" si="2"/>
        <v>1.8199704869650724E-2</v>
      </c>
      <c r="I50" s="57">
        <f t="shared" si="3"/>
        <v>3.3710895361380722E-2</v>
      </c>
    </row>
    <row r="51" spans="1:9" x14ac:dyDescent="0.25">
      <c r="A51" s="47" t="s">
        <v>170</v>
      </c>
      <c r="B51" s="50">
        <v>101500</v>
      </c>
      <c r="C51" s="50">
        <v>103500</v>
      </c>
      <c r="D51" s="50">
        <v>2625</v>
      </c>
      <c r="E51" s="50">
        <v>102900</v>
      </c>
      <c r="F51" s="50">
        <v>103700</v>
      </c>
      <c r="G51" s="50">
        <v>11342</v>
      </c>
      <c r="H51" s="32">
        <f t="shared" si="2"/>
        <v>-1.3605442176870763E-2</v>
      </c>
      <c r="I51" s="57">
        <f t="shared" si="3"/>
        <v>-1.3653361161840127E-2</v>
      </c>
    </row>
    <row r="52" spans="1:9" x14ac:dyDescent="0.25">
      <c r="A52" s="47" t="s">
        <v>171</v>
      </c>
      <c r="B52" s="50">
        <v>101750</v>
      </c>
      <c r="C52" s="50">
        <v>101500</v>
      </c>
      <c r="D52" s="50">
        <v>2170</v>
      </c>
      <c r="E52" s="50">
        <v>103250</v>
      </c>
      <c r="F52" s="50">
        <v>101700</v>
      </c>
      <c r="G52" s="50">
        <v>11525</v>
      </c>
      <c r="H52" s="32">
        <f t="shared" si="2"/>
        <v>-1.4527845036319653E-2</v>
      </c>
      <c r="I52" s="57">
        <f t="shared" si="3"/>
        <v>1.6134720507847033E-2</v>
      </c>
    </row>
    <row r="53" spans="1:9" x14ac:dyDescent="0.25">
      <c r="A53" s="47" t="s">
        <v>172</v>
      </c>
      <c r="B53" s="50">
        <v>100950</v>
      </c>
      <c r="C53" s="50">
        <v>101750</v>
      </c>
      <c r="D53" s="50">
        <v>1829</v>
      </c>
      <c r="E53" s="50">
        <v>101350</v>
      </c>
      <c r="F53" s="50">
        <v>102100</v>
      </c>
      <c r="G53" s="50">
        <v>11357</v>
      </c>
      <c r="H53" s="32">
        <f t="shared" si="2"/>
        <v>-3.9467192895905612E-3</v>
      </c>
      <c r="I53" s="57">
        <f t="shared" si="3"/>
        <v>-1.4577006507592194E-2</v>
      </c>
    </row>
    <row r="54" spans="1:9" x14ac:dyDescent="0.25">
      <c r="A54" s="47" t="s">
        <v>173</v>
      </c>
      <c r="B54" s="50">
        <v>99200</v>
      </c>
      <c r="C54" s="50">
        <v>100950</v>
      </c>
      <c r="D54" s="50">
        <v>2618</v>
      </c>
      <c r="E54" s="50">
        <v>101550</v>
      </c>
      <c r="F54" s="50">
        <v>100800</v>
      </c>
      <c r="G54" s="50">
        <v>11159</v>
      </c>
      <c r="H54" s="32">
        <f t="shared" si="2"/>
        <v>-2.3141309699655332E-2</v>
      </c>
      <c r="I54" s="57">
        <f t="shared" si="3"/>
        <v>-1.7434181562032247E-2</v>
      </c>
    </row>
    <row r="55" spans="1:9" x14ac:dyDescent="0.25">
      <c r="A55" s="47" t="s">
        <v>174</v>
      </c>
      <c r="B55" s="50">
        <v>101600</v>
      </c>
      <c r="C55" s="50">
        <v>99200</v>
      </c>
      <c r="D55" s="50">
        <v>1872</v>
      </c>
      <c r="E55" s="50">
        <v>99700</v>
      </c>
      <c r="F55" s="50">
        <v>99700</v>
      </c>
      <c r="G55" s="50">
        <v>11333</v>
      </c>
      <c r="H55" s="32">
        <f t="shared" si="2"/>
        <v>1.9057171514543558E-2</v>
      </c>
      <c r="I55" s="57">
        <f t="shared" si="3"/>
        <v>1.5592795053320119E-2</v>
      </c>
    </row>
    <row r="56" spans="1:9" x14ac:dyDescent="0.25">
      <c r="A56" s="47" t="s">
        <v>175</v>
      </c>
      <c r="B56" s="50">
        <v>101600</v>
      </c>
      <c r="C56" s="50">
        <v>101600</v>
      </c>
      <c r="D56" s="50">
        <v>1812</v>
      </c>
      <c r="E56" s="50">
        <v>100650</v>
      </c>
      <c r="F56" s="50">
        <v>102000</v>
      </c>
      <c r="G56" s="50">
        <v>11894</v>
      </c>
      <c r="H56" s="32">
        <f t="shared" si="2"/>
        <v>9.4386487829110077E-3</v>
      </c>
      <c r="I56" s="57">
        <f t="shared" si="3"/>
        <v>4.9501455925174298E-2</v>
      </c>
    </row>
    <row r="57" spans="1:9" x14ac:dyDescent="0.25">
      <c r="A57" s="47" t="s">
        <v>176</v>
      </c>
      <c r="B57" s="50">
        <v>100750</v>
      </c>
      <c r="C57" s="50">
        <v>101600</v>
      </c>
      <c r="D57" s="50">
        <v>2929</v>
      </c>
      <c r="E57" s="50">
        <v>101750</v>
      </c>
      <c r="F57" s="50">
        <v>101850</v>
      </c>
      <c r="G57" s="50">
        <v>12400</v>
      </c>
      <c r="H57" s="32">
        <f t="shared" si="2"/>
        <v>-9.8280098280097983E-3</v>
      </c>
      <c r="I57" s="57">
        <f t="shared" si="3"/>
        <v>4.254245838237769E-2</v>
      </c>
    </row>
    <row r="58" spans="1:9" x14ac:dyDescent="0.25">
      <c r="A58" s="47" t="s">
        <v>177</v>
      </c>
      <c r="B58" s="50">
        <v>100100</v>
      </c>
      <c r="C58" s="50">
        <v>100750</v>
      </c>
      <c r="D58" s="50">
        <v>1250</v>
      </c>
      <c r="E58" s="50">
        <v>100650</v>
      </c>
      <c r="F58" s="50">
        <v>100650</v>
      </c>
      <c r="G58" s="50">
        <v>12461</v>
      </c>
      <c r="H58" s="32">
        <f t="shared" si="2"/>
        <v>-5.464480874316946E-3</v>
      </c>
      <c r="I58" s="57">
        <f t="shared" si="3"/>
        <v>4.9193548387096442E-3</v>
      </c>
    </row>
    <row r="59" spans="1:9" x14ac:dyDescent="0.25">
      <c r="A59" s="47" t="s">
        <v>178</v>
      </c>
      <c r="B59" s="50">
        <v>101400</v>
      </c>
      <c r="C59" s="50">
        <v>100100</v>
      </c>
      <c r="D59" s="50">
        <v>930</v>
      </c>
      <c r="E59" s="50">
        <v>100900</v>
      </c>
      <c r="F59" s="50">
        <v>100100</v>
      </c>
      <c r="G59" s="50">
        <v>12429</v>
      </c>
      <c r="H59" s="32">
        <f t="shared" si="2"/>
        <v>4.9554013875123815E-3</v>
      </c>
      <c r="I59" s="57">
        <f t="shared" si="3"/>
        <v>-2.5680121980579118E-3</v>
      </c>
    </row>
    <row r="60" spans="1:9" x14ac:dyDescent="0.25">
      <c r="A60" s="47" t="s">
        <v>179</v>
      </c>
      <c r="B60" s="50">
        <v>100500</v>
      </c>
      <c r="C60" s="50">
        <v>101400</v>
      </c>
      <c r="D60" s="50">
        <v>1253</v>
      </c>
      <c r="E60" s="50">
        <v>100850</v>
      </c>
      <c r="F60" s="50">
        <v>101500</v>
      </c>
      <c r="G60" s="50">
        <v>12247</v>
      </c>
      <c r="H60" s="32">
        <f t="shared" si="2"/>
        <v>-3.4705007436787172E-3</v>
      </c>
      <c r="I60" s="57">
        <f t="shared" si="3"/>
        <v>-1.4643173223911843E-2</v>
      </c>
    </row>
    <row r="61" spans="1:9" x14ac:dyDescent="0.25">
      <c r="A61" s="47" t="s">
        <v>180</v>
      </c>
      <c r="B61" s="50">
        <v>99000</v>
      </c>
      <c r="C61" s="50">
        <v>100500</v>
      </c>
      <c r="D61" s="50">
        <v>2611</v>
      </c>
      <c r="E61" s="50">
        <v>101000</v>
      </c>
      <c r="F61" s="50">
        <v>100700</v>
      </c>
      <c r="G61" s="50">
        <v>11947</v>
      </c>
      <c r="H61" s="32">
        <f t="shared" si="2"/>
        <v>-1.980198019801982E-2</v>
      </c>
      <c r="I61" s="57">
        <f t="shared" si="3"/>
        <v>-2.4495794888544142E-2</v>
      </c>
    </row>
    <row r="62" spans="1:9" x14ac:dyDescent="0.25">
      <c r="A62" s="47" t="s">
        <v>181</v>
      </c>
      <c r="B62" s="50">
        <v>99150</v>
      </c>
      <c r="C62" s="50">
        <v>99000</v>
      </c>
      <c r="D62" s="50">
        <v>1296</v>
      </c>
      <c r="E62" s="50">
        <v>99500</v>
      </c>
      <c r="F62" s="50">
        <v>98700</v>
      </c>
      <c r="G62" s="50">
        <v>11701</v>
      </c>
      <c r="H62" s="32">
        <f t="shared" si="2"/>
        <v>-3.5175879396984744E-3</v>
      </c>
      <c r="I62" s="57">
        <f t="shared" si="3"/>
        <v>-2.0590943333054335E-2</v>
      </c>
    </row>
    <row r="63" spans="1:9" x14ac:dyDescent="0.25">
      <c r="A63" s="47" t="s">
        <v>182</v>
      </c>
      <c r="B63" s="50">
        <v>99500</v>
      </c>
      <c r="C63" s="50">
        <v>99150</v>
      </c>
      <c r="D63" s="50">
        <v>1768</v>
      </c>
      <c r="E63" s="50">
        <v>98850</v>
      </c>
      <c r="F63" s="50">
        <v>99200</v>
      </c>
      <c r="G63" s="50">
        <v>11558</v>
      </c>
      <c r="H63" s="32">
        <f t="shared" si="2"/>
        <v>6.5756196256954169E-3</v>
      </c>
      <c r="I63" s="57">
        <f t="shared" si="3"/>
        <v>-1.2221177677121609E-2</v>
      </c>
    </row>
    <row r="64" spans="1:9" x14ac:dyDescent="0.25">
      <c r="A64" s="47" t="s">
        <v>183</v>
      </c>
      <c r="B64" s="50">
        <v>99850</v>
      </c>
      <c r="C64" s="50">
        <v>99500</v>
      </c>
      <c r="D64" s="50">
        <v>1641</v>
      </c>
      <c r="E64" s="50">
        <v>99800</v>
      </c>
      <c r="F64" s="50">
        <v>99500</v>
      </c>
      <c r="G64" s="50">
        <v>11540</v>
      </c>
      <c r="H64" s="32">
        <f t="shared" si="2"/>
        <v>5.0100200400793327E-4</v>
      </c>
      <c r="I64" s="57">
        <f t="shared" si="3"/>
        <v>-1.5573628655476401E-3</v>
      </c>
    </row>
    <row r="65" spans="1:9" x14ac:dyDescent="0.25">
      <c r="A65" s="47" t="s">
        <v>184</v>
      </c>
      <c r="B65" s="50">
        <v>96950</v>
      </c>
      <c r="C65" s="50">
        <v>99850</v>
      </c>
      <c r="D65" s="50">
        <v>3517</v>
      </c>
      <c r="E65" s="50">
        <v>100050</v>
      </c>
      <c r="F65" s="50">
        <v>99950</v>
      </c>
      <c r="G65" s="50">
        <v>11652</v>
      </c>
      <c r="H65" s="32">
        <f t="shared" si="2"/>
        <v>-3.0984507746126932E-2</v>
      </c>
      <c r="I65" s="57">
        <f t="shared" si="3"/>
        <v>9.7053726169844534E-3</v>
      </c>
    </row>
    <row r="66" spans="1:9" x14ac:dyDescent="0.25">
      <c r="A66" s="47" t="s">
        <v>185</v>
      </c>
      <c r="B66" s="50">
        <v>97200</v>
      </c>
      <c r="C66" s="50">
        <v>96950</v>
      </c>
      <c r="D66" s="50">
        <v>484</v>
      </c>
      <c r="E66" s="50">
        <v>97900</v>
      </c>
      <c r="F66" s="50">
        <v>97500</v>
      </c>
      <c r="G66" s="50">
        <v>11626</v>
      </c>
      <c r="H66" s="32">
        <f t="shared" ref="H66:H77" si="4">+B66/E66-1</f>
        <v>-7.1501532175689553E-3</v>
      </c>
      <c r="I66" s="57">
        <f t="shared" si="3"/>
        <v>-2.231376587710221E-3</v>
      </c>
    </row>
    <row r="67" spans="1:9" x14ac:dyDescent="0.25">
      <c r="A67" s="47" t="s">
        <v>186</v>
      </c>
      <c r="B67" s="50">
        <v>95950</v>
      </c>
      <c r="C67" s="50">
        <v>97200</v>
      </c>
      <c r="D67" s="50">
        <v>953</v>
      </c>
      <c r="E67" s="50">
        <v>97250</v>
      </c>
      <c r="F67" s="50">
        <v>97500</v>
      </c>
      <c r="G67" s="50">
        <v>11571</v>
      </c>
      <c r="H67" s="32">
        <f t="shared" si="4"/>
        <v>-1.3367609254498758E-2</v>
      </c>
      <c r="I67" s="57">
        <f t="shared" ref="I67:I77" si="5">+G67/G66-1</f>
        <v>-4.7307758472389105E-3</v>
      </c>
    </row>
    <row r="68" spans="1:9" x14ac:dyDescent="0.25">
      <c r="A68" s="47" t="s">
        <v>187</v>
      </c>
      <c r="B68" s="50">
        <v>94400</v>
      </c>
      <c r="C68" s="50">
        <v>95950</v>
      </c>
      <c r="D68" s="50">
        <v>1293</v>
      </c>
      <c r="E68" s="50">
        <v>96600</v>
      </c>
      <c r="F68" s="50">
        <v>96600</v>
      </c>
      <c r="G68" s="50">
        <v>11514</v>
      </c>
      <c r="H68" s="32">
        <f t="shared" si="4"/>
        <v>-2.2774327122153215E-2</v>
      </c>
      <c r="I68" s="57">
        <f t="shared" si="5"/>
        <v>-4.9261083743842304E-3</v>
      </c>
    </row>
    <row r="69" spans="1:9" x14ac:dyDescent="0.25">
      <c r="A69" s="47" t="s">
        <v>188</v>
      </c>
      <c r="B69" s="50">
        <v>92650</v>
      </c>
      <c r="C69" s="50">
        <v>94400</v>
      </c>
      <c r="D69" s="50">
        <v>1520</v>
      </c>
      <c r="E69" s="50">
        <v>95600</v>
      </c>
      <c r="F69" s="50">
        <v>94950</v>
      </c>
      <c r="G69" s="50">
        <v>11730</v>
      </c>
      <c r="H69" s="32">
        <f t="shared" si="4"/>
        <v>-3.0857740585774063E-2</v>
      </c>
      <c r="I69" s="57">
        <f t="shared" si="5"/>
        <v>1.8759770713913548E-2</v>
      </c>
    </row>
    <row r="70" spans="1:9" x14ac:dyDescent="0.25">
      <c r="A70" s="47" t="s">
        <v>189</v>
      </c>
      <c r="B70" s="50">
        <v>96500</v>
      </c>
      <c r="C70" s="50">
        <v>92650</v>
      </c>
      <c r="D70" s="50">
        <v>3847</v>
      </c>
      <c r="E70" s="50">
        <v>93300</v>
      </c>
      <c r="F70" s="50">
        <v>92500</v>
      </c>
      <c r="G70" s="50">
        <v>11836</v>
      </c>
      <c r="H70" s="32">
        <f t="shared" si="4"/>
        <v>3.4297963558413747E-2</v>
      </c>
      <c r="I70" s="57">
        <f t="shared" si="5"/>
        <v>9.0366581415175506E-3</v>
      </c>
    </row>
    <row r="71" spans="1:9" x14ac:dyDescent="0.25">
      <c r="A71" t="s">
        <v>190</v>
      </c>
      <c r="B71" s="50">
        <v>114550</v>
      </c>
      <c r="C71" s="50">
        <v>116100</v>
      </c>
      <c r="D71" s="50">
        <v>4999</v>
      </c>
      <c r="E71" s="50">
        <v>116600</v>
      </c>
      <c r="F71" s="50">
        <v>116600</v>
      </c>
      <c r="G71" s="50">
        <v>18145</v>
      </c>
      <c r="H71" s="32">
        <f t="shared" si="4"/>
        <v>-1.7581475128644941E-2</v>
      </c>
      <c r="I71" s="57">
        <f t="shared" si="5"/>
        <v>0.53303480905711398</v>
      </c>
    </row>
    <row r="72" spans="1:9" x14ac:dyDescent="0.25">
      <c r="A72" t="s">
        <v>191</v>
      </c>
      <c r="B72" s="50">
        <v>106950</v>
      </c>
      <c r="C72" s="50">
        <v>113800</v>
      </c>
      <c r="D72" s="50">
        <v>9575</v>
      </c>
      <c r="E72" s="50">
        <v>114450</v>
      </c>
      <c r="F72" s="50">
        <v>113800</v>
      </c>
      <c r="G72" s="50">
        <v>18692</v>
      </c>
      <c r="H72" s="32">
        <f t="shared" si="4"/>
        <v>-6.5530799475753576E-2</v>
      </c>
      <c r="I72" s="57">
        <f t="shared" si="5"/>
        <v>3.0146045742628802E-2</v>
      </c>
    </row>
    <row r="73" spans="1:9" x14ac:dyDescent="0.25">
      <c r="A73" t="s">
        <v>192</v>
      </c>
      <c r="B73" s="50">
        <v>107700</v>
      </c>
      <c r="C73" s="50">
        <v>107750</v>
      </c>
      <c r="D73" s="50">
        <v>4827</v>
      </c>
      <c r="E73" s="50">
        <v>107050</v>
      </c>
      <c r="F73" s="50">
        <v>108650</v>
      </c>
      <c r="G73" s="50">
        <v>22881</v>
      </c>
      <c r="H73" s="32">
        <f t="shared" si="4"/>
        <v>6.071929005137866E-3</v>
      </c>
      <c r="I73" s="57">
        <f t="shared" si="5"/>
        <v>0.2241065696554676</v>
      </c>
    </row>
    <row r="74" spans="1:9" x14ac:dyDescent="0.25">
      <c r="A74" t="s">
        <v>193</v>
      </c>
      <c r="B74" s="50">
        <v>106450</v>
      </c>
      <c r="C74" s="50">
        <v>107700</v>
      </c>
      <c r="D74" s="50">
        <v>4359</v>
      </c>
      <c r="E74" s="50">
        <v>107750</v>
      </c>
      <c r="F74" s="50">
        <v>108250</v>
      </c>
      <c r="G74" s="50">
        <v>22828</v>
      </c>
      <c r="H74" s="32">
        <f t="shared" si="4"/>
        <v>-1.2064965197215782E-2</v>
      </c>
      <c r="I74" s="57">
        <f t="shared" si="5"/>
        <v>-2.3163323281325532E-3</v>
      </c>
    </row>
    <row r="75" spans="1:9" x14ac:dyDescent="0.25">
      <c r="A75" t="s">
        <v>194</v>
      </c>
      <c r="B75" s="81">
        <v>111900</v>
      </c>
      <c r="C75" s="81">
        <v>106450</v>
      </c>
      <c r="D75" s="81">
        <v>4623</v>
      </c>
      <c r="E75" s="81">
        <v>107150</v>
      </c>
      <c r="F75" s="81">
        <v>106000</v>
      </c>
      <c r="G75" s="81">
        <v>22472</v>
      </c>
      <c r="H75" s="32">
        <f t="shared" si="4"/>
        <v>4.433037797480166E-2</v>
      </c>
      <c r="I75" s="57">
        <f t="shared" si="5"/>
        <v>-1.5594883476432453E-2</v>
      </c>
    </row>
    <row r="76" spans="1:9" x14ac:dyDescent="0.25">
      <c r="A76" t="s">
        <v>195</v>
      </c>
      <c r="B76" s="82">
        <v>110300</v>
      </c>
      <c r="C76" s="82">
        <v>111900</v>
      </c>
      <c r="D76" s="82">
        <v>3078</v>
      </c>
      <c r="E76" s="82">
        <v>108850</v>
      </c>
      <c r="F76" s="82">
        <v>111900</v>
      </c>
      <c r="G76" s="82">
        <v>22370</v>
      </c>
      <c r="H76" s="32">
        <f t="shared" si="4"/>
        <v>1.3321084060633925E-2</v>
      </c>
      <c r="I76" s="57">
        <f t="shared" si="5"/>
        <v>-4.5389818440726426E-3</v>
      </c>
    </row>
    <row r="77" spans="1:9" x14ac:dyDescent="0.25">
      <c r="A77" t="s">
        <v>196</v>
      </c>
      <c r="B77" s="86">
        <v>111050</v>
      </c>
      <c r="C77" s="86">
        <v>110300</v>
      </c>
      <c r="D77" s="86">
        <v>3217</v>
      </c>
      <c r="E77" s="86">
        <v>110850</v>
      </c>
      <c r="F77" s="86">
        <v>112850</v>
      </c>
      <c r="G77" s="86">
        <v>21988</v>
      </c>
      <c r="H77" s="32">
        <f t="shared" si="4"/>
        <v>1.8042399639150997E-3</v>
      </c>
      <c r="I77" s="57">
        <f t="shared" si="5"/>
        <v>-1.7076441662941422E-2</v>
      </c>
    </row>
    <row r="78" spans="1:9" x14ac:dyDescent="0.25">
      <c r="A78" t="s">
        <v>196</v>
      </c>
      <c r="B78" s="88">
        <v>111050</v>
      </c>
      <c r="C78" s="88">
        <v>110300</v>
      </c>
      <c r="D78" s="88">
        <v>3217</v>
      </c>
      <c r="E78" s="88">
        <v>110850</v>
      </c>
      <c r="F78" s="88">
        <v>112850</v>
      </c>
      <c r="G78" s="88">
        <v>21988</v>
      </c>
    </row>
    <row r="79" spans="1:9" x14ac:dyDescent="0.25">
      <c r="A79" t="s">
        <v>196</v>
      </c>
      <c r="B79" s="89">
        <v>111050</v>
      </c>
      <c r="C79" s="89">
        <v>110300</v>
      </c>
      <c r="D79" s="89">
        <v>3217</v>
      </c>
      <c r="E79" s="89">
        <v>110850</v>
      </c>
      <c r="F79" s="89">
        <v>112850</v>
      </c>
      <c r="G79" s="89">
        <v>21988</v>
      </c>
    </row>
    <row r="80" spans="1:9" x14ac:dyDescent="0.25">
      <c r="A80" t="s">
        <v>196</v>
      </c>
      <c r="B80" s="90">
        <v>111050</v>
      </c>
      <c r="C80" s="90">
        <v>110300</v>
      </c>
      <c r="D80" s="90">
        <v>3217</v>
      </c>
      <c r="E80" s="90">
        <v>110850</v>
      </c>
      <c r="F80" s="90">
        <v>112850</v>
      </c>
      <c r="G80" s="90">
        <v>21988</v>
      </c>
    </row>
    <row r="81" spans="1:7" x14ac:dyDescent="0.25">
      <c r="A81" t="s">
        <v>196</v>
      </c>
      <c r="B81" s="91">
        <v>111050</v>
      </c>
      <c r="C81" s="91">
        <v>110300</v>
      </c>
      <c r="D81" s="91">
        <v>3217</v>
      </c>
      <c r="E81" s="91">
        <v>110850</v>
      </c>
      <c r="F81" s="91">
        <v>112850</v>
      </c>
      <c r="G81" s="91">
        <v>21988</v>
      </c>
    </row>
    <row r="82" spans="1:7" x14ac:dyDescent="0.25">
      <c r="A82" t="s">
        <v>196</v>
      </c>
      <c r="B82" s="92">
        <v>111050</v>
      </c>
      <c r="C82" s="92">
        <v>110300</v>
      </c>
      <c r="D82" s="92">
        <v>3217</v>
      </c>
      <c r="E82" s="92">
        <v>110850</v>
      </c>
      <c r="F82" s="92">
        <v>112850</v>
      </c>
      <c r="G82" s="92">
        <v>21988</v>
      </c>
    </row>
    <row r="83" spans="1:7" x14ac:dyDescent="0.25">
      <c r="A83" t="s">
        <v>196</v>
      </c>
      <c r="B83" s="98">
        <v>111050</v>
      </c>
      <c r="C83" s="98">
        <v>110300</v>
      </c>
      <c r="D83" s="98">
        <v>3217</v>
      </c>
      <c r="E83" s="98">
        <v>110850</v>
      </c>
      <c r="F83" s="98">
        <v>112850</v>
      </c>
      <c r="G83" s="98">
        <v>21988</v>
      </c>
    </row>
    <row r="84" spans="1:7" x14ac:dyDescent="0.25">
      <c r="A84" t="s">
        <v>196</v>
      </c>
      <c r="B84" s="99">
        <v>111050</v>
      </c>
      <c r="C84" s="99">
        <v>110300</v>
      </c>
      <c r="D84" s="99">
        <v>3217</v>
      </c>
      <c r="E84" s="99">
        <v>110850</v>
      </c>
      <c r="F84" s="99">
        <v>112850</v>
      </c>
      <c r="G84" s="99">
        <v>21988</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84"/>
  <sheetViews>
    <sheetView showGridLines="0" tabSelected="1" zoomScale="85" zoomScaleNormal="85" workbookViewId="0">
      <pane ySplit="1" topLeftCell="A52" activePane="bottomLeft" state="frozen"/>
      <selection pane="bottomLeft" activeCell="H78" sqref="H78"/>
    </sheetView>
  </sheetViews>
  <sheetFormatPr defaultRowHeight="15" x14ac:dyDescent="0.25"/>
  <cols>
    <col min="1" max="1" width="19.85546875" style="19" bestFit="1" customWidth="1"/>
    <col min="2" max="2" width="11.7109375" style="2" bestFit="1" customWidth="1"/>
    <col min="3" max="3" width="11.5703125" style="2" bestFit="1" customWidth="1"/>
    <col min="4" max="4" width="11.7109375" style="2" bestFit="1" customWidth="1"/>
    <col min="5" max="5" width="11.28515625" style="2" bestFit="1" customWidth="1"/>
    <col min="6" max="6" width="11.5703125" style="2" bestFit="1" customWidth="1"/>
    <col min="7" max="7" width="13.85546875" style="2" bestFit="1" customWidth="1"/>
    <col min="8" max="9" width="9.140625" style="69" customWidth="1"/>
    <col min="10" max="10" width="10.42578125" bestFit="1" customWidth="1"/>
  </cols>
  <sheetData>
    <row r="1" spans="1:28" x14ac:dyDescent="0.25">
      <c r="A1" s="18" t="s">
        <v>111</v>
      </c>
      <c r="B1" s="7" t="s">
        <v>112</v>
      </c>
      <c r="C1" s="7" t="s">
        <v>113</v>
      </c>
      <c r="D1" s="7" t="s">
        <v>114</v>
      </c>
      <c r="E1" s="7" t="s">
        <v>115</v>
      </c>
      <c r="F1" s="7" t="s">
        <v>116</v>
      </c>
      <c r="G1" s="7" t="s">
        <v>117</v>
      </c>
      <c r="H1" s="75" t="s">
        <v>168</v>
      </c>
      <c r="I1" s="8" t="s">
        <v>119</v>
      </c>
      <c r="J1" s="47"/>
    </row>
    <row r="2" spans="1:28" x14ac:dyDescent="0.25">
      <c r="A2" s="34" t="s">
        <v>120</v>
      </c>
      <c r="B2" s="33">
        <v>124650</v>
      </c>
      <c r="C2" s="33"/>
      <c r="D2" s="33">
        <v>56821</v>
      </c>
      <c r="E2" s="33">
        <v>124700</v>
      </c>
      <c r="F2" s="33">
        <v>122500</v>
      </c>
      <c r="G2" s="33">
        <v>53080</v>
      </c>
      <c r="H2" s="32">
        <f t="shared" ref="H2:H33" si="0">+B2/E2-1</f>
        <v>-4.0096230954289602E-4</v>
      </c>
      <c r="I2" s="71"/>
      <c r="J2" s="34">
        <v>45238</v>
      </c>
    </row>
    <row r="3" spans="1:28" x14ac:dyDescent="0.25">
      <c r="A3" s="34" t="s">
        <v>121</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25">
      <c r="A4" s="34" t="s">
        <v>122</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25">
      <c r="A5" s="34" t="s">
        <v>123</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25">
      <c r="A6" s="34" t="s">
        <v>124</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25">
      <c r="A7" s="34" t="s">
        <v>125</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25">
      <c r="A8" s="34" t="s">
        <v>126</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25">
      <c r="A9" s="34" t="s">
        <v>127</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25">
      <c r="A10" s="34" t="s">
        <v>128</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25">
      <c r="A11" s="34" t="s">
        <v>129</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25">
      <c r="A12" s="34" t="s">
        <v>130</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25">
      <c r="A13" s="34" t="s">
        <v>131</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25">
      <c r="A14" s="34" t="s">
        <v>132</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25">
      <c r="A15" s="34" t="s">
        <v>133</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25">
      <c r="A16" s="34" t="s">
        <v>134</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25">
      <c r="A17" s="34" t="s">
        <v>135</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25">
      <c r="A18" s="34" t="s">
        <v>136</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25">
      <c r="A19" s="34" t="s">
        <v>137</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25">
      <c r="A20" s="34" t="s">
        <v>138</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25">
      <c r="A21" s="34" t="s">
        <v>139</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25">
      <c r="A22" s="34" t="s">
        <v>140</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25">
      <c r="A23" s="34" t="s">
        <v>141</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25">
      <c r="A24" s="34" t="s">
        <v>142</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25">
      <c r="A25" s="34" t="s">
        <v>143</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25">
      <c r="A26" s="34" t="s">
        <v>144</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25">
      <c r="A27" s="34" t="s">
        <v>145</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25">
      <c r="A28" s="34" t="s">
        <v>146</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25">
      <c r="A29" s="34" t="s">
        <v>147</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25">
      <c r="A30" s="34" t="s">
        <v>148</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25">
      <c r="A31" s="34" t="s">
        <v>149</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25">
      <c r="A32" s="34" t="s">
        <v>150</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25">
      <c r="A33" s="34" t="s">
        <v>151</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25">
      <c r="A34" s="34" t="s">
        <v>152</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25">
      <c r="A35" s="34" t="s">
        <v>153</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25">
      <c r="A36" s="34" t="s">
        <v>154</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25">
      <c r="A37" s="34" t="s">
        <v>155</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25">
      <c r="A38" s="34" t="s">
        <v>156</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25">
      <c r="A39" s="34" t="s">
        <v>157</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25">
      <c r="A40" s="34" t="s">
        <v>158</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25">
      <c r="A41" s="34" t="s">
        <v>159</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25">
      <c r="A42" s="34" t="s">
        <v>160</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25">
      <c r="A43" s="34" t="s">
        <v>161</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25">
      <c r="A44" s="34" t="s">
        <v>162</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25">
      <c r="A45" s="47" t="s">
        <v>163</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25">
      <c r="A46" s="47" t="s">
        <v>164</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25">
      <c r="A47" s="47" t="s">
        <v>165</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25">
      <c r="A48" s="47" t="s">
        <v>166</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25">
      <c r="A49" s="47" t="s">
        <v>167</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25">
      <c r="A50" s="47" t="s">
        <v>169</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25">
      <c r="A51" s="47" t="s">
        <v>170</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25">
      <c r="A52" s="47" t="s">
        <v>171</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25">
      <c r="A53" s="47" t="s">
        <v>172</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25">
      <c r="A54" s="47" t="s">
        <v>173</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25">
      <c r="A55" s="47" t="s">
        <v>174</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25">
      <c r="A56" s="47" t="s">
        <v>175</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25">
      <c r="A57" s="47" t="s">
        <v>176</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25">
      <c r="A58" s="47" t="s">
        <v>177</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25">
      <c r="A59" s="47" t="s">
        <v>178</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25">
      <c r="A60" s="47" t="s">
        <v>179</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25">
      <c r="A61" s="47" t="s">
        <v>180</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25">
      <c r="A62" s="47" t="s">
        <v>181</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25">
      <c r="A63" s="47" t="s">
        <v>182</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25">
      <c r="A64" s="47" t="s">
        <v>183</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25">
      <c r="A65" s="47" t="s">
        <v>184</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25">
      <c r="A66" s="47" t="s">
        <v>185</v>
      </c>
      <c r="B66" s="50">
        <v>97650</v>
      </c>
      <c r="C66" s="50">
        <v>97150</v>
      </c>
      <c r="D66" s="50">
        <v>42570</v>
      </c>
      <c r="E66" s="50">
        <v>98250</v>
      </c>
      <c r="F66" s="50">
        <v>97100</v>
      </c>
      <c r="G66" s="50">
        <v>136452</v>
      </c>
      <c r="H66" s="32">
        <f t="shared" ref="H66:H77" si="6">+B66/E66-1</f>
        <v>-6.1068702290076882E-3</v>
      </c>
      <c r="I66" s="57">
        <f t="shared" si="4"/>
        <v>-4.0685044186193675E-2</v>
      </c>
      <c r="J66" s="34">
        <f t="shared" si="5"/>
        <v>45329</v>
      </c>
    </row>
    <row r="67" spans="1:10" x14ac:dyDescent="0.25">
      <c r="A67" s="47" t="s">
        <v>186</v>
      </c>
      <c r="B67" s="50">
        <v>96300</v>
      </c>
      <c r="C67" s="50">
        <v>97650</v>
      </c>
      <c r="D67" s="50">
        <v>57952</v>
      </c>
      <c r="E67" s="50">
        <v>97750</v>
      </c>
      <c r="F67" s="50">
        <v>97600</v>
      </c>
      <c r="G67" s="50">
        <v>138228</v>
      </c>
      <c r="H67" s="32">
        <f t="shared" si="6"/>
        <v>-1.4833759590792805E-2</v>
      </c>
      <c r="I67" s="57">
        <f t="shared" ref="I67:I77" si="7">+G67/G66-1</f>
        <v>1.301556591328823E-2</v>
      </c>
      <c r="J67" s="34">
        <f t="shared" si="5"/>
        <v>45330</v>
      </c>
    </row>
    <row r="68" spans="1:10" x14ac:dyDescent="0.25">
      <c r="A68" s="47" t="s">
        <v>187</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25">
      <c r="A69" s="47" t="s">
        <v>188</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25">
      <c r="A70" s="47" t="s">
        <v>189</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25">
      <c r="A71" t="s">
        <v>190</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25">
      <c r="A72" t="s">
        <v>191</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25">
      <c r="A73" t="s">
        <v>192</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25">
      <c r="A74" t="s">
        <v>193</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25">
      <c r="A75" t="s">
        <v>194</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25">
      <c r="A76" t="s">
        <v>195</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25">
      <c r="A77" t="s">
        <v>196</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25">
      <c r="A78"/>
      <c r="B78" s="88"/>
      <c r="C78" s="88"/>
      <c r="D78" s="88"/>
      <c r="E78" s="88"/>
      <c r="F78" s="88"/>
      <c r="G78" s="88"/>
    </row>
    <row r="79" spans="1:10" x14ac:dyDescent="0.25">
      <c r="A79"/>
      <c r="B79" s="89"/>
      <c r="C79" s="89"/>
      <c r="D79" s="89"/>
      <c r="E79" s="89"/>
      <c r="F79" s="89"/>
      <c r="G79" s="89"/>
    </row>
    <row r="80" spans="1:10" x14ac:dyDescent="0.25">
      <c r="A80"/>
      <c r="B80" s="90"/>
      <c r="C80" s="90"/>
      <c r="D80" s="90"/>
      <c r="E80" s="90"/>
      <c r="F80" s="90"/>
      <c r="G80" s="90"/>
    </row>
    <row r="81" spans="1:7" x14ac:dyDescent="0.25">
      <c r="A81"/>
      <c r="B81" s="91"/>
      <c r="C81" s="91"/>
      <c r="D81" s="91"/>
      <c r="E81" s="91"/>
      <c r="F81" s="91"/>
      <c r="G81" s="91"/>
    </row>
    <row r="82" spans="1:7" x14ac:dyDescent="0.25">
      <c r="A82"/>
      <c r="B82" s="92"/>
      <c r="C82" s="92"/>
      <c r="D82" s="92"/>
      <c r="E82" s="92"/>
      <c r="F82" s="92"/>
      <c r="G82" s="92"/>
    </row>
    <row r="83" spans="1:7" x14ac:dyDescent="0.25">
      <c r="A83"/>
      <c r="B83" s="98"/>
      <c r="C83" s="98"/>
      <c r="D83" s="98"/>
      <c r="E83" s="98"/>
      <c r="F83" s="98"/>
      <c r="G83" s="98"/>
    </row>
    <row r="84" spans="1:7" x14ac:dyDescent="0.25">
      <c r="A84"/>
      <c r="B84" s="99"/>
      <c r="C84" s="99"/>
      <c r="D84" s="99"/>
      <c r="E84" s="99"/>
      <c r="F84" s="99"/>
      <c r="G84" s="99"/>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4"/>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9" customWidth="1"/>
  </cols>
  <sheetData>
    <row r="1" spans="1:9" x14ac:dyDescent="0.25">
      <c r="A1" s="7" t="s">
        <v>111</v>
      </c>
      <c r="B1" s="7" t="s">
        <v>112</v>
      </c>
      <c r="C1" s="7" t="s">
        <v>113</v>
      </c>
      <c r="D1" s="7" t="s">
        <v>114</v>
      </c>
      <c r="E1" s="7" t="s">
        <v>115</v>
      </c>
      <c r="F1" s="7" t="s">
        <v>116</v>
      </c>
      <c r="G1" s="7" t="s">
        <v>117</v>
      </c>
      <c r="H1" s="75" t="s">
        <v>168</v>
      </c>
      <c r="I1" s="8" t="s">
        <v>119</v>
      </c>
    </row>
    <row r="2" spans="1:9" x14ac:dyDescent="0.25">
      <c r="A2" s="47" t="s">
        <v>120</v>
      </c>
      <c r="B2" s="33">
        <v>126100</v>
      </c>
      <c r="C2" s="33">
        <v>123900</v>
      </c>
      <c r="D2" s="33">
        <v>412</v>
      </c>
      <c r="E2" s="33">
        <v>126550</v>
      </c>
      <c r="F2" s="33">
        <v>124100</v>
      </c>
      <c r="G2" s="33">
        <v>3897</v>
      </c>
      <c r="H2" s="32">
        <f t="shared" ref="H2:H33" si="0">+B2/E2-1</f>
        <v>-3.5559067562228597E-3</v>
      </c>
      <c r="I2" s="71"/>
    </row>
    <row r="3" spans="1:9" x14ac:dyDescent="0.25">
      <c r="A3" s="47" t="s">
        <v>121</v>
      </c>
      <c r="B3" s="33">
        <v>126100</v>
      </c>
      <c r="C3" s="33">
        <v>126100</v>
      </c>
      <c r="D3" s="33">
        <v>224</v>
      </c>
      <c r="E3" s="33">
        <v>124450</v>
      </c>
      <c r="F3" s="33">
        <v>125800</v>
      </c>
      <c r="G3" s="33">
        <v>3880</v>
      </c>
      <c r="H3" s="32">
        <f t="shared" si="0"/>
        <v>1.3258336681398086E-2</v>
      </c>
      <c r="I3" s="57">
        <f t="shared" ref="I3:I34" si="1">+G3/G2-1</f>
        <v>-4.3623299974339114E-3</v>
      </c>
    </row>
    <row r="4" spans="1:9" x14ac:dyDescent="0.25">
      <c r="A4" s="47" t="s">
        <v>122</v>
      </c>
      <c r="B4" s="33">
        <v>130550</v>
      </c>
      <c r="C4" s="33">
        <v>126100</v>
      </c>
      <c r="D4" s="33">
        <v>969</v>
      </c>
      <c r="E4" s="33">
        <v>125850</v>
      </c>
      <c r="F4" s="33">
        <v>126650</v>
      </c>
      <c r="G4" s="33">
        <v>3855</v>
      </c>
      <c r="H4" s="32">
        <f t="shared" si="0"/>
        <v>3.7346046881207684E-2</v>
      </c>
      <c r="I4" s="57">
        <f t="shared" si="1"/>
        <v>-6.4432989690721421E-3</v>
      </c>
    </row>
    <row r="5" spans="1:9" x14ac:dyDescent="0.25">
      <c r="A5" s="47" t="s">
        <v>123</v>
      </c>
      <c r="B5" s="33">
        <v>127250</v>
      </c>
      <c r="C5" s="33">
        <v>130550</v>
      </c>
      <c r="D5" s="33">
        <v>482</v>
      </c>
      <c r="E5" s="33">
        <v>129500</v>
      </c>
      <c r="F5" s="33">
        <v>131800</v>
      </c>
      <c r="G5" s="33">
        <v>3868</v>
      </c>
      <c r="H5" s="32">
        <f t="shared" si="0"/>
        <v>-1.737451737451734E-2</v>
      </c>
      <c r="I5" s="57">
        <f t="shared" si="1"/>
        <v>3.3722438391698972E-3</v>
      </c>
    </row>
    <row r="6" spans="1:9" x14ac:dyDescent="0.25">
      <c r="A6" s="47" t="s">
        <v>124</v>
      </c>
      <c r="B6" s="33">
        <v>127100</v>
      </c>
      <c r="C6" s="33">
        <v>127250</v>
      </c>
      <c r="D6" s="33">
        <v>539</v>
      </c>
      <c r="E6" s="33">
        <v>130300</v>
      </c>
      <c r="F6" s="33">
        <v>126400</v>
      </c>
      <c r="G6" s="33">
        <v>3850</v>
      </c>
      <c r="H6" s="57">
        <f t="shared" si="0"/>
        <v>-2.4558710667689998E-2</v>
      </c>
      <c r="I6" s="57">
        <f t="shared" si="1"/>
        <v>-4.6535677352637084E-3</v>
      </c>
    </row>
    <row r="7" spans="1:9" x14ac:dyDescent="0.25">
      <c r="A7" s="47" t="s">
        <v>125</v>
      </c>
      <c r="B7" s="33">
        <v>128150</v>
      </c>
      <c r="C7" s="33">
        <v>127100</v>
      </c>
      <c r="D7" s="33">
        <v>390</v>
      </c>
      <c r="E7" s="33">
        <v>127150</v>
      </c>
      <c r="F7" s="33">
        <v>127200</v>
      </c>
      <c r="G7" s="33">
        <v>3864</v>
      </c>
      <c r="H7" s="57">
        <f t="shared" si="0"/>
        <v>7.8647267007472266E-3</v>
      </c>
      <c r="I7" s="57">
        <f t="shared" si="1"/>
        <v>3.6363636363636598E-3</v>
      </c>
    </row>
    <row r="8" spans="1:9" x14ac:dyDescent="0.25">
      <c r="A8" s="47" t="s">
        <v>126</v>
      </c>
      <c r="B8" s="50">
        <v>128150</v>
      </c>
      <c r="C8" s="50">
        <v>128150</v>
      </c>
      <c r="D8" s="50">
        <v>326</v>
      </c>
      <c r="E8" s="50">
        <v>128650</v>
      </c>
      <c r="F8" s="50">
        <v>128150</v>
      </c>
      <c r="G8" s="50">
        <v>3863</v>
      </c>
      <c r="H8" s="57">
        <f t="shared" si="0"/>
        <v>-3.8865137971240138E-3</v>
      </c>
      <c r="I8" s="57">
        <f t="shared" si="1"/>
        <v>-2.5879917184268297E-4</v>
      </c>
    </row>
    <row r="9" spans="1:9" x14ac:dyDescent="0.25">
      <c r="A9" s="47" t="s">
        <v>127</v>
      </c>
      <c r="B9" s="50">
        <v>127900</v>
      </c>
      <c r="C9" s="50">
        <v>128150</v>
      </c>
      <c r="D9" s="50">
        <v>562</v>
      </c>
      <c r="E9" s="50">
        <v>128650</v>
      </c>
      <c r="F9" s="50">
        <v>127650</v>
      </c>
      <c r="G9" s="50">
        <v>3865</v>
      </c>
      <c r="H9" s="57">
        <f t="shared" si="0"/>
        <v>-5.8297706956860207E-3</v>
      </c>
      <c r="I9" s="57">
        <f t="shared" si="1"/>
        <v>5.1773233238416871E-4</v>
      </c>
    </row>
    <row r="10" spans="1:9" x14ac:dyDescent="0.25">
      <c r="A10" s="47" t="s">
        <v>128</v>
      </c>
      <c r="B10" s="50">
        <v>123150</v>
      </c>
      <c r="C10" s="50">
        <v>127900</v>
      </c>
      <c r="D10" s="50">
        <v>1027</v>
      </c>
      <c r="E10" s="50">
        <v>128000</v>
      </c>
      <c r="F10" s="50">
        <v>127700</v>
      </c>
      <c r="G10" s="50">
        <v>3844</v>
      </c>
      <c r="H10" s="57">
        <f t="shared" si="0"/>
        <v>-3.7890624999999956E-2</v>
      </c>
      <c r="I10" s="57">
        <f t="shared" si="1"/>
        <v>-5.433376455368677E-3</v>
      </c>
    </row>
    <row r="11" spans="1:9" x14ac:dyDescent="0.25">
      <c r="A11" s="47" t="s">
        <v>129</v>
      </c>
      <c r="B11" s="50">
        <v>121750</v>
      </c>
      <c r="C11" s="50">
        <v>123150</v>
      </c>
      <c r="D11" s="50">
        <v>918</v>
      </c>
      <c r="E11" s="50">
        <v>124900</v>
      </c>
      <c r="F11" s="50">
        <v>123700</v>
      </c>
      <c r="G11" s="50">
        <v>3872</v>
      </c>
      <c r="H11" s="57">
        <f t="shared" si="0"/>
        <v>-2.5220176140912764E-2</v>
      </c>
      <c r="I11" s="57">
        <f t="shared" si="1"/>
        <v>7.2840790842871872E-3</v>
      </c>
    </row>
    <row r="12" spans="1:9" x14ac:dyDescent="0.25">
      <c r="A12" s="47" t="s">
        <v>130</v>
      </c>
      <c r="B12" s="50">
        <v>115250</v>
      </c>
      <c r="C12" s="50">
        <v>121750</v>
      </c>
      <c r="D12" s="50">
        <v>1698</v>
      </c>
      <c r="E12" s="50">
        <v>122350</v>
      </c>
      <c r="F12" s="50">
        <v>121400</v>
      </c>
      <c r="G12" s="50">
        <v>4026</v>
      </c>
      <c r="H12" s="57">
        <f t="shared" si="0"/>
        <v>-5.8030241111565184E-2</v>
      </c>
      <c r="I12" s="57">
        <f t="shared" si="1"/>
        <v>3.9772727272727293E-2</v>
      </c>
    </row>
    <row r="13" spans="1:9" x14ac:dyDescent="0.25">
      <c r="A13" s="47" t="s">
        <v>131</v>
      </c>
      <c r="B13" s="50">
        <v>113800</v>
      </c>
      <c r="C13" s="50">
        <v>115250</v>
      </c>
      <c r="D13" s="50">
        <v>2141</v>
      </c>
      <c r="E13" s="50">
        <v>116900</v>
      </c>
      <c r="F13" s="50">
        <v>115300</v>
      </c>
      <c r="G13" s="50">
        <v>4060</v>
      </c>
      <c r="H13" s="57">
        <f t="shared" si="0"/>
        <v>-2.6518391787852869E-2</v>
      </c>
      <c r="I13" s="57">
        <f t="shared" si="1"/>
        <v>8.4451068057624923E-3</v>
      </c>
    </row>
    <row r="14" spans="1:9" x14ac:dyDescent="0.25">
      <c r="A14" s="47" t="s">
        <v>132</v>
      </c>
      <c r="B14" s="50">
        <v>115550</v>
      </c>
      <c r="C14" s="50">
        <v>113800</v>
      </c>
      <c r="D14" s="50">
        <v>1328</v>
      </c>
      <c r="E14" s="50">
        <v>113200</v>
      </c>
      <c r="F14" s="50">
        <v>115100</v>
      </c>
      <c r="G14" s="50">
        <v>4141</v>
      </c>
      <c r="H14" s="57">
        <f t="shared" si="0"/>
        <v>2.0759717314487558E-2</v>
      </c>
      <c r="I14" s="57">
        <f t="shared" si="1"/>
        <v>1.9950738916256094E-2</v>
      </c>
    </row>
    <row r="15" spans="1:9" x14ac:dyDescent="0.25">
      <c r="A15" s="47" t="s">
        <v>133</v>
      </c>
      <c r="B15" s="50">
        <v>108250</v>
      </c>
      <c r="C15" s="50">
        <v>115550</v>
      </c>
      <c r="D15" s="50">
        <v>2666</v>
      </c>
      <c r="E15" s="50">
        <v>115650</v>
      </c>
      <c r="F15" s="50">
        <v>117950</v>
      </c>
      <c r="G15" s="50">
        <v>4057</v>
      </c>
      <c r="H15" s="57">
        <f t="shared" si="0"/>
        <v>-6.3986165153480323E-2</v>
      </c>
      <c r="I15" s="57">
        <f t="shared" si="1"/>
        <v>-2.0284955324800791E-2</v>
      </c>
    </row>
    <row r="16" spans="1:9" x14ac:dyDescent="0.25">
      <c r="A16" s="47" t="s">
        <v>134</v>
      </c>
      <c r="B16" s="50">
        <v>109950</v>
      </c>
      <c r="C16" s="50">
        <v>108250</v>
      </c>
      <c r="D16" s="50">
        <v>2078</v>
      </c>
      <c r="E16" s="50">
        <v>111300</v>
      </c>
      <c r="F16" s="50">
        <v>107350</v>
      </c>
      <c r="G16" s="50">
        <v>4162</v>
      </c>
      <c r="H16" s="57">
        <f t="shared" si="0"/>
        <v>-1.2129380053908401E-2</v>
      </c>
      <c r="I16" s="57">
        <f t="shared" si="1"/>
        <v>2.5881192999753555E-2</v>
      </c>
    </row>
    <row r="17" spans="1:9" x14ac:dyDescent="0.25">
      <c r="A17" s="47" t="s">
        <v>135</v>
      </c>
      <c r="B17" s="50">
        <v>111550</v>
      </c>
      <c r="C17" s="50">
        <v>109950</v>
      </c>
      <c r="D17" s="50">
        <v>2542</v>
      </c>
      <c r="E17" s="50">
        <v>108700</v>
      </c>
      <c r="F17" s="50">
        <v>110100</v>
      </c>
      <c r="G17" s="50">
        <v>4338</v>
      </c>
      <c r="H17" s="57">
        <f t="shared" si="0"/>
        <v>2.6218951241950395E-2</v>
      </c>
      <c r="I17" s="57">
        <f t="shared" si="1"/>
        <v>4.2287361845266602E-2</v>
      </c>
    </row>
    <row r="18" spans="1:9" x14ac:dyDescent="0.25">
      <c r="A18" s="47" t="s">
        <v>136</v>
      </c>
      <c r="B18" s="50">
        <v>108000</v>
      </c>
      <c r="C18" s="50">
        <v>111550</v>
      </c>
      <c r="D18" s="50">
        <v>1612</v>
      </c>
      <c r="E18" s="50">
        <v>111500</v>
      </c>
      <c r="F18" s="50">
        <v>112100</v>
      </c>
      <c r="G18" s="50">
        <v>4341</v>
      </c>
      <c r="H18" s="57">
        <f t="shared" si="0"/>
        <v>-3.1390134529147962E-2</v>
      </c>
      <c r="I18" s="57">
        <f t="shared" si="1"/>
        <v>6.9156293222683018E-4</v>
      </c>
    </row>
    <row r="19" spans="1:9" x14ac:dyDescent="0.25">
      <c r="A19" s="47" t="s">
        <v>137</v>
      </c>
      <c r="B19" s="50">
        <v>104300</v>
      </c>
      <c r="C19" s="50">
        <v>108000</v>
      </c>
      <c r="D19" s="50">
        <v>2801</v>
      </c>
      <c r="E19" s="50">
        <v>109250</v>
      </c>
      <c r="F19" s="50">
        <v>107300</v>
      </c>
      <c r="G19" s="50">
        <v>4607</v>
      </c>
      <c r="H19" s="57">
        <f t="shared" si="0"/>
        <v>-4.5308924485125912E-2</v>
      </c>
      <c r="I19" s="57">
        <f t="shared" si="1"/>
        <v>6.1276203639714311E-2</v>
      </c>
    </row>
    <row r="20" spans="1:9" x14ac:dyDescent="0.25">
      <c r="A20" s="47" t="s">
        <v>138</v>
      </c>
      <c r="B20" s="50">
        <v>97500</v>
      </c>
      <c r="C20" s="50">
        <v>104300</v>
      </c>
      <c r="D20" s="50">
        <v>3446</v>
      </c>
      <c r="E20" s="50">
        <v>104800</v>
      </c>
      <c r="F20" s="50">
        <v>104800</v>
      </c>
      <c r="G20" s="50">
        <v>4864</v>
      </c>
      <c r="H20" s="57">
        <f t="shared" si="0"/>
        <v>-6.9656488549618367E-2</v>
      </c>
      <c r="I20" s="57">
        <f t="shared" si="1"/>
        <v>5.5784675493813829E-2</v>
      </c>
    </row>
    <row r="21" spans="1:9" x14ac:dyDescent="0.25">
      <c r="A21" s="47" t="s">
        <v>139</v>
      </c>
      <c r="B21" s="50">
        <v>91350</v>
      </c>
      <c r="C21" s="50">
        <v>97500</v>
      </c>
      <c r="D21" s="50">
        <v>2170</v>
      </c>
      <c r="E21" s="50">
        <v>101450</v>
      </c>
      <c r="F21" s="50">
        <v>96000</v>
      </c>
      <c r="G21" s="50">
        <v>5072</v>
      </c>
      <c r="H21" s="57">
        <f t="shared" si="0"/>
        <v>-9.9556431739773243E-2</v>
      </c>
      <c r="I21" s="57">
        <f t="shared" si="1"/>
        <v>4.2763157894736947E-2</v>
      </c>
    </row>
    <row r="22" spans="1:9" x14ac:dyDescent="0.25">
      <c r="A22" s="47" t="s">
        <v>140</v>
      </c>
      <c r="B22" s="50">
        <v>93150</v>
      </c>
      <c r="C22" s="50">
        <v>91350</v>
      </c>
      <c r="D22" s="50">
        <v>5416</v>
      </c>
      <c r="E22" s="50">
        <v>92600</v>
      </c>
      <c r="F22" s="50">
        <v>87000</v>
      </c>
      <c r="G22" s="50">
        <v>5136</v>
      </c>
      <c r="H22" s="57">
        <f t="shared" si="0"/>
        <v>5.9395248380129662E-3</v>
      </c>
      <c r="I22" s="57">
        <f t="shared" si="1"/>
        <v>1.2618296529968376E-2</v>
      </c>
    </row>
    <row r="23" spans="1:9" x14ac:dyDescent="0.25">
      <c r="A23" s="47" t="s">
        <v>141</v>
      </c>
      <c r="B23" s="50">
        <v>95800</v>
      </c>
      <c r="C23" s="50">
        <v>93150</v>
      </c>
      <c r="D23" s="50">
        <v>1595</v>
      </c>
      <c r="E23" s="50">
        <v>89550</v>
      </c>
      <c r="F23" s="50">
        <v>93250</v>
      </c>
      <c r="G23" s="50">
        <v>5178</v>
      </c>
      <c r="H23" s="57">
        <f t="shared" si="0"/>
        <v>6.9793411501954283E-2</v>
      </c>
      <c r="I23" s="57">
        <f t="shared" si="1"/>
        <v>8.1775700934578754E-3</v>
      </c>
    </row>
    <row r="24" spans="1:9" x14ac:dyDescent="0.25">
      <c r="A24" s="47" t="s">
        <v>142</v>
      </c>
      <c r="B24" s="50">
        <v>102450</v>
      </c>
      <c r="C24" s="50">
        <v>95800</v>
      </c>
      <c r="D24" s="50">
        <v>337</v>
      </c>
      <c r="E24" s="50">
        <v>93150</v>
      </c>
      <c r="F24" s="50">
        <v>99100</v>
      </c>
      <c r="G24" s="50">
        <v>5147</v>
      </c>
      <c r="H24" s="57">
        <f t="shared" si="0"/>
        <v>9.9838969404186795E-2</v>
      </c>
      <c r="I24" s="57">
        <f t="shared" si="1"/>
        <v>-5.9868675164156393E-3</v>
      </c>
    </row>
    <row r="25" spans="1:9" x14ac:dyDescent="0.25">
      <c r="A25" s="47" t="s">
        <v>143</v>
      </c>
      <c r="B25" s="50">
        <v>96550</v>
      </c>
      <c r="C25" s="50">
        <v>102450</v>
      </c>
      <c r="D25" s="50">
        <v>9058</v>
      </c>
      <c r="E25" s="50">
        <v>101650</v>
      </c>
      <c r="F25" s="50">
        <v>113800</v>
      </c>
      <c r="G25" s="50">
        <v>4265</v>
      </c>
      <c r="H25" s="57">
        <f t="shared" si="0"/>
        <v>-5.0172159370388547E-2</v>
      </c>
      <c r="I25" s="57">
        <f t="shared" si="1"/>
        <v>-0.171361958422382</v>
      </c>
    </row>
    <row r="26" spans="1:9" x14ac:dyDescent="0.25">
      <c r="A26" s="47" t="s">
        <v>144</v>
      </c>
      <c r="B26" s="50">
        <v>94750</v>
      </c>
      <c r="C26" s="50">
        <v>96550</v>
      </c>
      <c r="D26" s="50">
        <v>7488</v>
      </c>
      <c r="E26" s="50">
        <v>105250</v>
      </c>
      <c r="F26" s="50">
        <v>97250</v>
      </c>
      <c r="G26" s="50">
        <v>4987</v>
      </c>
      <c r="H26" s="57">
        <f t="shared" si="0"/>
        <v>-9.9762470308788598E-2</v>
      </c>
      <c r="I26" s="57">
        <f t="shared" si="1"/>
        <v>0.16928487690504102</v>
      </c>
    </row>
    <row r="27" spans="1:9" x14ac:dyDescent="0.25">
      <c r="A27" s="47" t="s">
        <v>145</v>
      </c>
      <c r="B27" s="72">
        <v>107500</v>
      </c>
      <c r="C27" s="72">
        <v>94750</v>
      </c>
      <c r="D27" s="72">
        <v>6199</v>
      </c>
      <c r="E27" s="72">
        <v>95150</v>
      </c>
      <c r="F27" s="72">
        <v>93900</v>
      </c>
      <c r="G27" s="72">
        <v>4975</v>
      </c>
      <c r="H27" s="57">
        <f t="shared" si="0"/>
        <v>0.12979506043089861</v>
      </c>
      <c r="I27" s="57">
        <f t="shared" si="1"/>
        <v>-2.406256266292317E-3</v>
      </c>
    </row>
    <row r="28" spans="1:9" x14ac:dyDescent="0.25">
      <c r="A28" s="47" t="s">
        <v>146</v>
      </c>
      <c r="B28" s="73">
        <v>103000</v>
      </c>
      <c r="C28" s="73">
        <v>107500</v>
      </c>
      <c r="D28" s="73">
        <v>6716</v>
      </c>
      <c r="E28" s="73">
        <v>95600</v>
      </c>
      <c r="F28" s="73">
        <v>105850</v>
      </c>
      <c r="G28" s="73">
        <v>5521</v>
      </c>
      <c r="H28" s="57">
        <f t="shared" si="0"/>
        <v>7.7405857740585837E-2</v>
      </c>
      <c r="I28" s="57">
        <f t="shared" si="1"/>
        <v>0.10974874371859289</v>
      </c>
    </row>
    <row r="29" spans="1:9" x14ac:dyDescent="0.25">
      <c r="A29" s="47" t="s">
        <v>147</v>
      </c>
      <c r="B29" s="50">
        <v>104800</v>
      </c>
      <c r="C29" s="50">
        <v>103000</v>
      </c>
      <c r="D29" s="50">
        <v>2726</v>
      </c>
      <c r="E29" s="50">
        <v>100250</v>
      </c>
      <c r="F29" s="50">
        <v>100400</v>
      </c>
      <c r="G29" s="50">
        <v>5583</v>
      </c>
      <c r="H29" s="57">
        <f t="shared" si="0"/>
        <v>4.5386533665835449E-2</v>
      </c>
      <c r="I29" s="57">
        <f t="shared" si="1"/>
        <v>1.1229849664915692E-2</v>
      </c>
    </row>
    <row r="30" spans="1:9" x14ac:dyDescent="0.25">
      <c r="A30" s="47" t="s">
        <v>148</v>
      </c>
      <c r="B30" s="50">
        <v>102750</v>
      </c>
      <c r="C30" s="50">
        <v>104800</v>
      </c>
      <c r="D30" s="50">
        <v>2324</v>
      </c>
      <c r="E30" s="50">
        <v>105100</v>
      </c>
      <c r="F30" s="50">
        <v>102050</v>
      </c>
      <c r="G30" s="50">
        <v>5610</v>
      </c>
      <c r="H30" s="57">
        <f t="shared" si="0"/>
        <v>-2.2359657469077088E-2</v>
      </c>
      <c r="I30" s="57">
        <f t="shared" si="1"/>
        <v>4.8361096184847963E-3</v>
      </c>
    </row>
    <row r="31" spans="1:9" x14ac:dyDescent="0.25">
      <c r="A31" s="47" t="s">
        <v>149</v>
      </c>
      <c r="B31" s="50">
        <v>102000</v>
      </c>
      <c r="C31" s="50">
        <v>102750</v>
      </c>
      <c r="D31" s="50">
        <v>913</v>
      </c>
      <c r="E31" s="50">
        <v>104600</v>
      </c>
      <c r="F31" s="50">
        <v>104250</v>
      </c>
      <c r="G31" s="50">
        <v>5552</v>
      </c>
      <c r="H31" s="57">
        <f t="shared" si="0"/>
        <v>-2.4856596558317401E-2</v>
      </c>
      <c r="I31" s="57">
        <f t="shared" si="1"/>
        <v>-1.0338680926916255E-2</v>
      </c>
    </row>
    <row r="32" spans="1:9" x14ac:dyDescent="0.25">
      <c r="A32" s="47" t="s">
        <v>150</v>
      </c>
      <c r="B32" s="50">
        <v>101100</v>
      </c>
      <c r="C32" s="50">
        <v>102000</v>
      </c>
      <c r="D32" s="50">
        <v>796</v>
      </c>
      <c r="E32" s="50">
        <v>102400</v>
      </c>
      <c r="F32" s="50">
        <v>102000</v>
      </c>
      <c r="G32" s="50">
        <v>5488</v>
      </c>
      <c r="H32" s="57">
        <f t="shared" si="0"/>
        <v>-1.26953125E-2</v>
      </c>
      <c r="I32" s="57">
        <f t="shared" si="1"/>
        <v>-1.1527377521613813E-2</v>
      </c>
    </row>
    <row r="33" spans="1:9" x14ac:dyDescent="0.25">
      <c r="A33" s="47" t="s">
        <v>151</v>
      </c>
      <c r="B33" s="50">
        <v>98050</v>
      </c>
      <c r="C33" s="50">
        <v>101100</v>
      </c>
      <c r="D33" s="50">
        <v>1307</v>
      </c>
      <c r="E33" s="50">
        <v>101950</v>
      </c>
      <c r="F33" s="50">
        <v>100900</v>
      </c>
      <c r="G33" s="50">
        <v>5448</v>
      </c>
      <c r="H33" s="57">
        <f t="shared" si="0"/>
        <v>-3.8254046101029893E-2</v>
      </c>
      <c r="I33" s="57">
        <f t="shared" si="1"/>
        <v>-7.2886297376093534E-3</v>
      </c>
    </row>
    <row r="34" spans="1:9" x14ac:dyDescent="0.25">
      <c r="A34" s="47" t="s">
        <v>152</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25">
      <c r="A35" s="47" t="s">
        <v>153</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25">
      <c r="A36" s="47" t="s">
        <v>154</v>
      </c>
      <c r="B36" s="50">
        <v>107300</v>
      </c>
      <c r="C36" s="50">
        <v>103000</v>
      </c>
      <c r="D36" s="50">
        <v>2222</v>
      </c>
      <c r="E36" s="50">
        <v>102300</v>
      </c>
      <c r="F36" s="50">
        <v>102350</v>
      </c>
      <c r="G36" s="50">
        <v>6300</v>
      </c>
      <c r="H36" s="57">
        <f t="shared" si="2"/>
        <v>4.8875855327468187E-2</v>
      </c>
      <c r="I36" s="57">
        <f t="shared" si="3"/>
        <v>0.15808823529411775</v>
      </c>
    </row>
    <row r="37" spans="1:9" x14ac:dyDescent="0.25">
      <c r="A37" s="47" t="s">
        <v>155</v>
      </c>
      <c r="B37" s="50">
        <v>105850</v>
      </c>
      <c r="C37" s="50">
        <v>107300</v>
      </c>
      <c r="D37" s="50">
        <v>953</v>
      </c>
      <c r="E37" s="50">
        <v>105900</v>
      </c>
      <c r="F37" s="50">
        <v>107050</v>
      </c>
      <c r="G37" s="50">
        <v>6359</v>
      </c>
      <c r="H37" s="57">
        <f t="shared" si="2"/>
        <v>-4.7214353163360645E-4</v>
      </c>
      <c r="I37" s="57">
        <f t="shared" si="3"/>
        <v>9.365079365079465E-3</v>
      </c>
    </row>
    <row r="38" spans="1:9" x14ac:dyDescent="0.25">
      <c r="A38" s="47" t="s">
        <v>156</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25">
      <c r="A39" s="47" t="s">
        <v>157</v>
      </c>
      <c r="B39" s="50">
        <v>107250</v>
      </c>
      <c r="C39" s="50">
        <v>106600</v>
      </c>
      <c r="D39" s="50">
        <v>1171</v>
      </c>
      <c r="E39" s="50">
        <v>106150</v>
      </c>
      <c r="F39" s="50">
        <v>106700</v>
      </c>
      <c r="G39" s="50">
        <v>6621</v>
      </c>
      <c r="H39" s="57">
        <f t="shared" si="2"/>
        <v>1.0362694300518172E-2</v>
      </c>
      <c r="I39" s="57">
        <f t="shared" si="3"/>
        <v>3.2756200280767533E-2</v>
      </c>
    </row>
    <row r="40" spans="1:9" x14ac:dyDescent="0.25">
      <c r="A40" s="47" t="s">
        <v>158</v>
      </c>
      <c r="B40" s="50">
        <v>108250</v>
      </c>
      <c r="C40" s="50">
        <v>107250</v>
      </c>
      <c r="D40" s="50">
        <v>1483</v>
      </c>
      <c r="E40" s="50">
        <v>106500</v>
      </c>
      <c r="F40" s="50">
        <v>106500</v>
      </c>
      <c r="G40" s="50">
        <v>6125</v>
      </c>
      <c r="H40" s="57">
        <f t="shared" si="2"/>
        <v>1.6431924882629012E-2</v>
      </c>
      <c r="I40" s="57">
        <f t="shared" si="3"/>
        <v>-7.4913155112520724E-2</v>
      </c>
    </row>
    <row r="41" spans="1:9" x14ac:dyDescent="0.25">
      <c r="A41" s="47" t="s">
        <v>159</v>
      </c>
      <c r="B41" s="50">
        <v>106600</v>
      </c>
      <c r="C41" s="50">
        <v>108250</v>
      </c>
      <c r="D41" s="50">
        <v>486</v>
      </c>
      <c r="E41" s="50">
        <v>107600</v>
      </c>
      <c r="F41" s="50">
        <v>107700</v>
      </c>
      <c r="G41" s="50">
        <v>6158</v>
      </c>
      <c r="H41" s="57">
        <f t="shared" si="2"/>
        <v>-9.2936802973977439E-3</v>
      </c>
      <c r="I41" s="57">
        <f t="shared" si="3"/>
        <v>5.3877551020409253E-3</v>
      </c>
    </row>
    <row r="42" spans="1:9" x14ac:dyDescent="0.25">
      <c r="A42" s="47" t="s">
        <v>160</v>
      </c>
      <c r="B42" s="50">
        <v>99350</v>
      </c>
      <c r="C42" s="50">
        <v>106600</v>
      </c>
      <c r="D42" s="50">
        <v>675</v>
      </c>
      <c r="E42" s="50">
        <v>107550</v>
      </c>
      <c r="F42" s="50">
        <v>107000</v>
      </c>
      <c r="G42" s="50">
        <v>6089</v>
      </c>
      <c r="H42" s="57">
        <f t="shared" si="2"/>
        <v>-7.6243607624360776E-2</v>
      </c>
      <c r="I42" s="57">
        <f t="shared" si="3"/>
        <v>-1.1204936667749243E-2</v>
      </c>
    </row>
    <row r="43" spans="1:9" x14ac:dyDescent="0.25">
      <c r="A43" s="47" t="s">
        <v>161</v>
      </c>
      <c r="B43" s="50">
        <v>99400</v>
      </c>
      <c r="C43" s="50">
        <v>99350</v>
      </c>
      <c r="D43" s="50">
        <v>583</v>
      </c>
      <c r="E43" s="50">
        <v>103600</v>
      </c>
      <c r="F43" s="50">
        <v>99000</v>
      </c>
      <c r="G43" s="50">
        <v>6040</v>
      </c>
      <c r="H43" s="57">
        <f t="shared" si="2"/>
        <v>-4.0540540540540571E-2</v>
      </c>
      <c r="I43" s="57">
        <f t="shared" si="3"/>
        <v>-8.0472984069633879E-3</v>
      </c>
    </row>
    <row r="44" spans="1:9" x14ac:dyDescent="0.25">
      <c r="A44" s="47" t="s">
        <v>162</v>
      </c>
      <c r="B44" s="50">
        <v>96950</v>
      </c>
      <c r="C44" s="50">
        <v>99400</v>
      </c>
      <c r="D44" s="50">
        <v>763</v>
      </c>
      <c r="E44" s="50">
        <v>98550</v>
      </c>
      <c r="F44" s="50">
        <v>97950</v>
      </c>
      <c r="G44" s="50">
        <v>6124</v>
      </c>
      <c r="H44" s="57">
        <f t="shared" si="2"/>
        <v>-1.6235413495687467E-2</v>
      </c>
      <c r="I44" s="57">
        <f t="shared" si="3"/>
        <v>1.3907284768212014E-2</v>
      </c>
    </row>
    <row r="45" spans="1:9" x14ac:dyDescent="0.25">
      <c r="A45" s="47" t="s">
        <v>163</v>
      </c>
      <c r="B45" s="50">
        <v>98750</v>
      </c>
      <c r="C45" s="50">
        <v>96950</v>
      </c>
      <c r="D45" s="50">
        <v>959</v>
      </c>
      <c r="E45" s="50">
        <v>98450</v>
      </c>
      <c r="F45" s="50">
        <v>96950</v>
      </c>
      <c r="G45" s="50">
        <v>5936</v>
      </c>
      <c r="H45" s="57">
        <f t="shared" si="2"/>
        <v>3.0472320975114542E-3</v>
      </c>
      <c r="I45" s="57">
        <f t="shared" si="3"/>
        <v>-3.0698889614630964E-2</v>
      </c>
    </row>
    <row r="46" spans="1:9" x14ac:dyDescent="0.25">
      <c r="A46" s="47" t="s">
        <v>164</v>
      </c>
      <c r="B46" s="50">
        <v>97850</v>
      </c>
      <c r="C46" s="50">
        <v>98750</v>
      </c>
      <c r="D46" s="50">
        <v>488</v>
      </c>
      <c r="E46" s="50">
        <v>97400</v>
      </c>
      <c r="F46" s="50">
        <v>98100</v>
      </c>
      <c r="G46" s="50">
        <v>5912</v>
      </c>
      <c r="H46" s="57">
        <f t="shared" si="2"/>
        <v>4.62012320328542E-3</v>
      </c>
      <c r="I46" s="57">
        <f t="shared" si="3"/>
        <v>-4.0431266846361336E-3</v>
      </c>
    </row>
    <row r="47" spans="1:9" x14ac:dyDescent="0.25">
      <c r="A47" s="47" t="s">
        <v>165</v>
      </c>
      <c r="B47" s="50">
        <v>104300</v>
      </c>
      <c r="C47" s="50">
        <v>97850</v>
      </c>
      <c r="D47" s="50">
        <v>770</v>
      </c>
      <c r="E47" s="50">
        <v>98300</v>
      </c>
      <c r="F47" s="50">
        <v>98350</v>
      </c>
      <c r="G47" s="50">
        <v>6032</v>
      </c>
      <c r="H47" s="57">
        <f t="shared" si="2"/>
        <v>6.1037639877924654E-2</v>
      </c>
      <c r="I47" s="57">
        <f t="shared" si="3"/>
        <v>2.0297699594046037E-2</v>
      </c>
    </row>
    <row r="48" spans="1:9" x14ac:dyDescent="0.25">
      <c r="A48" s="47" t="s">
        <v>166</v>
      </c>
      <c r="B48" s="50">
        <v>102300</v>
      </c>
      <c r="C48" s="50">
        <v>104300</v>
      </c>
      <c r="D48" s="50">
        <v>394</v>
      </c>
      <c r="E48" s="50">
        <v>102050</v>
      </c>
      <c r="F48" s="50">
        <v>104200</v>
      </c>
      <c r="G48" s="50">
        <v>6029</v>
      </c>
      <c r="H48" s="57">
        <f t="shared" si="2"/>
        <v>2.4497795198432648E-3</v>
      </c>
      <c r="I48" s="57">
        <f t="shared" si="3"/>
        <v>-4.9734748010610286E-4</v>
      </c>
    </row>
    <row r="49" spans="1:9" x14ac:dyDescent="0.25">
      <c r="A49" s="47" t="s">
        <v>167</v>
      </c>
      <c r="B49" s="50">
        <v>102000</v>
      </c>
      <c r="C49" s="50">
        <v>102300</v>
      </c>
      <c r="D49" s="50">
        <v>294</v>
      </c>
      <c r="E49" s="50">
        <v>103650</v>
      </c>
      <c r="F49" s="50">
        <v>101800</v>
      </c>
      <c r="G49" s="50">
        <v>5979</v>
      </c>
      <c r="H49" s="57">
        <f t="shared" si="2"/>
        <v>-1.591895803183796E-2</v>
      </c>
      <c r="I49" s="57">
        <f t="shared" si="3"/>
        <v>-8.2932492950738013E-3</v>
      </c>
    </row>
    <row r="50" spans="1:9" x14ac:dyDescent="0.25">
      <c r="A50" s="47" t="s">
        <v>169</v>
      </c>
      <c r="B50" s="50">
        <v>103600</v>
      </c>
      <c r="C50" s="50">
        <v>102000</v>
      </c>
      <c r="D50" s="50">
        <v>394</v>
      </c>
      <c r="E50" s="50">
        <v>101750</v>
      </c>
      <c r="F50" s="50">
        <v>102000</v>
      </c>
      <c r="G50" s="50">
        <v>6084</v>
      </c>
      <c r="H50" s="57">
        <f t="shared" si="2"/>
        <v>1.8181818181818077E-2</v>
      </c>
      <c r="I50" s="57">
        <f t="shared" si="3"/>
        <v>1.7561465127947873E-2</v>
      </c>
    </row>
    <row r="51" spans="1:9" x14ac:dyDescent="0.25">
      <c r="A51" s="47" t="s">
        <v>170</v>
      </c>
      <c r="B51" s="50">
        <v>101700</v>
      </c>
      <c r="C51" s="50">
        <v>103600</v>
      </c>
      <c r="D51" s="50">
        <v>600</v>
      </c>
      <c r="E51" s="50">
        <v>103300</v>
      </c>
      <c r="F51" s="50">
        <v>104700</v>
      </c>
      <c r="G51" s="50">
        <v>6160</v>
      </c>
      <c r="H51" s="57">
        <f t="shared" si="2"/>
        <v>-1.5488867376573068E-2</v>
      </c>
      <c r="I51" s="57">
        <f t="shared" si="3"/>
        <v>1.2491781722550943E-2</v>
      </c>
    </row>
    <row r="52" spans="1:9" x14ac:dyDescent="0.25">
      <c r="A52" s="47" t="s">
        <v>171</v>
      </c>
      <c r="B52" s="50">
        <v>101850</v>
      </c>
      <c r="C52" s="50">
        <v>101700</v>
      </c>
      <c r="D52" s="50">
        <v>338</v>
      </c>
      <c r="E52" s="50">
        <v>104150</v>
      </c>
      <c r="F52" s="50">
        <v>102500</v>
      </c>
      <c r="G52" s="50">
        <v>6150</v>
      </c>
      <c r="H52" s="57">
        <f t="shared" si="2"/>
        <v>-2.2083533365338415E-2</v>
      </c>
      <c r="I52" s="57">
        <f t="shared" si="3"/>
        <v>-1.6233766233766378E-3</v>
      </c>
    </row>
    <row r="53" spans="1:9" x14ac:dyDescent="0.25">
      <c r="A53" s="47" t="s">
        <v>172</v>
      </c>
      <c r="B53" s="50">
        <v>101350</v>
      </c>
      <c r="C53" s="50">
        <v>101850</v>
      </c>
      <c r="D53" s="50">
        <v>169</v>
      </c>
      <c r="E53" s="50">
        <v>101750</v>
      </c>
      <c r="F53" s="50">
        <v>102500</v>
      </c>
      <c r="G53" s="50">
        <v>6135</v>
      </c>
      <c r="H53" s="57">
        <f t="shared" si="2"/>
        <v>-3.9312039312039415E-3</v>
      </c>
      <c r="I53" s="57">
        <f t="shared" si="3"/>
        <v>-2.4390243902439046E-3</v>
      </c>
    </row>
    <row r="54" spans="1:9" x14ac:dyDescent="0.25">
      <c r="A54" s="47" t="s">
        <v>173</v>
      </c>
      <c r="B54" s="50">
        <v>99850</v>
      </c>
      <c r="C54" s="50">
        <v>101350</v>
      </c>
      <c r="D54" s="50">
        <v>379</v>
      </c>
      <c r="E54" s="50">
        <v>101850</v>
      </c>
      <c r="F54" s="50">
        <v>101150</v>
      </c>
      <c r="G54" s="50">
        <v>6142</v>
      </c>
      <c r="H54" s="57">
        <f t="shared" si="2"/>
        <v>-1.9636720667648544E-2</v>
      </c>
      <c r="I54" s="57">
        <f t="shared" si="3"/>
        <v>1.1409942950284524E-3</v>
      </c>
    </row>
    <row r="55" spans="1:9" x14ac:dyDescent="0.25">
      <c r="A55" s="47" t="s">
        <v>174</v>
      </c>
      <c r="B55" s="50">
        <v>101650</v>
      </c>
      <c r="C55" s="50">
        <v>99850</v>
      </c>
      <c r="D55" s="50">
        <v>232</v>
      </c>
      <c r="E55" s="50">
        <v>100100</v>
      </c>
      <c r="F55" s="50">
        <v>101150</v>
      </c>
      <c r="G55" s="50">
        <v>6141</v>
      </c>
      <c r="H55" s="57">
        <f t="shared" si="2"/>
        <v>1.5484515484515571E-2</v>
      </c>
      <c r="I55" s="57">
        <f t="shared" si="3"/>
        <v>-1.6281341582546904E-4</v>
      </c>
    </row>
    <row r="56" spans="1:9" x14ac:dyDescent="0.25">
      <c r="A56" s="47" t="s">
        <v>175</v>
      </c>
      <c r="B56" s="50">
        <v>102150</v>
      </c>
      <c r="C56" s="50">
        <v>101650</v>
      </c>
      <c r="D56" s="50">
        <v>182</v>
      </c>
      <c r="E56" s="50">
        <v>101000</v>
      </c>
      <c r="F56" s="50">
        <v>102000</v>
      </c>
      <c r="G56" s="50">
        <v>6205</v>
      </c>
      <c r="H56" s="57">
        <f t="shared" si="2"/>
        <v>1.1386138613861396E-2</v>
      </c>
      <c r="I56" s="57">
        <f t="shared" si="3"/>
        <v>1.0421755414427691E-2</v>
      </c>
    </row>
    <row r="57" spans="1:9" x14ac:dyDescent="0.25">
      <c r="A57" s="47" t="s">
        <v>176</v>
      </c>
      <c r="B57" s="50">
        <v>100800</v>
      </c>
      <c r="C57" s="50">
        <v>102150</v>
      </c>
      <c r="D57" s="50">
        <v>438</v>
      </c>
      <c r="E57" s="50">
        <v>101950</v>
      </c>
      <c r="F57" s="50">
        <v>102950</v>
      </c>
      <c r="G57" s="50">
        <v>6264</v>
      </c>
      <c r="H57" s="57">
        <f t="shared" si="2"/>
        <v>-1.1280039234919048E-2</v>
      </c>
      <c r="I57" s="57">
        <f t="shared" si="3"/>
        <v>9.5084609186140145E-3</v>
      </c>
    </row>
    <row r="58" spans="1:9" x14ac:dyDescent="0.25">
      <c r="A58" s="47" t="s">
        <v>177</v>
      </c>
      <c r="B58" s="50">
        <v>100100</v>
      </c>
      <c r="C58" s="50">
        <v>100800</v>
      </c>
      <c r="D58" s="50">
        <v>184</v>
      </c>
      <c r="E58" s="50">
        <v>101000</v>
      </c>
      <c r="F58" s="50">
        <v>101500</v>
      </c>
      <c r="G58" s="50">
        <v>6279</v>
      </c>
      <c r="H58" s="57">
        <f t="shared" si="2"/>
        <v>-8.9108910891089188E-3</v>
      </c>
      <c r="I58" s="57">
        <f t="shared" si="3"/>
        <v>2.3946360153257462E-3</v>
      </c>
    </row>
    <row r="59" spans="1:9" x14ac:dyDescent="0.25">
      <c r="A59" s="47" t="s">
        <v>178</v>
      </c>
      <c r="B59" s="50">
        <v>101950</v>
      </c>
      <c r="C59" s="50">
        <v>100100</v>
      </c>
      <c r="D59" s="50">
        <v>222</v>
      </c>
      <c r="E59" s="50">
        <v>101300</v>
      </c>
      <c r="F59" s="50">
        <v>100800</v>
      </c>
      <c r="G59" s="50">
        <v>6260</v>
      </c>
      <c r="H59" s="57">
        <f t="shared" si="2"/>
        <v>6.4165844027641583E-3</v>
      </c>
      <c r="I59" s="57">
        <f t="shared" si="3"/>
        <v>-3.0259595476986867E-3</v>
      </c>
    </row>
    <row r="60" spans="1:9" x14ac:dyDescent="0.25">
      <c r="A60" s="47" t="s">
        <v>179</v>
      </c>
      <c r="B60" s="47">
        <v>100600</v>
      </c>
      <c r="C60" s="47">
        <v>101950</v>
      </c>
      <c r="D60" s="47">
        <v>94</v>
      </c>
      <c r="E60" s="47">
        <v>101050</v>
      </c>
      <c r="F60" s="47">
        <v>101950</v>
      </c>
      <c r="G60" s="47">
        <v>6250</v>
      </c>
      <c r="H60" s="57">
        <f t="shared" si="2"/>
        <v>-4.4532409698169184E-3</v>
      </c>
      <c r="I60" s="57">
        <f t="shared" si="3"/>
        <v>-1.5974440894568342E-3</v>
      </c>
    </row>
    <row r="61" spans="1:9" x14ac:dyDescent="0.25">
      <c r="A61" s="47" t="s">
        <v>180</v>
      </c>
      <c r="B61" s="50">
        <v>99150</v>
      </c>
      <c r="C61" s="50">
        <v>100600</v>
      </c>
      <c r="D61" s="50">
        <v>1181</v>
      </c>
      <c r="E61" s="50">
        <v>101400</v>
      </c>
      <c r="F61" s="50">
        <v>100800</v>
      </c>
      <c r="G61" s="50">
        <v>6205</v>
      </c>
      <c r="H61" s="57">
        <f t="shared" si="2"/>
        <v>-2.2189349112425982E-2</v>
      </c>
      <c r="I61" s="57">
        <f t="shared" si="3"/>
        <v>-7.1999999999999842E-3</v>
      </c>
    </row>
    <row r="62" spans="1:9" x14ac:dyDescent="0.25">
      <c r="A62" s="47" t="s">
        <v>181</v>
      </c>
      <c r="B62" s="50">
        <v>99450</v>
      </c>
      <c r="C62" s="50">
        <v>99150</v>
      </c>
      <c r="D62" s="50">
        <v>860</v>
      </c>
      <c r="E62" s="50">
        <v>99650</v>
      </c>
      <c r="F62" s="50">
        <v>99000</v>
      </c>
      <c r="G62" s="50">
        <v>6201</v>
      </c>
      <c r="H62" s="57">
        <f t="shared" si="2"/>
        <v>-2.007024586051176E-3</v>
      </c>
      <c r="I62" s="57">
        <f t="shared" si="3"/>
        <v>-6.4464141821107823E-4</v>
      </c>
    </row>
    <row r="63" spans="1:9" x14ac:dyDescent="0.25">
      <c r="A63" s="47" t="s">
        <v>182</v>
      </c>
      <c r="B63" s="50">
        <v>99900</v>
      </c>
      <c r="C63" s="50">
        <v>99450</v>
      </c>
      <c r="D63" s="50">
        <v>1325</v>
      </c>
      <c r="E63" s="50">
        <v>99200</v>
      </c>
      <c r="F63" s="50">
        <v>99500</v>
      </c>
      <c r="G63" s="50">
        <v>6165</v>
      </c>
      <c r="H63" s="57">
        <f t="shared" si="2"/>
        <v>7.0564516129032473E-3</v>
      </c>
      <c r="I63" s="57">
        <f t="shared" si="3"/>
        <v>-5.8055152394774767E-3</v>
      </c>
    </row>
    <row r="64" spans="1:9" x14ac:dyDescent="0.25">
      <c r="A64" s="47" t="s">
        <v>183</v>
      </c>
      <c r="B64" s="50">
        <v>100100</v>
      </c>
      <c r="C64" s="50">
        <v>99900</v>
      </c>
      <c r="D64" s="50">
        <v>710</v>
      </c>
      <c r="E64" s="50">
        <v>100200</v>
      </c>
      <c r="F64" s="50">
        <v>99900</v>
      </c>
      <c r="G64" s="50">
        <v>6123</v>
      </c>
      <c r="H64" s="57">
        <f t="shared" si="2"/>
        <v>-9.9800399201599443E-4</v>
      </c>
      <c r="I64" s="57">
        <f t="shared" si="3"/>
        <v>-6.8126520681265346E-3</v>
      </c>
    </row>
    <row r="65" spans="1:9" x14ac:dyDescent="0.25">
      <c r="A65" s="47" t="s">
        <v>184</v>
      </c>
      <c r="B65" s="50">
        <v>97250</v>
      </c>
      <c r="C65" s="50">
        <v>100100</v>
      </c>
      <c r="D65" s="50">
        <v>1886</v>
      </c>
      <c r="E65" s="50">
        <v>100400</v>
      </c>
      <c r="F65" s="50">
        <v>99950</v>
      </c>
      <c r="G65" s="50">
        <v>6328</v>
      </c>
      <c r="H65" s="57">
        <f t="shared" si="2"/>
        <v>-3.1374501992031845E-2</v>
      </c>
      <c r="I65" s="57">
        <f t="shared" si="3"/>
        <v>3.3480320104523953E-2</v>
      </c>
    </row>
    <row r="66" spans="1:9" x14ac:dyDescent="0.25">
      <c r="A66" s="47" t="s">
        <v>185</v>
      </c>
      <c r="B66" s="50">
        <v>97300</v>
      </c>
      <c r="C66" s="50">
        <v>97250</v>
      </c>
      <c r="D66" s="50">
        <v>207</v>
      </c>
      <c r="E66" s="50">
        <v>98550</v>
      </c>
      <c r="F66" s="50">
        <v>96800</v>
      </c>
      <c r="G66" s="50">
        <v>6328</v>
      </c>
      <c r="H66" s="57">
        <f t="shared" ref="H66:H77" si="4">+B66/E66-1</f>
        <v>-1.2683916793505889E-2</v>
      </c>
      <c r="I66" s="57">
        <f t="shared" si="3"/>
        <v>0</v>
      </c>
    </row>
    <row r="67" spans="1:9" x14ac:dyDescent="0.25">
      <c r="A67" s="47" t="s">
        <v>186</v>
      </c>
      <c r="B67" s="50">
        <v>96200</v>
      </c>
      <c r="C67" s="50">
        <v>97300</v>
      </c>
      <c r="D67" s="50">
        <v>658</v>
      </c>
      <c r="E67" s="50">
        <v>97400</v>
      </c>
      <c r="F67" s="50">
        <v>97750</v>
      </c>
      <c r="G67" s="50">
        <v>6348</v>
      </c>
      <c r="H67" s="57">
        <f t="shared" si="4"/>
        <v>-1.2320328542094416E-2</v>
      </c>
      <c r="I67" s="57">
        <f t="shared" ref="I67:I77" si="5">+G67/G66-1</f>
        <v>3.160556257901348E-3</v>
      </c>
    </row>
    <row r="68" spans="1:9" x14ac:dyDescent="0.25">
      <c r="A68" s="47" t="s">
        <v>187</v>
      </c>
      <c r="B68" s="50">
        <v>94600</v>
      </c>
      <c r="C68" s="50">
        <v>96200</v>
      </c>
      <c r="D68" s="50">
        <v>425</v>
      </c>
      <c r="E68" s="50">
        <v>96950</v>
      </c>
      <c r="F68" s="50">
        <v>97100</v>
      </c>
      <c r="G68" s="50">
        <v>6313</v>
      </c>
      <c r="H68" s="57">
        <f t="shared" si="4"/>
        <v>-2.4239298607529602E-2</v>
      </c>
      <c r="I68" s="57">
        <f t="shared" si="5"/>
        <v>-5.5135475740391016E-3</v>
      </c>
    </row>
    <row r="69" spans="1:9" x14ac:dyDescent="0.25">
      <c r="A69" s="47" t="s">
        <v>188</v>
      </c>
      <c r="B69" s="50">
        <v>92750</v>
      </c>
      <c r="C69" s="50">
        <v>94600</v>
      </c>
      <c r="D69" s="50">
        <v>798</v>
      </c>
      <c r="E69" s="50">
        <v>96050</v>
      </c>
      <c r="F69" s="50">
        <v>94350</v>
      </c>
      <c r="G69" s="50">
        <v>6382</v>
      </c>
      <c r="H69" s="57">
        <f t="shared" si="4"/>
        <v>-3.4357105674128086E-2</v>
      </c>
      <c r="I69" s="57">
        <f t="shared" si="5"/>
        <v>1.0929827340408593E-2</v>
      </c>
    </row>
    <row r="70" spans="1:9" x14ac:dyDescent="0.25">
      <c r="A70" s="47" t="s">
        <v>189</v>
      </c>
      <c r="B70" s="50">
        <v>96950</v>
      </c>
      <c r="C70" s="50">
        <v>92750</v>
      </c>
      <c r="D70" s="50">
        <v>1453</v>
      </c>
      <c r="E70" s="50">
        <v>93200</v>
      </c>
      <c r="F70" s="50">
        <v>93250</v>
      </c>
      <c r="G70" s="50">
        <v>6339</v>
      </c>
      <c r="H70" s="57">
        <f t="shared" si="4"/>
        <v>4.023605150214582E-2</v>
      </c>
      <c r="I70" s="57">
        <f t="shared" si="5"/>
        <v>-6.7376997806329886E-3</v>
      </c>
    </row>
    <row r="71" spans="1:9" x14ac:dyDescent="0.25">
      <c r="A71" t="s">
        <v>190</v>
      </c>
      <c r="B71" s="50">
        <v>114600</v>
      </c>
      <c r="C71" s="50">
        <v>116350</v>
      </c>
      <c r="D71" s="50">
        <v>2536</v>
      </c>
      <c r="E71" s="50">
        <v>116700</v>
      </c>
      <c r="F71" s="50">
        <v>116100</v>
      </c>
      <c r="G71" s="50">
        <v>11954</v>
      </c>
      <c r="H71" s="57">
        <f t="shared" si="4"/>
        <v>-1.7994858611825149E-2</v>
      </c>
      <c r="I71" s="57">
        <f t="shared" si="5"/>
        <v>0.88578640164063738</v>
      </c>
    </row>
    <row r="72" spans="1:9" x14ac:dyDescent="0.25">
      <c r="A72" t="s">
        <v>191</v>
      </c>
      <c r="B72" s="50">
        <v>107000</v>
      </c>
      <c r="C72" s="50">
        <v>114250</v>
      </c>
      <c r="D72" s="50">
        <v>945</v>
      </c>
      <c r="E72" s="50">
        <v>114900</v>
      </c>
      <c r="F72" s="50">
        <v>114200</v>
      </c>
      <c r="G72" s="50">
        <v>11706</v>
      </c>
      <c r="H72" s="57">
        <f t="shared" si="4"/>
        <v>-6.8755439512619643E-2</v>
      </c>
      <c r="I72" s="57">
        <f t="shared" si="5"/>
        <v>-2.0746193742680274E-2</v>
      </c>
    </row>
    <row r="73" spans="1:9" x14ac:dyDescent="0.25">
      <c r="A73" t="s">
        <v>192</v>
      </c>
      <c r="B73">
        <v>108150</v>
      </c>
      <c r="C73">
        <v>107900</v>
      </c>
      <c r="D73">
        <v>1807</v>
      </c>
      <c r="E73">
        <v>107750</v>
      </c>
      <c r="F73">
        <v>108350</v>
      </c>
      <c r="G73">
        <v>12016</v>
      </c>
      <c r="H73" s="57">
        <f t="shared" si="4"/>
        <v>3.7122969837586339E-3</v>
      </c>
      <c r="I73" s="57">
        <f t="shared" si="5"/>
        <v>2.6482145908081289E-2</v>
      </c>
    </row>
    <row r="74" spans="1:9" x14ac:dyDescent="0.25">
      <c r="A74" t="s">
        <v>193</v>
      </c>
      <c r="B74">
        <v>106550</v>
      </c>
      <c r="C74">
        <v>108150</v>
      </c>
      <c r="D74">
        <v>736</v>
      </c>
      <c r="E74">
        <v>108300</v>
      </c>
      <c r="F74">
        <v>108700</v>
      </c>
      <c r="G74">
        <v>12094</v>
      </c>
      <c r="H74" s="57">
        <f t="shared" si="4"/>
        <v>-1.6158818097876226E-2</v>
      </c>
      <c r="I74" s="57">
        <f t="shared" si="5"/>
        <v>6.491344873502003E-3</v>
      </c>
    </row>
    <row r="75" spans="1:9" x14ac:dyDescent="0.25">
      <c r="A75" t="s">
        <v>194</v>
      </c>
      <c r="B75" s="81">
        <v>112200</v>
      </c>
      <c r="C75" s="81">
        <v>106550</v>
      </c>
      <c r="D75" s="81">
        <v>744</v>
      </c>
      <c r="E75" s="81">
        <v>107600</v>
      </c>
      <c r="F75" s="81">
        <v>106550</v>
      </c>
      <c r="G75" s="81">
        <v>12203</v>
      </c>
      <c r="H75" s="57">
        <f t="shared" si="4"/>
        <v>4.2750929368029711E-2</v>
      </c>
      <c r="I75" s="57">
        <f t="shared" si="5"/>
        <v>9.0127335869025771E-3</v>
      </c>
    </row>
    <row r="76" spans="1:9" x14ac:dyDescent="0.25">
      <c r="A76" t="s">
        <v>195</v>
      </c>
      <c r="B76" s="82">
        <v>110850</v>
      </c>
      <c r="C76" s="82">
        <v>112200</v>
      </c>
      <c r="D76" s="82">
        <v>365</v>
      </c>
      <c r="E76" s="82">
        <v>109250</v>
      </c>
      <c r="F76" s="82">
        <v>112200</v>
      </c>
      <c r="G76" s="82">
        <v>12230</v>
      </c>
      <c r="H76" s="57">
        <f t="shared" si="4"/>
        <v>1.4645308924485123E-2</v>
      </c>
      <c r="I76" s="57">
        <f t="shared" si="5"/>
        <v>2.2125706793412192E-3</v>
      </c>
    </row>
    <row r="77" spans="1:9" x14ac:dyDescent="0.25">
      <c r="A77" t="s">
        <v>196</v>
      </c>
      <c r="B77" s="86">
        <v>111500</v>
      </c>
      <c r="C77" s="86">
        <v>110850</v>
      </c>
      <c r="D77" s="86">
        <v>886</v>
      </c>
      <c r="E77" s="86">
        <v>111500</v>
      </c>
      <c r="F77" s="86">
        <v>111500</v>
      </c>
      <c r="G77" s="86">
        <v>12247</v>
      </c>
      <c r="H77" s="57">
        <f t="shared" si="4"/>
        <v>0</v>
      </c>
      <c r="I77" s="57">
        <f t="shared" si="5"/>
        <v>1.3900245298446023E-3</v>
      </c>
    </row>
    <row r="78" spans="1:9" x14ac:dyDescent="0.25">
      <c r="A78" t="s">
        <v>196</v>
      </c>
      <c r="B78" s="88">
        <v>111500</v>
      </c>
      <c r="C78" s="88">
        <v>110850</v>
      </c>
      <c r="D78" s="88">
        <v>886</v>
      </c>
      <c r="E78" s="88">
        <v>111500</v>
      </c>
      <c r="F78" s="88">
        <v>111500</v>
      </c>
      <c r="G78" s="88">
        <v>12247</v>
      </c>
    </row>
    <row r="79" spans="1:9" x14ac:dyDescent="0.25">
      <c r="A79" t="s">
        <v>196</v>
      </c>
      <c r="B79" s="89">
        <v>111500</v>
      </c>
      <c r="C79" s="89">
        <v>110850</v>
      </c>
      <c r="D79" s="89">
        <v>886</v>
      </c>
      <c r="E79" s="89">
        <v>111500</v>
      </c>
      <c r="F79" s="89">
        <v>111500</v>
      </c>
      <c r="G79" s="89">
        <v>12247</v>
      </c>
    </row>
    <row r="80" spans="1:9" x14ac:dyDescent="0.25">
      <c r="A80" t="s">
        <v>196</v>
      </c>
      <c r="B80" s="90">
        <v>111500</v>
      </c>
      <c r="C80" s="90">
        <v>110850</v>
      </c>
      <c r="D80" s="90">
        <v>886</v>
      </c>
      <c r="E80" s="90">
        <v>111500</v>
      </c>
      <c r="F80" s="90">
        <v>111500</v>
      </c>
      <c r="G80" s="90">
        <v>12247</v>
      </c>
    </row>
    <row r="81" spans="1:7" x14ac:dyDescent="0.25">
      <c r="A81" t="s">
        <v>196</v>
      </c>
      <c r="B81" s="91">
        <v>111500</v>
      </c>
      <c r="C81" s="91">
        <v>110850</v>
      </c>
      <c r="D81" s="91">
        <v>886</v>
      </c>
      <c r="E81" s="91">
        <v>111500</v>
      </c>
      <c r="F81" s="91">
        <v>111500</v>
      </c>
      <c r="G81" s="91">
        <v>12247</v>
      </c>
    </row>
    <row r="82" spans="1:7" x14ac:dyDescent="0.25">
      <c r="A82" t="s">
        <v>196</v>
      </c>
      <c r="B82" s="92">
        <v>111500</v>
      </c>
      <c r="C82" s="92">
        <v>110850</v>
      </c>
      <c r="D82" s="92">
        <v>886</v>
      </c>
      <c r="E82" s="92">
        <v>111500</v>
      </c>
      <c r="F82" s="92">
        <v>111500</v>
      </c>
      <c r="G82" s="92">
        <v>12247</v>
      </c>
    </row>
    <row r="83" spans="1:7" x14ac:dyDescent="0.25">
      <c r="A83" t="s">
        <v>196</v>
      </c>
      <c r="B83" s="98">
        <v>111500</v>
      </c>
      <c r="C83" s="98">
        <v>110850</v>
      </c>
      <c r="D83" s="98">
        <v>886</v>
      </c>
      <c r="E83" s="98">
        <v>111500</v>
      </c>
      <c r="F83" s="98">
        <v>111500</v>
      </c>
      <c r="G83" s="98">
        <v>12247</v>
      </c>
    </row>
    <row r="84" spans="1:7" x14ac:dyDescent="0.25">
      <c r="A84" t="s">
        <v>196</v>
      </c>
      <c r="B84" s="99">
        <v>111500</v>
      </c>
      <c r="C84" s="99">
        <v>110850</v>
      </c>
      <c r="D84" s="99">
        <v>886</v>
      </c>
      <c r="E84" s="99">
        <v>111500</v>
      </c>
      <c r="F84" s="99">
        <v>111500</v>
      </c>
      <c r="G84" s="99">
        <v>12247</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9" customWidth="1"/>
  </cols>
  <sheetData>
    <row r="1" spans="1:9" x14ac:dyDescent="0.25">
      <c r="A1" s="7" t="s">
        <v>111</v>
      </c>
      <c r="B1" s="7" t="s">
        <v>112</v>
      </c>
      <c r="C1" s="7" t="s">
        <v>113</v>
      </c>
      <c r="D1" s="7" t="s">
        <v>114</v>
      </c>
      <c r="E1" s="7" t="s">
        <v>115</v>
      </c>
      <c r="F1" s="7" t="s">
        <v>116</v>
      </c>
      <c r="G1" s="7" t="s">
        <v>117</v>
      </c>
      <c r="H1" s="75" t="s">
        <v>168</v>
      </c>
      <c r="I1" s="8" t="s">
        <v>119</v>
      </c>
    </row>
    <row r="2" spans="1:9" x14ac:dyDescent="0.25">
      <c r="A2" s="47" t="s">
        <v>120</v>
      </c>
      <c r="B2" s="33">
        <v>123000</v>
      </c>
      <c r="C2" s="33">
        <v>121700</v>
      </c>
      <c r="D2" s="33">
        <v>1047</v>
      </c>
      <c r="E2" s="33">
        <v>123350</v>
      </c>
      <c r="F2" s="33">
        <v>121700</v>
      </c>
      <c r="G2" s="33">
        <v>5687</v>
      </c>
      <c r="H2" s="32">
        <f t="shared" ref="H2:H33" si="0">+B2/E2-1</f>
        <v>-2.8374543980542732E-3</v>
      </c>
      <c r="I2" s="71"/>
    </row>
    <row r="3" spans="1:9" x14ac:dyDescent="0.25">
      <c r="A3" s="47" t="s">
        <v>121</v>
      </c>
      <c r="B3" s="33">
        <v>122850</v>
      </c>
      <c r="C3" s="33">
        <v>123000</v>
      </c>
      <c r="D3" s="33">
        <v>1143</v>
      </c>
      <c r="E3" s="33">
        <v>122000</v>
      </c>
      <c r="F3" s="33">
        <v>122750</v>
      </c>
      <c r="G3" s="33">
        <v>5768</v>
      </c>
      <c r="H3" s="32">
        <f t="shared" si="0"/>
        <v>6.9672131147540117E-3</v>
      </c>
      <c r="I3" s="57">
        <f t="shared" ref="I3:I34" si="1">+G3/G2-1</f>
        <v>1.4243010374538345E-2</v>
      </c>
    </row>
    <row r="4" spans="1:9" x14ac:dyDescent="0.25">
      <c r="A4" s="47" t="s">
        <v>122</v>
      </c>
      <c r="B4" s="33">
        <v>127050</v>
      </c>
      <c r="C4" s="33">
        <v>122850</v>
      </c>
      <c r="D4" s="33">
        <v>1047</v>
      </c>
      <c r="E4" s="33">
        <v>122850</v>
      </c>
      <c r="F4" s="33">
        <v>123300</v>
      </c>
      <c r="G4" s="33">
        <v>5677</v>
      </c>
      <c r="H4" s="32">
        <f t="shared" si="0"/>
        <v>3.4188034188034289E-2</v>
      </c>
      <c r="I4" s="57">
        <f t="shared" si="1"/>
        <v>-1.5776699029126262E-2</v>
      </c>
    </row>
    <row r="5" spans="1:9" x14ac:dyDescent="0.25">
      <c r="A5" s="47" t="s">
        <v>123</v>
      </c>
      <c r="B5" s="33">
        <v>123950</v>
      </c>
      <c r="C5" s="33">
        <v>127050</v>
      </c>
      <c r="D5" s="33">
        <v>566</v>
      </c>
      <c r="E5" s="33">
        <v>125950</v>
      </c>
      <c r="F5" s="33">
        <v>128000</v>
      </c>
      <c r="G5" s="33">
        <v>5673</v>
      </c>
      <c r="H5" s="32">
        <f t="shared" si="0"/>
        <v>-1.5879317189360864E-2</v>
      </c>
      <c r="I5" s="57">
        <f t="shared" si="1"/>
        <v>-7.0459749867890498E-4</v>
      </c>
    </row>
    <row r="6" spans="1:9" x14ac:dyDescent="0.25">
      <c r="A6" s="47" t="s">
        <v>124</v>
      </c>
      <c r="B6" s="33">
        <v>124200</v>
      </c>
      <c r="C6" s="33">
        <v>123950</v>
      </c>
      <c r="D6" s="33">
        <v>630</v>
      </c>
      <c r="E6" s="33">
        <v>126800</v>
      </c>
      <c r="F6" s="33">
        <v>123700</v>
      </c>
      <c r="G6" s="33">
        <v>5653</v>
      </c>
      <c r="H6" s="32">
        <f t="shared" si="0"/>
        <v>-2.0504731861198722E-2</v>
      </c>
      <c r="I6" s="57">
        <f t="shared" si="1"/>
        <v>-3.5254715318173702E-3</v>
      </c>
    </row>
    <row r="7" spans="1:9" x14ac:dyDescent="0.25">
      <c r="A7" s="47" t="s">
        <v>125</v>
      </c>
      <c r="B7" s="26">
        <v>125550</v>
      </c>
      <c r="C7" s="26">
        <v>124200</v>
      </c>
      <c r="D7" s="26">
        <v>568</v>
      </c>
      <c r="E7" s="26">
        <v>124100</v>
      </c>
      <c r="F7" s="26">
        <v>125100</v>
      </c>
      <c r="G7" s="26">
        <v>5651</v>
      </c>
      <c r="H7" s="32">
        <f t="shared" si="0"/>
        <v>1.1684125705076598E-2</v>
      </c>
      <c r="I7" s="57">
        <f t="shared" si="1"/>
        <v>-3.5379444542715799E-4</v>
      </c>
    </row>
    <row r="8" spans="1:9" x14ac:dyDescent="0.25">
      <c r="A8" s="47" t="s">
        <v>126</v>
      </c>
      <c r="B8" s="50">
        <v>125900</v>
      </c>
      <c r="C8" s="50">
        <v>125550</v>
      </c>
      <c r="D8" s="50">
        <v>330</v>
      </c>
      <c r="E8" s="50">
        <v>125750</v>
      </c>
      <c r="F8" s="50">
        <v>125400</v>
      </c>
      <c r="G8" s="50">
        <v>5684</v>
      </c>
      <c r="H8" s="32">
        <f t="shared" si="0"/>
        <v>1.1928429423460063E-3</v>
      </c>
      <c r="I8" s="57">
        <f t="shared" si="1"/>
        <v>5.8396743939126416E-3</v>
      </c>
    </row>
    <row r="9" spans="1:9" x14ac:dyDescent="0.25">
      <c r="A9" s="47" t="s">
        <v>127</v>
      </c>
      <c r="B9" s="50">
        <v>125850</v>
      </c>
      <c r="C9" s="50">
        <v>125900</v>
      </c>
      <c r="D9" s="50">
        <v>316</v>
      </c>
      <c r="E9" s="50">
        <v>126100</v>
      </c>
      <c r="F9" s="50">
        <v>124950</v>
      </c>
      <c r="G9" s="50">
        <v>5686</v>
      </c>
      <c r="H9" s="32">
        <f t="shared" si="0"/>
        <v>-1.9825535289452745E-3</v>
      </c>
      <c r="I9" s="57">
        <f t="shared" si="1"/>
        <v>3.5186488388450066E-4</v>
      </c>
    </row>
    <row r="10" spans="1:9" x14ac:dyDescent="0.25">
      <c r="A10" s="47" t="s">
        <v>128</v>
      </c>
      <c r="B10" s="50">
        <v>122250</v>
      </c>
      <c r="C10" s="50">
        <v>125850</v>
      </c>
      <c r="D10" s="50">
        <v>1835</v>
      </c>
      <c r="E10" s="50">
        <v>125850</v>
      </c>
      <c r="F10" s="50">
        <v>125500</v>
      </c>
      <c r="G10" s="50">
        <v>5526</v>
      </c>
      <c r="H10" s="32">
        <f t="shared" si="0"/>
        <v>-2.8605482717520836E-2</v>
      </c>
      <c r="I10" s="57">
        <f t="shared" si="1"/>
        <v>-2.8139289482940533E-2</v>
      </c>
    </row>
    <row r="11" spans="1:9" x14ac:dyDescent="0.25">
      <c r="A11" s="47" t="s">
        <v>129</v>
      </c>
      <c r="B11" s="50">
        <v>121200</v>
      </c>
      <c r="C11" s="50">
        <v>122250</v>
      </c>
      <c r="D11" s="50">
        <v>2380</v>
      </c>
      <c r="E11" s="50">
        <v>123300</v>
      </c>
      <c r="F11" s="50">
        <v>122750</v>
      </c>
      <c r="G11" s="50">
        <v>6065</v>
      </c>
      <c r="H11" s="32">
        <f t="shared" si="0"/>
        <v>-1.7031630170316281E-2</v>
      </c>
      <c r="I11" s="57">
        <f t="shared" si="1"/>
        <v>9.75389069851611E-2</v>
      </c>
    </row>
    <row r="12" spans="1:9" x14ac:dyDescent="0.25">
      <c r="A12" s="47" t="s">
        <v>130</v>
      </c>
      <c r="B12" s="50">
        <v>115000</v>
      </c>
      <c r="C12" s="50">
        <v>121200</v>
      </c>
      <c r="D12" s="50">
        <v>2981</v>
      </c>
      <c r="E12" s="50">
        <v>121500</v>
      </c>
      <c r="F12" s="50">
        <v>121450</v>
      </c>
      <c r="G12" s="50">
        <v>6662</v>
      </c>
      <c r="H12" s="32">
        <f t="shared" si="0"/>
        <v>-5.3497942386831254E-2</v>
      </c>
      <c r="I12" s="57">
        <f t="shared" si="1"/>
        <v>9.8433635614179726E-2</v>
      </c>
    </row>
    <row r="13" spans="1:9" x14ac:dyDescent="0.25">
      <c r="A13" s="47" t="s">
        <v>131</v>
      </c>
      <c r="B13" s="50">
        <v>114150</v>
      </c>
      <c r="C13" s="50">
        <v>115000</v>
      </c>
      <c r="D13" s="50">
        <v>3394</v>
      </c>
      <c r="E13" s="50">
        <v>116200</v>
      </c>
      <c r="F13" s="50">
        <v>115450</v>
      </c>
      <c r="G13" s="50">
        <v>6626</v>
      </c>
      <c r="H13" s="32">
        <f t="shared" si="0"/>
        <v>-1.764199655765919E-2</v>
      </c>
      <c r="I13" s="57">
        <f t="shared" si="1"/>
        <v>-5.4037826478534612E-3</v>
      </c>
    </row>
    <row r="14" spans="1:9" x14ac:dyDescent="0.25">
      <c r="A14" s="47" t="s">
        <v>132</v>
      </c>
      <c r="B14" s="50">
        <v>114900</v>
      </c>
      <c r="C14" s="50">
        <v>114150</v>
      </c>
      <c r="D14" s="50">
        <v>1432</v>
      </c>
      <c r="E14" s="50">
        <v>113050</v>
      </c>
      <c r="F14" s="50">
        <v>114300</v>
      </c>
      <c r="G14" s="50">
        <v>6395</v>
      </c>
      <c r="H14" s="32">
        <f t="shared" si="0"/>
        <v>1.6364440513047418E-2</v>
      </c>
      <c r="I14" s="57">
        <f t="shared" si="1"/>
        <v>-3.4862662239661946E-2</v>
      </c>
    </row>
    <row r="15" spans="1:9" x14ac:dyDescent="0.25">
      <c r="A15" s="47" t="s">
        <v>133</v>
      </c>
      <c r="B15" s="50">
        <v>107950</v>
      </c>
      <c r="C15" s="50">
        <v>114900</v>
      </c>
      <c r="D15" s="50">
        <v>2525</v>
      </c>
      <c r="E15" s="50">
        <v>115150</v>
      </c>
      <c r="F15" s="50">
        <v>114200</v>
      </c>
      <c r="G15" s="50">
        <v>6445</v>
      </c>
      <c r="H15" s="32">
        <f t="shared" si="0"/>
        <v>-6.2527138514980485E-2</v>
      </c>
      <c r="I15" s="57">
        <f t="shared" si="1"/>
        <v>7.8186082877247376E-3</v>
      </c>
    </row>
    <row r="16" spans="1:9" x14ac:dyDescent="0.25">
      <c r="A16" s="47" t="s">
        <v>134</v>
      </c>
      <c r="B16" s="50">
        <v>109550</v>
      </c>
      <c r="C16" s="50">
        <v>107950</v>
      </c>
      <c r="D16" s="50">
        <v>2758</v>
      </c>
      <c r="E16" s="50">
        <v>110900</v>
      </c>
      <c r="F16" s="50">
        <v>106800</v>
      </c>
      <c r="G16" s="50">
        <v>6471</v>
      </c>
      <c r="H16" s="32">
        <f t="shared" si="0"/>
        <v>-1.2173128944995448E-2</v>
      </c>
      <c r="I16" s="57">
        <f t="shared" si="1"/>
        <v>4.0341349883630251E-3</v>
      </c>
    </row>
    <row r="17" spans="1:9" x14ac:dyDescent="0.25">
      <c r="A17" s="47" t="s">
        <v>135</v>
      </c>
      <c r="B17" s="50">
        <v>111250</v>
      </c>
      <c r="C17" s="50">
        <v>109550</v>
      </c>
      <c r="D17" s="50">
        <v>3581</v>
      </c>
      <c r="E17" s="50">
        <v>109100</v>
      </c>
      <c r="F17" s="50">
        <v>109550</v>
      </c>
      <c r="G17" s="50">
        <v>6213</v>
      </c>
      <c r="H17" s="32">
        <f t="shared" si="0"/>
        <v>1.9706691109074193E-2</v>
      </c>
      <c r="I17" s="57">
        <f t="shared" si="1"/>
        <v>-3.9870190078813206E-2</v>
      </c>
    </row>
    <row r="18" spans="1:9" x14ac:dyDescent="0.25">
      <c r="A18" s="47" t="s">
        <v>136</v>
      </c>
      <c r="B18" s="50">
        <v>108100</v>
      </c>
      <c r="C18" s="50">
        <v>111250</v>
      </c>
      <c r="D18" s="50">
        <v>1731</v>
      </c>
      <c r="E18" s="50">
        <v>111400</v>
      </c>
      <c r="F18" s="50">
        <v>111350</v>
      </c>
      <c r="G18" s="50">
        <v>6386</v>
      </c>
      <c r="H18" s="32">
        <f t="shared" si="0"/>
        <v>-2.9622980251346465E-2</v>
      </c>
      <c r="I18" s="57">
        <f t="shared" si="1"/>
        <v>2.784484146145183E-2</v>
      </c>
    </row>
    <row r="19" spans="1:9" x14ac:dyDescent="0.25">
      <c r="A19" s="47" t="s">
        <v>137</v>
      </c>
      <c r="B19" s="50">
        <v>104400</v>
      </c>
      <c r="C19" s="50">
        <v>108100</v>
      </c>
      <c r="D19" s="50">
        <v>3261</v>
      </c>
      <c r="E19" s="50">
        <v>109300</v>
      </c>
      <c r="F19" s="50">
        <v>107400</v>
      </c>
      <c r="G19" s="50">
        <v>6778</v>
      </c>
      <c r="H19" s="32">
        <f t="shared" si="0"/>
        <v>-4.4830741079597392E-2</v>
      </c>
      <c r="I19" s="57">
        <f t="shared" si="1"/>
        <v>6.1384278108362E-2</v>
      </c>
    </row>
    <row r="20" spans="1:9" x14ac:dyDescent="0.25">
      <c r="A20" s="47" t="s">
        <v>138</v>
      </c>
      <c r="B20" s="50">
        <v>97850</v>
      </c>
      <c r="C20" s="50">
        <v>104400</v>
      </c>
      <c r="D20" s="50">
        <v>3708</v>
      </c>
      <c r="E20" s="50">
        <v>105200</v>
      </c>
      <c r="F20" s="50">
        <v>104900</v>
      </c>
      <c r="G20" s="50">
        <v>7433</v>
      </c>
      <c r="H20" s="32">
        <f t="shared" si="0"/>
        <v>-6.9866920152091283E-2</v>
      </c>
      <c r="I20" s="57">
        <f t="shared" si="1"/>
        <v>9.6636175863086482E-2</v>
      </c>
    </row>
    <row r="21" spans="1:9" x14ac:dyDescent="0.25">
      <c r="A21" s="47" t="s">
        <v>139</v>
      </c>
      <c r="B21" s="50">
        <v>91300</v>
      </c>
      <c r="C21" s="50">
        <v>97850</v>
      </c>
      <c r="D21" s="50">
        <v>1562</v>
      </c>
      <c r="E21" s="50">
        <v>101400</v>
      </c>
      <c r="F21" s="50">
        <v>96850</v>
      </c>
      <c r="G21" s="50">
        <v>7278</v>
      </c>
      <c r="H21" s="32">
        <f t="shared" si="0"/>
        <v>-9.9605522682445713E-2</v>
      </c>
      <c r="I21" s="57">
        <f t="shared" si="1"/>
        <v>-2.08529530472219E-2</v>
      </c>
    </row>
    <row r="22" spans="1:9" x14ac:dyDescent="0.25">
      <c r="A22" s="47" t="s">
        <v>140</v>
      </c>
      <c r="B22" s="50">
        <v>93350</v>
      </c>
      <c r="C22" s="50">
        <v>91300</v>
      </c>
      <c r="D22" s="50">
        <v>3837</v>
      </c>
      <c r="E22" s="50">
        <v>93550</v>
      </c>
      <c r="F22" s="50">
        <v>86300</v>
      </c>
      <c r="G22" s="50">
        <v>7504</v>
      </c>
      <c r="H22" s="32">
        <f t="shared" si="0"/>
        <v>-2.137894174238375E-3</v>
      </c>
      <c r="I22" s="57">
        <f t="shared" si="1"/>
        <v>3.1052486946963498E-2</v>
      </c>
    </row>
    <row r="23" spans="1:9" x14ac:dyDescent="0.25">
      <c r="A23" s="47" t="s">
        <v>141</v>
      </c>
      <c r="B23" s="50">
        <v>96050</v>
      </c>
      <c r="C23" s="50">
        <v>93350</v>
      </c>
      <c r="D23" s="50">
        <v>867</v>
      </c>
      <c r="E23" s="50">
        <v>89800</v>
      </c>
      <c r="F23" s="50">
        <v>95650</v>
      </c>
      <c r="G23" s="50">
        <v>7523</v>
      </c>
      <c r="H23" s="32">
        <f t="shared" si="0"/>
        <v>6.9599109131403214E-2</v>
      </c>
      <c r="I23" s="57">
        <f t="shared" si="1"/>
        <v>2.5319829424306217E-3</v>
      </c>
    </row>
    <row r="24" spans="1:9" x14ac:dyDescent="0.25">
      <c r="A24" s="47" t="s">
        <v>142</v>
      </c>
      <c r="B24" s="50">
        <v>103150</v>
      </c>
      <c r="C24" s="50">
        <v>96050</v>
      </c>
      <c r="D24" s="50">
        <v>583</v>
      </c>
      <c r="E24" s="50">
        <v>93800</v>
      </c>
      <c r="F24" s="50">
        <v>98850</v>
      </c>
      <c r="G24" s="50">
        <v>7468</v>
      </c>
      <c r="H24" s="32">
        <f t="shared" si="0"/>
        <v>9.9680170575692895E-2</v>
      </c>
      <c r="I24" s="57">
        <f t="shared" si="1"/>
        <v>-7.3109131995214849E-3</v>
      </c>
    </row>
    <row r="25" spans="1:9" x14ac:dyDescent="0.25">
      <c r="A25" s="47" t="s">
        <v>143</v>
      </c>
      <c r="B25" s="50">
        <v>97100</v>
      </c>
      <c r="C25" s="50">
        <v>103150</v>
      </c>
      <c r="D25" s="50">
        <v>6908</v>
      </c>
      <c r="E25" s="50">
        <v>102100</v>
      </c>
      <c r="F25" s="50">
        <v>114350</v>
      </c>
      <c r="G25" s="50">
        <v>6611</v>
      </c>
      <c r="H25" s="32">
        <f t="shared" si="0"/>
        <v>-4.8971596474045032E-2</v>
      </c>
      <c r="I25" s="57">
        <f t="shared" si="1"/>
        <v>-0.11475629351901451</v>
      </c>
    </row>
    <row r="26" spans="1:9" x14ac:dyDescent="0.25">
      <c r="A26" s="47" t="s">
        <v>144</v>
      </c>
      <c r="B26" s="50">
        <v>95050</v>
      </c>
      <c r="C26" s="50">
        <v>97100</v>
      </c>
      <c r="D26" s="50">
        <v>3280</v>
      </c>
      <c r="E26" s="50">
        <v>105600</v>
      </c>
      <c r="F26" s="50">
        <v>96600</v>
      </c>
      <c r="G26" s="50">
        <v>6915</v>
      </c>
      <c r="H26" s="32">
        <f t="shared" si="0"/>
        <v>-9.9905303030302983E-2</v>
      </c>
      <c r="I26" s="57">
        <f t="shared" si="1"/>
        <v>4.5983966117077557E-2</v>
      </c>
    </row>
    <row r="27" spans="1:9" x14ac:dyDescent="0.25">
      <c r="A27" s="47" t="s">
        <v>145</v>
      </c>
      <c r="B27" s="72">
        <v>108300</v>
      </c>
      <c r="C27" s="72">
        <v>95050</v>
      </c>
      <c r="D27" s="72">
        <v>4906</v>
      </c>
      <c r="E27" s="72">
        <v>95850</v>
      </c>
      <c r="F27" s="72">
        <v>92050</v>
      </c>
      <c r="G27" s="72">
        <v>7368</v>
      </c>
      <c r="H27" s="32">
        <f t="shared" si="0"/>
        <v>0.1298904538341159</v>
      </c>
      <c r="I27" s="57">
        <f t="shared" si="1"/>
        <v>6.5509761388286236E-2</v>
      </c>
    </row>
    <row r="28" spans="1:9" x14ac:dyDescent="0.25">
      <c r="A28" s="47" t="s">
        <v>146</v>
      </c>
      <c r="B28" s="73">
        <v>103250</v>
      </c>
      <c r="C28" s="73">
        <v>108300</v>
      </c>
      <c r="D28" s="73">
        <v>4352</v>
      </c>
      <c r="E28" s="73">
        <v>96750</v>
      </c>
      <c r="F28" s="73">
        <v>108300</v>
      </c>
      <c r="G28" s="73">
        <v>7431</v>
      </c>
      <c r="H28" s="32">
        <f t="shared" si="0"/>
        <v>6.7183462532299787E-2</v>
      </c>
      <c r="I28" s="57">
        <f t="shared" si="1"/>
        <v>8.5504885993485935E-3</v>
      </c>
    </row>
    <row r="29" spans="1:9" x14ac:dyDescent="0.25">
      <c r="A29" s="47" t="s">
        <v>147</v>
      </c>
      <c r="B29" s="50">
        <v>105300</v>
      </c>
      <c r="C29" s="50">
        <v>103250</v>
      </c>
      <c r="D29" s="50">
        <v>2404</v>
      </c>
      <c r="E29" s="50">
        <v>101500</v>
      </c>
      <c r="F29" s="50">
        <v>103000</v>
      </c>
      <c r="G29" s="50">
        <v>7407</v>
      </c>
      <c r="H29" s="32">
        <f t="shared" si="0"/>
        <v>3.743842364532024E-2</v>
      </c>
      <c r="I29" s="57">
        <f t="shared" si="1"/>
        <v>-3.2297133629390906E-3</v>
      </c>
    </row>
    <row r="30" spans="1:9" x14ac:dyDescent="0.25">
      <c r="A30" s="47" t="s">
        <v>148</v>
      </c>
      <c r="B30" s="50">
        <v>104150</v>
      </c>
      <c r="C30" s="50">
        <v>105300</v>
      </c>
      <c r="D30" s="50">
        <v>2547</v>
      </c>
      <c r="E30" s="50">
        <v>105900</v>
      </c>
      <c r="F30" s="50">
        <v>104850</v>
      </c>
      <c r="G30" s="50">
        <v>7516</v>
      </c>
      <c r="H30" s="32">
        <f t="shared" si="0"/>
        <v>-1.6525023607176559E-2</v>
      </c>
      <c r="I30" s="57">
        <f t="shared" si="1"/>
        <v>1.471580936951522E-2</v>
      </c>
    </row>
    <row r="31" spans="1:9" x14ac:dyDescent="0.25">
      <c r="A31" s="47" t="s">
        <v>149</v>
      </c>
      <c r="B31" s="50">
        <v>103150</v>
      </c>
      <c r="C31" s="50">
        <v>104150</v>
      </c>
      <c r="D31" s="50">
        <v>1224</v>
      </c>
      <c r="E31" s="50">
        <v>105150</v>
      </c>
      <c r="F31" s="50">
        <v>102500</v>
      </c>
      <c r="G31" s="50">
        <v>7674</v>
      </c>
      <c r="H31" s="32">
        <f t="shared" si="0"/>
        <v>-1.9020446980504091E-2</v>
      </c>
      <c r="I31" s="57">
        <f t="shared" si="1"/>
        <v>2.1021820117083534E-2</v>
      </c>
    </row>
    <row r="32" spans="1:9" x14ac:dyDescent="0.25">
      <c r="A32" s="47" t="s">
        <v>150</v>
      </c>
      <c r="B32" s="50">
        <v>102850</v>
      </c>
      <c r="C32" s="50">
        <v>103150</v>
      </c>
      <c r="D32" s="50">
        <v>1143</v>
      </c>
      <c r="E32" s="50">
        <v>103400</v>
      </c>
      <c r="F32" s="50">
        <v>102950</v>
      </c>
      <c r="G32" s="50">
        <v>7841</v>
      </c>
      <c r="H32" s="32">
        <f t="shared" si="0"/>
        <v>-5.3191489361702482E-3</v>
      </c>
      <c r="I32" s="57">
        <f t="shared" si="1"/>
        <v>2.1761793067500701E-2</v>
      </c>
    </row>
    <row r="33" spans="1:9" x14ac:dyDescent="0.25">
      <c r="A33" s="47" t="s">
        <v>151</v>
      </c>
      <c r="B33" s="50">
        <v>100250</v>
      </c>
      <c r="C33" s="50">
        <v>102850</v>
      </c>
      <c r="D33" s="50">
        <v>2044</v>
      </c>
      <c r="E33" s="50">
        <v>103200</v>
      </c>
      <c r="F33" s="50">
        <v>101350</v>
      </c>
      <c r="G33" s="50">
        <v>8132</v>
      </c>
      <c r="H33" s="32">
        <f t="shared" si="0"/>
        <v>-2.8585271317829508E-2</v>
      </c>
      <c r="I33" s="57">
        <f t="shared" si="1"/>
        <v>3.7112613187093579E-2</v>
      </c>
    </row>
    <row r="34" spans="1:9" x14ac:dyDescent="0.25">
      <c r="A34" s="47" t="s">
        <v>152</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25">
      <c r="A35" s="47" t="s">
        <v>153</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25">
      <c r="A36" s="47" t="s">
        <v>154</v>
      </c>
      <c r="B36" s="50">
        <v>108400</v>
      </c>
      <c r="C36" s="50">
        <v>104850</v>
      </c>
      <c r="D36" s="50">
        <v>2599</v>
      </c>
      <c r="E36" s="50">
        <v>104700</v>
      </c>
      <c r="F36" s="50">
        <v>104700</v>
      </c>
      <c r="G36" s="50">
        <v>8489</v>
      </c>
      <c r="H36" s="32">
        <f t="shared" si="2"/>
        <v>3.5339063992359199E-2</v>
      </c>
      <c r="I36" s="57">
        <f t="shared" si="3"/>
        <v>-1.4053426248548218E-2</v>
      </c>
    </row>
    <row r="37" spans="1:9" x14ac:dyDescent="0.25">
      <c r="A37" s="47" t="s">
        <v>155</v>
      </c>
      <c r="B37" s="50">
        <v>107400</v>
      </c>
      <c r="C37" s="50">
        <v>108400</v>
      </c>
      <c r="D37" s="50">
        <v>1861</v>
      </c>
      <c r="E37" s="50">
        <v>107850</v>
      </c>
      <c r="F37" s="50">
        <v>107800</v>
      </c>
      <c r="G37" s="50">
        <v>8574</v>
      </c>
      <c r="H37" s="32">
        <f t="shared" si="2"/>
        <v>-4.1724617524339092E-3</v>
      </c>
      <c r="I37" s="57">
        <f t="shared" si="3"/>
        <v>1.0012957945576551E-2</v>
      </c>
    </row>
    <row r="38" spans="1:9" x14ac:dyDescent="0.25">
      <c r="A38" s="47" t="s">
        <v>156</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25">
      <c r="A39" s="47" t="s">
        <v>157</v>
      </c>
      <c r="B39" s="50">
        <v>109400</v>
      </c>
      <c r="C39" s="50">
        <v>108900</v>
      </c>
      <c r="D39" s="50">
        <v>1803</v>
      </c>
      <c r="E39" s="50">
        <v>108150</v>
      </c>
      <c r="F39" s="50">
        <v>108550</v>
      </c>
      <c r="G39" s="50">
        <v>8526</v>
      </c>
      <c r="H39" s="32">
        <f t="shared" si="2"/>
        <v>1.15580212667592E-2</v>
      </c>
      <c r="I39" s="57">
        <f t="shared" si="3"/>
        <v>-1.501848428835495E-2</v>
      </c>
    </row>
    <row r="40" spans="1:9" x14ac:dyDescent="0.25">
      <c r="A40" s="47" t="s">
        <v>158</v>
      </c>
      <c r="B40" s="50">
        <v>110400</v>
      </c>
      <c r="C40" s="50">
        <v>109400</v>
      </c>
      <c r="D40" s="50">
        <v>1180</v>
      </c>
      <c r="E40" s="50">
        <v>108650</v>
      </c>
      <c r="F40" s="50">
        <v>108700</v>
      </c>
      <c r="G40" s="50">
        <v>8570</v>
      </c>
      <c r="H40" s="32">
        <f t="shared" si="2"/>
        <v>1.6106764841233412E-2</v>
      </c>
      <c r="I40" s="57">
        <f t="shared" si="3"/>
        <v>5.1606849636405272E-3</v>
      </c>
    </row>
    <row r="41" spans="1:9" x14ac:dyDescent="0.25">
      <c r="A41" s="47" t="s">
        <v>159</v>
      </c>
      <c r="B41" s="50">
        <v>108650</v>
      </c>
      <c r="C41" s="50">
        <v>110400</v>
      </c>
      <c r="D41" s="50">
        <v>1274</v>
      </c>
      <c r="E41" s="50">
        <v>110200</v>
      </c>
      <c r="F41" s="50">
        <v>110400</v>
      </c>
      <c r="G41" s="50">
        <v>8551</v>
      </c>
      <c r="H41" s="32">
        <f t="shared" si="2"/>
        <v>-1.4065335753176034E-2</v>
      </c>
      <c r="I41" s="57">
        <f t="shared" si="3"/>
        <v>-2.2170361726954191E-3</v>
      </c>
    </row>
    <row r="42" spans="1:9" x14ac:dyDescent="0.25">
      <c r="A42" s="47" t="s">
        <v>160</v>
      </c>
      <c r="B42" s="50">
        <v>103000</v>
      </c>
      <c r="C42" s="50">
        <v>108650</v>
      </c>
      <c r="D42" s="50">
        <v>1746</v>
      </c>
      <c r="E42" s="50">
        <v>109700</v>
      </c>
      <c r="F42" s="50">
        <v>109000</v>
      </c>
      <c r="G42" s="50">
        <v>8428</v>
      </c>
      <c r="H42" s="32">
        <f t="shared" si="2"/>
        <v>-6.1075660893345485E-2</v>
      </c>
      <c r="I42" s="57">
        <f t="shared" si="3"/>
        <v>-1.438428254005375E-2</v>
      </c>
    </row>
    <row r="43" spans="1:9" x14ac:dyDescent="0.25">
      <c r="A43" s="47" t="s">
        <v>161</v>
      </c>
      <c r="B43" s="50">
        <v>101550</v>
      </c>
      <c r="C43" s="50">
        <v>103000</v>
      </c>
      <c r="D43" s="50">
        <v>1650</v>
      </c>
      <c r="E43" s="50">
        <v>106000</v>
      </c>
      <c r="F43" s="50">
        <v>101950</v>
      </c>
      <c r="G43" s="50">
        <v>8380</v>
      </c>
      <c r="H43" s="32">
        <f t="shared" si="2"/>
        <v>-4.1981132075471717E-2</v>
      </c>
      <c r="I43" s="57">
        <f t="shared" si="3"/>
        <v>-5.6953013763645366E-3</v>
      </c>
    </row>
    <row r="44" spans="1:9" x14ac:dyDescent="0.25">
      <c r="A44" s="47" t="s">
        <v>162</v>
      </c>
      <c r="B44" s="50">
        <v>99950</v>
      </c>
      <c r="C44" s="50">
        <v>101550</v>
      </c>
      <c r="D44" s="50">
        <v>1089</v>
      </c>
      <c r="E44" s="50">
        <v>101350</v>
      </c>
      <c r="F44" s="50">
        <v>98850</v>
      </c>
      <c r="G44" s="50">
        <v>8410</v>
      </c>
      <c r="H44" s="32">
        <f t="shared" si="2"/>
        <v>-1.3813517513566853E-2</v>
      </c>
      <c r="I44" s="57">
        <f t="shared" si="3"/>
        <v>3.5799522673030104E-3</v>
      </c>
    </row>
    <row r="45" spans="1:9" x14ac:dyDescent="0.25">
      <c r="A45" s="47" t="s">
        <v>163</v>
      </c>
      <c r="B45" s="50">
        <v>100350</v>
      </c>
      <c r="C45" s="50">
        <v>99950</v>
      </c>
      <c r="D45" s="50">
        <v>2357</v>
      </c>
      <c r="E45" s="50">
        <v>101100</v>
      </c>
      <c r="F45" s="50">
        <v>99700</v>
      </c>
      <c r="G45" s="50">
        <v>8890</v>
      </c>
      <c r="H45" s="32">
        <f t="shared" si="2"/>
        <v>-7.4183976261127382E-3</v>
      </c>
      <c r="I45" s="57">
        <f t="shared" si="3"/>
        <v>5.7074910820451796E-2</v>
      </c>
    </row>
    <row r="46" spans="1:9" x14ac:dyDescent="0.25">
      <c r="A46" s="47" t="s">
        <v>164</v>
      </c>
      <c r="B46" s="50">
        <v>99750</v>
      </c>
      <c r="C46" s="50">
        <v>100350</v>
      </c>
      <c r="D46" s="50">
        <v>1316</v>
      </c>
      <c r="E46" s="50">
        <v>100350</v>
      </c>
      <c r="F46" s="50">
        <v>100050</v>
      </c>
      <c r="G46" s="50">
        <v>9162</v>
      </c>
      <c r="H46" s="32">
        <f t="shared" si="2"/>
        <v>-5.9790732436472149E-3</v>
      </c>
      <c r="I46" s="57">
        <f t="shared" si="3"/>
        <v>3.0596175478065257E-2</v>
      </c>
    </row>
    <row r="47" spans="1:9" x14ac:dyDescent="0.25">
      <c r="A47" s="47" t="s">
        <v>165</v>
      </c>
      <c r="B47" s="50">
        <v>105600</v>
      </c>
      <c r="C47" s="50">
        <v>99750</v>
      </c>
      <c r="D47" s="50">
        <v>1807</v>
      </c>
      <c r="E47" s="50">
        <v>100100</v>
      </c>
      <c r="F47" s="50">
        <v>100200</v>
      </c>
      <c r="G47" s="50">
        <v>9778</v>
      </c>
      <c r="H47" s="32">
        <f t="shared" si="2"/>
        <v>5.4945054945054972E-2</v>
      </c>
      <c r="I47" s="57">
        <f t="shared" si="3"/>
        <v>6.7234228334424717E-2</v>
      </c>
    </row>
    <row r="48" spans="1:9" x14ac:dyDescent="0.25">
      <c r="A48" s="47" t="s">
        <v>166</v>
      </c>
      <c r="B48" s="50">
        <v>104050</v>
      </c>
      <c r="C48" s="50">
        <v>105600</v>
      </c>
      <c r="D48" s="50">
        <v>1366</v>
      </c>
      <c r="E48" s="50">
        <v>103300</v>
      </c>
      <c r="F48" s="50">
        <v>105000</v>
      </c>
      <c r="G48" s="50">
        <v>9612</v>
      </c>
      <c r="H48" s="32">
        <f t="shared" si="2"/>
        <v>7.2604065827686082E-3</v>
      </c>
      <c r="I48" s="57">
        <f t="shared" si="3"/>
        <v>-1.6976886888934395E-2</v>
      </c>
    </row>
    <row r="49" spans="1:9" x14ac:dyDescent="0.25">
      <c r="A49" s="47" t="s">
        <v>167</v>
      </c>
      <c r="B49" s="50">
        <v>103500</v>
      </c>
      <c r="C49" s="50">
        <v>104050</v>
      </c>
      <c r="D49" s="50">
        <v>568</v>
      </c>
      <c r="E49" s="50">
        <v>104950</v>
      </c>
      <c r="F49" s="50">
        <v>104500</v>
      </c>
      <c r="G49" s="50">
        <v>9549</v>
      </c>
      <c r="H49" s="32">
        <f t="shared" si="2"/>
        <v>-1.3816102906145766E-2</v>
      </c>
      <c r="I49" s="57">
        <f t="shared" si="3"/>
        <v>-6.5543071161048294E-3</v>
      </c>
    </row>
    <row r="50" spans="1:9" x14ac:dyDescent="0.25">
      <c r="A50" s="47" t="s">
        <v>169</v>
      </c>
      <c r="B50" s="50">
        <v>105150</v>
      </c>
      <c r="C50" s="50">
        <v>103500</v>
      </c>
      <c r="D50" s="50">
        <v>706</v>
      </c>
      <c r="E50" s="50">
        <v>103500</v>
      </c>
      <c r="F50" s="50">
        <v>104450</v>
      </c>
      <c r="G50" s="50">
        <v>9707</v>
      </c>
      <c r="H50" s="32">
        <f t="shared" si="2"/>
        <v>1.5942028985507228E-2</v>
      </c>
      <c r="I50" s="57">
        <f t="shared" si="3"/>
        <v>1.6546235207875126E-2</v>
      </c>
    </row>
    <row r="51" spans="1:9" x14ac:dyDescent="0.25">
      <c r="A51" s="47" t="s">
        <v>170</v>
      </c>
      <c r="B51" s="50">
        <v>103350</v>
      </c>
      <c r="C51" s="50">
        <v>105150</v>
      </c>
      <c r="D51" s="50">
        <v>865</v>
      </c>
      <c r="E51" s="50">
        <v>104700</v>
      </c>
      <c r="F51" s="50">
        <v>105350</v>
      </c>
      <c r="G51" s="50">
        <v>9784</v>
      </c>
      <c r="H51" s="32">
        <f t="shared" si="2"/>
        <v>-1.2893982808022897E-2</v>
      </c>
      <c r="I51" s="57">
        <f t="shared" si="3"/>
        <v>7.9324199031627352E-3</v>
      </c>
    </row>
    <row r="52" spans="1:9" x14ac:dyDescent="0.25">
      <c r="A52" s="47" t="s">
        <v>171</v>
      </c>
      <c r="B52" s="50">
        <v>103450</v>
      </c>
      <c r="C52" s="50">
        <v>103350</v>
      </c>
      <c r="D52" s="50">
        <v>612</v>
      </c>
      <c r="E52" s="50">
        <v>104950</v>
      </c>
      <c r="F52" s="50">
        <v>103500</v>
      </c>
      <c r="G52" s="50">
        <v>9740</v>
      </c>
      <c r="H52" s="32">
        <f t="shared" si="2"/>
        <v>-1.4292520247736973E-2</v>
      </c>
      <c r="I52" s="57">
        <f t="shared" si="3"/>
        <v>-4.4971381847914715E-3</v>
      </c>
    </row>
    <row r="53" spans="1:9" x14ac:dyDescent="0.25">
      <c r="A53" s="47" t="s">
        <v>172</v>
      </c>
      <c r="B53" s="50">
        <v>102950</v>
      </c>
      <c r="C53" s="50">
        <v>103450</v>
      </c>
      <c r="D53" s="50">
        <v>490</v>
      </c>
      <c r="E53" s="50">
        <v>103150</v>
      </c>
      <c r="F53" s="50">
        <v>104000</v>
      </c>
      <c r="G53" s="50">
        <v>9805</v>
      </c>
      <c r="H53" s="32">
        <f t="shared" si="2"/>
        <v>-1.9389238972370437E-3</v>
      </c>
      <c r="I53" s="57">
        <f t="shared" si="3"/>
        <v>6.6735112936344709E-3</v>
      </c>
    </row>
    <row r="54" spans="1:9" x14ac:dyDescent="0.25">
      <c r="A54" s="47" t="s">
        <v>173</v>
      </c>
      <c r="B54" s="50">
        <v>101600</v>
      </c>
      <c r="C54" s="50">
        <v>102950</v>
      </c>
      <c r="D54" s="50">
        <v>1209</v>
      </c>
      <c r="E54" s="50">
        <v>103300</v>
      </c>
      <c r="F54" s="50">
        <v>101550</v>
      </c>
      <c r="G54" s="50">
        <v>9776</v>
      </c>
      <c r="H54" s="32">
        <f t="shared" si="2"/>
        <v>-1.6456921587608919E-2</v>
      </c>
      <c r="I54" s="57">
        <f t="shared" si="3"/>
        <v>-2.9576746557878897E-3</v>
      </c>
    </row>
    <row r="55" spans="1:9" x14ac:dyDescent="0.25">
      <c r="A55" s="47" t="s">
        <v>174</v>
      </c>
      <c r="B55" s="50">
        <v>103550</v>
      </c>
      <c r="C55" s="50">
        <v>101600</v>
      </c>
      <c r="D55" s="50">
        <v>541</v>
      </c>
      <c r="E55" s="50">
        <v>101650</v>
      </c>
      <c r="F55" s="50">
        <v>102950</v>
      </c>
      <c r="G55" s="50">
        <v>9703</v>
      </c>
      <c r="H55" s="32">
        <f t="shared" si="2"/>
        <v>1.8691588785046731E-2</v>
      </c>
      <c r="I55" s="57">
        <f t="shared" si="3"/>
        <v>-7.4672667757773592E-3</v>
      </c>
    </row>
    <row r="56" spans="1:9" x14ac:dyDescent="0.25">
      <c r="A56" s="47" t="s">
        <v>175</v>
      </c>
      <c r="B56" s="50">
        <v>103700</v>
      </c>
      <c r="C56" s="50">
        <v>103550</v>
      </c>
      <c r="D56" s="50">
        <v>261</v>
      </c>
      <c r="E56" s="50">
        <v>103000</v>
      </c>
      <c r="F56" s="50">
        <v>103950</v>
      </c>
      <c r="G56" s="50">
        <v>9641</v>
      </c>
      <c r="H56" s="32">
        <f t="shared" si="2"/>
        <v>6.7961165048544547E-3</v>
      </c>
      <c r="I56" s="57">
        <f t="shared" si="3"/>
        <v>-6.389776357827448E-3</v>
      </c>
    </row>
    <row r="57" spans="1:9" x14ac:dyDescent="0.25">
      <c r="A57" s="47" t="s">
        <v>176</v>
      </c>
      <c r="B57" s="50">
        <v>103350</v>
      </c>
      <c r="C57" s="50">
        <v>103700</v>
      </c>
      <c r="D57" s="50">
        <v>406</v>
      </c>
      <c r="E57" s="50">
        <v>104000</v>
      </c>
      <c r="F57" s="50">
        <v>104000</v>
      </c>
      <c r="G57" s="50">
        <v>9639</v>
      </c>
      <c r="H57" s="32">
        <f t="shared" si="2"/>
        <v>-6.2499999999999778E-3</v>
      </c>
      <c r="I57" s="57">
        <f t="shared" si="3"/>
        <v>-2.074473602323712E-4</v>
      </c>
    </row>
    <row r="58" spans="1:9" x14ac:dyDescent="0.25">
      <c r="A58" s="47" t="s">
        <v>177</v>
      </c>
      <c r="B58" s="50">
        <v>102600</v>
      </c>
      <c r="C58" s="50">
        <v>103350</v>
      </c>
      <c r="D58" s="50">
        <v>614</v>
      </c>
      <c r="E58" s="50">
        <v>103150</v>
      </c>
      <c r="F58" s="50">
        <v>103450</v>
      </c>
      <c r="G58" s="50">
        <v>9573</v>
      </c>
      <c r="H58" s="32">
        <f t="shared" si="2"/>
        <v>-5.332040717401787E-3</v>
      </c>
      <c r="I58" s="57">
        <f t="shared" si="3"/>
        <v>-6.8471833177715657E-3</v>
      </c>
    </row>
    <row r="59" spans="1:9" x14ac:dyDescent="0.25">
      <c r="A59" s="47" t="s">
        <v>178</v>
      </c>
      <c r="B59" s="50">
        <v>103450</v>
      </c>
      <c r="C59" s="50">
        <v>102600</v>
      </c>
      <c r="D59" s="50">
        <v>681</v>
      </c>
      <c r="E59" s="50">
        <v>103450</v>
      </c>
      <c r="F59" s="50">
        <v>102800</v>
      </c>
      <c r="G59" s="50">
        <v>9542</v>
      </c>
      <c r="H59" s="32">
        <f t="shared" si="2"/>
        <v>0</v>
      </c>
      <c r="I59" s="57">
        <f t="shared" si="3"/>
        <v>-3.2382743131724734E-3</v>
      </c>
    </row>
    <row r="60" spans="1:9" x14ac:dyDescent="0.25">
      <c r="A60" s="47" t="s">
        <v>179</v>
      </c>
      <c r="B60" s="47">
        <v>102850</v>
      </c>
      <c r="C60" s="47">
        <v>103450</v>
      </c>
      <c r="D60" s="47">
        <v>194</v>
      </c>
      <c r="E60" s="47">
        <v>103350</v>
      </c>
      <c r="F60" s="47">
        <v>103900</v>
      </c>
      <c r="G60" s="47">
        <v>9523</v>
      </c>
      <c r="H60" s="32">
        <f t="shared" si="2"/>
        <v>-4.8379293662312861E-3</v>
      </c>
      <c r="I60" s="57">
        <f t="shared" si="3"/>
        <v>-1.9911968140851055E-3</v>
      </c>
    </row>
    <row r="61" spans="1:9" x14ac:dyDescent="0.25">
      <c r="A61" s="47" t="s">
        <v>180</v>
      </c>
      <c r="B61" s="50">
        <v>101150</v>
      </c>
      <c r="C61" s="50">
        <v>102850</v>
      </c>
      <c r="D61" s="50">
        <v>1680</v>
      </c>
      <c r="E61" s="50">
        <v>103150</v>
      </c>
      <c r="F61" s="50">
        <v>103050</v>
      </c>
      <c r="G61" s="50">
        <v>9357</v>
      </c>
      <c r="H61" s="32">
        <f t="shared" si="2"/>
        <v>-1.9389238972370326E-2</v>
      </c>
      <c r="I61" s="57">
        <f t="shared" si="3"/>
        <v>-1.743148167594244E-2</v>
      </c>
    </row>
    <row r="62" spans="1:9" x14ac:dyDescent="0.25">
      <c r="A62" s="47" t="s">
        <v>181</v>
      </c>
      <c r="B62" s="50">
        <v>101350</v>
      </c>
      <c r="C62" s="50">
        <v>101150</v>
      </c>
      <c r="D62" s="50">
        <v>1237</v>
      </c>
      <c r="E62" s="50">
        <v>101700</v>
      </c>
      <c r="F62" s="50">
        <v>100850</v>
      </c>
      <c r="G62" s="50">
        <v>9362</v>
      </c>
      <c r="H62" s="32">
        <f t="shared" si="2"/>
        <v>-3.4414945919370998E-3</v>
      </c>
      <c r="I62" s="57">
        <f t="shared" si="3"/>
        <v>5.3435930319545299E-4</v>
      </c>
    </row>
    <row r="63" spans="1:9" x14ac:dyDescent="0.25">
      <c r="A63" s="47" t="s">
        <v>182</v>
      </c>
      <c r="B63" s="50">
        <v>101750</v>
      </c>
      <c r="C63" s="50">
        <v>101350</v>
      </c>
      <c r="D63" s="50">
        <v>1272</v>
      </c>
      <c r="E63" s="50">
        <v>101200</v>
      </c>
      <c r="F63" s="50">
        <v>101400</v>
      </c>
      <c r="G63" s="50">
        <v>9242</v>
      </c>
      <c r="H63" s="32">
        <f t="shared" si="2"/>
        <v>5.4347826086955653E-3</v>
      </c>
      <c r="I63" s="57">
        <f t="shared" si="3"/>
        <v>-1.281777397991879E-2</v>
      </c>
    </row>
    <row r="64" spans="1:9" x14ac:dyDescent="0.25">
      <c r="A64" s="47" t="s">
        <v>183</v>
      </c>
      <c r="B64" s="50">
        <v>102400</v>
      </c>
      <c r="C64" s="50">
        <v>101750</v>
      </c>
      <c r="D64" s="50">
        <v>1199</v>
      </c>
      <c r="E64" s="50">
        <v>102250</v>
      </c>
      <c r="F64" s="50">
        <v>100400</v>
      </c>
      <c r="G64" s="50">
        <v>9065</v>
      </c>
      <c r="H64" s="32">
        <f t="shared" si="2"/>
        <v>1.4669926650365817E-3</v>
      </c>
      <c r="I64" s="57">
        <f t="shared" si="3"/>
        <v>-1.9151698766500802E-2</v>
      </c>
    </row>
    <row r="65" spans="1:9" x14ac:dyDescent="0.25">
      <c r="A65" s="47" t="s">
        <v>184</v>
      </c>
      <c r="B65" s="50">
        <v>99300</v>
      </c>
      <c r="C65" s="50">
        <v>102400</v>
      </c>
      <c r="D65" s="50">
        <v>3117</v>
      </c>
      <c r="E65" s="50">
        <v>102650</v>
      </c>
      <c r="F65" s="50">
        <v>102450</v>
      </c>
      <c r="G65" s="50">
        <v>9340</v>
      </c>
      <c r="H65" s="32">
        <f t="shared" si="2"/>
        <v>-3.263516804676081E-2</v>
      </c>
      <c r="I65" s="57">
        <f t="shared" si="3"/>
        <v>3.0336458907887387E-2</v>
      </c>
    </row>
    <row r="66" spans="1:9" x14ac:dyDescent="0.25">
      <c r="A66" s="47" t="s">
        <v>185</v>
      </c>
      <c r="B66" s="50">
        <v>99350</v>
      </c>
      <c r="C66" s="50">
        <v>99300</v>
      </c>
      <c r="D66" s="50">
        <v>940</v>
      </c>
      <c r="E66" s="50">
        <v>100750</v>
      </c>
      <c r="F66" s="50">
        <v>99300</v>
      </c>
      <c r="G66" s="50">
        <v>9210</v>
      </c>
      <c r="H66" s="32">
        <f t="shared" ref="H66:H77" si="4">+B66/E66-1</f>
        <v>-1.3895781637717097E-2</v>
      </c>
      <c r="I66" s="57">
        <f t="shared" si="3"/>
        <v>-1.3918629550321193E-2</v>
      </c>
    </row>
    <row r="67" spans="1:9" x14ac:dyDescent="0.25">
      <c r="A67" s="47" t="s">
        <v>186</v>
      </c>
      <c r="B67" s="50">
        <v>98300</v>
      </c>
      <c r="C67" s="50">
        <v>99350</v>
      </c>
      <c r="D67" s="50">
        <v>533</v>
      </c>
      <c r="E67" s="50">
        <v>99400</v>
      </c>
      <c r="F67" s="50">
        <v>99650</v>
      </c>
      <c r="G67" s="50">
        <v>9193</v>
      </c>
      <c r="H67" s="32">
        <f t="shared" si="4"/>
        <v>-1.1066398390342069E-2</v>
      </c>
      <c r="I67" s="57">
        <f t="shared" ref="I67:I77" si="5">+G67/G66-1</f>
        <v>-1.845819761129186E-3</v>
      </c>
    </row>
    <row r="68" spans="1:9" x14ac:dyDescent="0.25">
      <c r="A68" s="47" t="s">
        <v>187</v>
      </c>
      <c r="B68" s="50">
        <v>96950</v>
      </c>
      <c r="C68" s="50">
        <v>98300</v>
      </c>
      <c r="D68" s="50">
        <v>521</v>
      </c>
      <c r="E68" s="50">
        <v>98850</v>
      </c>
      <c r="F68" s="50">
        <v>99400</v>
      </c>
      <c r="G68" s="50">
        <v>9301</v>
      </c>
      <c r="H68" s="32">
        <f t="shared" si="4"/>
        <v>-1.9221041982802278E-2</v>
      </c>
      <c r="I68" s="57">
        <f t="shared" si="5"/>
        <v>1.1748069183074028E-2</v>
      </c>
    </row>
    <row r="69" spans="1:9" x14ac:dyDescent="0.25">
      <c r="A69" s="47" t="s">
        <v>188</v>
      </c>
      <c r="B69" s="50">
        <v>94750</v>
      </c>
      <c r="C69" s="50">
        <v>96950</v>
      </c>
      <c r="D69" s="50">
        <v>1452</v>
      </c>
      <c r="E69" s="50">
        <v>98100</v>
      </c>
      <c r="F69" s="50">
        <v>98100</v>
      </c>
      <c r="G69" s="50">
        <v>9822</v>
      </c>
      <c r="H69" s="32">
        <f t="shared" si="4"/>
        <v>-3.4148827726809383E-2</v>
      </c>
      <c r="I69" s="57">
        <f t="shared" si="5"/>
        <v>5.601548220621444E-2</v>
      </c>
    </row>
    <row r="70" spans="1:9" x14ac:dyDescent="0.25">
      <c r="A70" s="47" t="s">
        <v>189</v>
      </c>
      <c r="B70" s="50">
        <v>98600</v>
      </c>
      <c r="C70" s="50">
        <v>94750</v>
      </c>
      <c r="D70" s="50">
        <v>2094</v>
      </c>
      <c r="E70" s="50">
        <v>95750</v>
      </c>
      <c r="F70" s="50">
        <v>94600</v>
      </c>
      <c r="G70" s="50">
        <v>9702</v>
      </c>
      <c r="H70" s="32">
        <f t="shared" si="4"/>
        <v>2.9765013054830369E-2</v>
      </c>
      <c r="I70" s="57">
        <f t="shared" si="5"/>
        <v>-1.2217470983506451E-2</v>
      </c>
    </row>
    <row r="71" spans="1:9" x14ac:dyDescent="0.25">
      <c r="A71" t="s">
        <v>190</v>
      </c>
      <c r="B71" s="50">
        <v>114750</v>
      </c>
      <c r="C71" s="50">
        <v>116800</v>
      </c>
      <c r="D71" s="50">
        <v>5540</v>
      </c>
      <c r="E71" s="50">
        <v>116850</v>
      </c>
      <c r="F71" s="50">
        <v>116850</v>
      </c>
      <c r="G71" s="50">
        <v>16209</v>
      </c>
      <c r="H71" s="32">
        <f t="shared" si="4"/>
        <v>-1.797175866495504E-2</v>
      </c>
      <c r="I71" s="57">
        <f t="shared" si="5"/>
        <v>0.6706864564007422</v>
      </c>
    </row>
    <row r="72" spans="1:9" x14ac:dyDescent="0.25">
      <c r="A72" t="s">
        <v>191</v>
      </c>
      <c r="B72" s="50">
        <v>107550</v>
      </c>
      <c r="C72" s="50">
        <v>114100</v>
      </c>
      <c r="D72" s="50">
        <v>2615</v>
      </c>
      <c r="E72" s="50">
        <v>114750</v>
      </c>
      <c r="F72" s="50">
        <v>114100</v>
      </c>
      <c r="G72" s="50">
        <v>17959</v>
      </c>
      <c r="H72" s="32">
        <f t="shared" si="4"/>
        <v>-6.2745098039215685E-2</v>
      </c>
      <c r="I72" s="57">
        <f t="shared" si="5"/>
        <v>0.10796471096304527</v>
      </c>
    </row>
    <row r="73" spans="1:9" x14ac:dyDescent="0.25">
      <c r="A73" t="s">
        <v>192</v>
      </c>
      <c r="B73" s="50">
        <v>108900</v>
      </c>
      <c r="C73" s="50">
        <v>108750</v>
      </c>
      <c r="D73" s="50">
        <v>1631</v>
      </c>
      <c r="E73" s="50">
        <v>107850</v>
      </c>
      <c r="F73" s="50">
        <v>109100</v>
      </c>
      <c r="G73" s="50">
        <v>17332</v>
      </c>
      <c r="H73" s="32">
        <f t="shared" si="4"/>
        <v>9.7357440890124547E-3</v>
      </c>
      <c r="I73" s="57">
        <f t="shared" si="5"/>
        <v>-3.491285706331082E-2</v>
      </c>
    </row>
    <row r="74" spans="1:9" x14ac:dyDescent="0.25">
      <c r="A74" t="s">
        <v>193</v>
      </c>
      <c r="B74" s="50">
        <v>108050</v>
      </c>
      <c r="C74" s="50">
        <v>108900</v>
      </c>
      <c r="D74" s="50">
        <v>1733</v>
      </c>
      <c r="E74" s="50">
        <v>108800</v>
      </c>
      <c r="F74" s="50">
        <v>109150</v>
      </c>
      <c r="G74" s="50">
        <v>17271</v>
      </c>
      <c r="H74" s="32">
        <f t="shared" si="4"/>
        <v>-6.8933823529411242E-3</v>
      </c>
      <c r="I74" s="57">
        <f t="shared" si="5"/>
        <v>-3.519501500115374E-3</v>
      </c>
    </row>
    <row r="75" spans="1:9" x14ac:dyDescent="0.25">
      <c r="A75" t="s">
        <v>194</v>
      </c>
      <c r="B75" s="81">
        <v>113300</v>
      </c>
      <c r="C75" s="81">
        <v>108050</v>
      </c>
      <c r="D75" s="81">
        <v>2618</v>
      </c>
      <c r="E75" s="81">
        <v>108650</v>
      </c>
      <c r="F75" s="81">
        <v>107750</v>
      </c>
      <c r="G75" s="81">
        <v>17333</v>
      </c>
      <c r="H75" s="32">
        <f t="shared" si="4"/>
        <v>4.279797514956285E-2</v>
      </c>
      <c r="I75" s="57">
        <f t="shared" si="5"/>
        <v>3.5898326674772552E-3</v>
      </c>
    </row>
    <row r="76" spans="1:9" x14ac:dyDescent="0.25">
      <c r="A76" t="s">
        <v>195</v>
      </c>
      <c r="B76" s="82">
        <v>111850</v>
      </c>
      <c r="C76" s="82">
        <v>113300</v>
      </c>
      <c r="D76" s="82">
        <v>1126</v>
      </c>
      <c r="E76" s="82">
        <v>110550</v>
      </c>
      <c r="F76" s="82">
        <v>113450</v>
      </c>
      <c r="G76" s="82">
        <v>17487</v>
      </c>
      <c r="H76" s="32">
        <f t="shared" si="4"/>
        <v>1.1759384893713198E-2</v>
      </c>
      <c r="I76" s="57">
        <f t="shared" si="5"/>
        <v>8.8847862458893978E-3</v>
      </c>
    </row>
    <row r="77" spans="1:9" x14ac:dyDescent="0.25">
      <c r="A77" t="s">
        <v>196</v>
      </c>
      <c r="B77" s="86">
        <v>112600</v>
      </c>
      <c r="C77" s="86">
        <v>111850</v>
      </c>
      <c r="D77" s="86">
        <v>1289</v>
      </c>
      <c r="E77" s="86">
        <v>112150</v>
      </c>
      <c r="F77" s="86">
        <v>112500</v>
      </c>
      <c r="G77" s="86">
        <v>17563</v>
      </c>
      <c r="H77" s="32">
        <f t="shared" si="4"/>
        <v>4.0124832813197564E-3</v>
      </c>
      <c r="I77" s="57">
        <f t="shared" si="5"/>
        <v>4.3460856636359235E-3</v>
      </c>
    </row>
    <row r="78" spans="1:9" x14ac:dyDescent="0.25">
      <c r="A78" t="s">
        <v>196</v>
      </c>
      <c r="B78" s="88">
        <v>112600</v>
      </c>
      <c r="C78" s="88">
        <v>111850</v>
      </c>
      <c r="D78" s="88">
        <v>1289</v>
      </c>
      <c r="E78" s="88">
        <v>112150</v>
      </c>
      <c r="F78" s="88">
        <v>112500</v>
      </c>
      <c r="G78" s="88">
        <v>17563</v>
      </c>
    </row>
    <row r="79" spans="1:9" x14ac:dyDescent="0.25">
      <c r="A79" t="s">
        <v>196</v>
      </c>
      <c r="B79" s="89">
        <v>112600</v>
      </c>
      <c r="C79" s="89">
        <v>111850</v>
      </c>
      <c r="D79" s="89">
        <v>1289</v>
      </c>
      <c r="E79" s="89">
        <v>112150</v>
      </c>
      <c r="F79" s="89">
        <v>112500</v>
      </c>
      <c r="G79" s="89">
        <v>17563</v>
      </c>
    </row>
    <row r="80" spans="1:9" x14ac:dyDescent="0.25">
      <c r="A80" t="s">
        <v>196</v>
      </c>
      <c r="B80" s="90">
        <v>112600</v>
      </c>
      <c r="C80" s="90">
        <v>111850</v>
      </c>
      <c r="D80" s="90">
        <v>1289</v>
      </c>
      <c r="E80" s="90">
        <v>112150</v>
      </c>
      <c r="F80" s="90">
        <v>112500</v>
      </c>
      <c r="G80" s="90">
        <v>17563</v>
      </c>
    </row>
    <row r="81" spans="1:7" x14ac:dyDescent="0.25">
      <c r="A81" t="s">
        <v>196</v>
      </c>
      <c r="B81" s="91">
        <v>112600</v>
      </c>
      <c r="C81" s="91">
        <v>111850</v>
      </c>
      <c r="D81" s="91">
        <v>1289</v>
      </c>
      <c r="E81" s="91">
        <v>112150</v>
      </c>
      <c r="F81" s="91">
        <v>112500</v>
      </c>
      <c r="G81" s="91">
        <v>17563</v>
      </c>
    </row>
    <row r="82" spans="1:7" x14ac:dyDescent="0.25">
      <c r="A82" t="s">
        <v>196</v>
      </c>
      <c r="B82" s="92">
        <v>112600</v>
      </c>
      <c r="C82" s="92">
        <v>111850</v>
      </c>
      <c r="D82" s="92">
        <v>1289</v>
      </c>
      <c r="E82" s="92">
        <v>112150</v>
      </c>
      <c r="F82" s="92">
        <v>112500</v>
      </c>
      <c r="G82" s="92">
        <v>17563</v>
      </c>
    </row>
    <row r="83" spans="1:7" x14ac:dyDescent="0.25">
      <c r="A83" t="s">
        <v>196</v>
      </c>
      <c r="B83" s="98">
        <v>112600</v>
      </c>
      <c r="C83" s="98">
        <v>111850</v>
      </c>
      <c r="D83" s="98">
        <v>1289</v>
      </c>
      <c r="E83" s="98">
        <v>112150</v>
      </c>
      <c r="F83" s="98">
        <v>112500</v>
      </c>
      <c r="G83" s="98">
        <v>17563</v>
      </c>
    </row>
    <row r="84" spans="1:7" x14ac:dyDescent="0.25">
      <c r="A84" t="s">
        <v>196</v>
      </c>
      <c r="B84" s="99">
        <v>112600</v>
      </c>
      <c r="C84" s="99">
        <v>111850</v>
      </c>
      <c r="D84" s="99">
        <v>1289</v>
      </c>
      <c r="E84" s="99">
        <v>112150</v>
      </c>
      <c r="F84" s="99">
        <v>112500</v>
      </c>
      <c r="G84" s="99">
        <v>17563</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4"/>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5" x14ac:dyDescent="0.25"/>
  <cols>
    <col min="1" max="1" width="19.85546875" bestFit="1" customWidth="1"/>
    <col min="2" max="2" width="11.7109375" style="2" bestFit="1" customWidth="1"/>
    <col min="3" max="3" width="11.5703125" style="2" bestFit="1" customWidth="1"/>
    <col min="4" max="4" width="10.5703125" style="2" bestFit="1" customWidth="1"/>
    <col min="5" max="5" width="11.140625" style="2" bestFit="1" customWidth="1"/>
    <col min="6" max="6" width="11.5703125" style="2" bestFit="1" customWidth="1"/>
    <col min="7" max="7" width="13.7109375" style="2" bestFit="1" customWidth="1"/>
    <col min="8" max="9" width="9.140625" style="69" customWidth="1"/>
  </cols>
  <sheetData>
    <row r="1" spans="1:9" x14ac:dyDescent="0.25">
      <c r="A1" s="7" t="s">
        <v>111</v>
      </c>
      <c r="B1" s="7" t="s">
        <v>112</v>
      </c>
      <c r="C1" s="7" t="s">
        <v>113</v>
      </c>
      <c r="D1" s="7" t="s">
        <v>114</v>
      </c>
      <c r="E1" s="7" t="s">
        <v>115</v>
      </c>
      <c r="F1" s="7" t="s">
        <v>116</v>
      </c>
      <c r="G1" s="7" t="s">
        <v>117</v>
      </c>
      <c r="H1" s="75" t="s">
        <v>168</v>
      </c>
      <c r="I1" s="8" t="s">
        <v>119</v>
      </c>
    </row>
    <row r="2" spans="1:9" x14ac:dyDescent="0.25">
      <c r="A2" s="47" t="s">
        <v>120</v>
      </c>
      <c r="B2" s="33">
        <v>120950</v>
      </c>
      <c r="C2" s="33">
        <v>120100</v>
      </c>
      <c r="D2" s="33">
        <v>3872</v>
      </c>
      <c r="E2" s="33">
        <v>121350</v>
      </c>
      <c r="F2" s="33">
        <v>120300</v>
      </c>
      <c r="G2" s="33">
        <v>10288</v>
      </c>
      <c r="H2" s="32">
        <f t="shared" ref="H2:H33" si="0">+B2/E2-1</f>
        <v>-3.296250515039123E-3</v>
      </c>
      <c r="I2" s="71"/>
    </row>
    <row r="3" spans="1:9" x14ac:dyDescent="0.25">
      <c r="A3" s="47" t="s">
        <v>121</v>
      </c>
      <c r="B3" s="33">
        <v>120900</v>
      </c>
      <c r="C3" s="33">
        <v>120950</v>
      </c>
      <c r="D3" s="33">
        <v>1854</v>
      </c>
      <c r="E3" s="33">
        <v>120350</v>
      </c>
      <c r="F3" s="33">
        <v>120500</v>
      </c>
      <c r="G3" s="33">
        <v>10234</v>
      </c>
      <c r="H3" s="32">
        <f t="shared" si="0"/>
        <v>4.5700041545493342E-3</v>
      </c>
      <c r="I3" s="57">
        <f t="shared" ref="I3:I34" si="1">+G3/G2-1</f>
        <v>-5.2488335925350293E-3</v>
      </c>
    </row>
    <row r="4" spans="1:9" x14ac:dyDescent="0.25">
      <c r="A4" s="47" t="s">
        <v>122</v>
      </c>
      <c r="B4" s="33">
        <v>124800</v>
      </c>
      <c r="C4" s="33">
        <v>120900</v>
      </c>
      <c r="D4" s="33">
        <v>3738</v>
      </c>
      <c r="E4" s="33">
        <v>121050</v>
      </c>
      <c r="F4" s="33">
        <v>121250</v>
      </c>
      <c r="G4" s="33">
        <v>9884</v>
      </c>
      <c r="H4" s="32">
        <f t="shared" si="0"/>
        <v>3.0978934324659146E-2</v>
      </c>
      <c r="I4" s="57">
        <f t="shared" si="1"/>
        <v>-3.4199726402188824E-2</v>
      </c>
    </row>
    <row r="5" spans="1:9" x14ac:dyDescent="0.25">
      <c r="A5" s="47" t="s">
        <v>123</v>
      </c>
      <c r="B5" s="33">
        <v>122150</v>
      </c>
      <c r="C5" s="33">
        <v>124800</v>
      </c>
      <c r="D5" s="33">
        <v>2736</v>
      </c>
      <c r="E5" s="33">
        <v>123900</v>
      </c>
      <c r="F5" s="33">
        <v>124850</v>
      </c>
      <c r="G5" s="33">
        <v>9663</v>
      </c>
      <c r="H5" s="32">
        <f t="shared" si="0"/>
        <v>-1.4124293785310771E-2</v>
      </c>
      <c r="I5" s="57">
        <f t="shared" si="1"/>
        <v>-2.2359368676649116E-2</v>
      </c>
    </row>
    <row r="6" spans="1:9" x14ac:dyDescent="0.25">
      <c r="A6" s="47" t="s">
        <v>124</v>
      </c>
      <c r="B6" s="33">
        <v>122500</v>
      </c>
      <c r="C6" s="33">
        <v>122150</v>
      </c>
      <c r="D6" s="33">
        <v>2121</v>
      </c>
      <c r="E6" s="33">
        <v>124250</v>
      </c>
      <c r="F6" s="33">
        <v>122150</v>
      </c>
      <c r="G6" s="33">
        <v>9738</v>
      </c>
      <c r="H6" s="32">
        <f t="shared" si="0"/>
        <v>-1.4084507042253502E-2</v>
      </c>
      <c r="I6" s="57">
        <f t="shared" si="1"/>
        <v>7.7615647314499547E-3</v>
      </c>
    </row>
    <row r="7" spans="1:9" x14ac:dyDescent="0.25">
      <c r="A7" s="47" t="s">
        <v>125</v>
      </c>
      <c r="B7" s="33">
        <v>123950</v>
      </c>
      <c r="C7" s="33">
        <v>122500</v>
      </c>
      <c r="D7" s="33">
        <v>2266</v>
      </c>
      <c r="E7" s="33">
        <v>122650</v>
      </c>
      <c r="F7" s="33">
        <v>123500</v>
      </c>
      <c r="G7" s="33">
        <v>9647</v>
      </c>
      <c r="H7" s="32">
        <f t="shared" si="0"/>
        <v>1.0599266204647462E-2</v>
      </c>
      <c r="I7" s="57">
        <f t="shared" si="1"/>
        <v>-9.3448346683097094E-3</v>
      </c>
    </row>
    <row r="8" spans="1:9" x14ac:dyDescent="0.25">
      <c r="A8" s="47" t="s">
        <v>126</v>
      </c>
      <c r="B8" s="50">
        <v>124650</v>
      </c>
      <c r="C8" s="50">
        <v>123950</v>
      </c>
      <c r="D8" s="50">
        <v>1512</v>
      </c>
      <c r="E8" s="50">
        <v>124050</v>
      </c>
      <c r="F8" s="50">
        <v>123850</v>
      </c>
      <c r="G8" s="50">
        <v>9771</v>
      </c>
      <c r="H8" s="32">
        <f t="shared" si="0"/>
        <v>4.8367593712212997E-3</v>
      </c>
      <c r="I8" s="57">
        <f t="shared" si="1"/>
        <v>1.2853736913029934E-2</v>
      </c>
    </row>
    <row r="9" spans="1:9" x14ac:dyDescent="0.25">
      <c r="A9" s="47" t="s">
        <v>127</v>
      </c>
      <c r="B9" s="50">
        <v>124300</v>
      </c>
      <c r="C9" s="50">
        <v>124650</v>
      </c>
      <c r="D9" s="50">
        <v>1708</v>
      </c>
      <c r="E9" s="50">
        <v>124700</v>
      </c>
      <c r="F9" s="50">
        <v>124600</v>
      </c>
      <c r="G9" s="50">
        <v>9598</v>
      </c>
      <c r="H9" s="32">
        <f t="shared" si="0"/>
        <v>-3.2076984763432792E-3</v>
      </c>
      <c r="I9" s="57">
        <f t="shared" si="1"/>
        <v>-1.7705454917613328E-2</v>
      </c>
    </row>
    <row r="10" spans="1:9" x14ac:dyDescent="0.25">
      <c r="A10" s="47" t="s">
        <v>128</v>
      </c>
      <c r="B10" s="50">
        <v>121450</v>
      </c>
      <c r="C10" s="50">
        <v>124300</v>
      </c>
      <c r="D10" s="50">
        <v>3705</v>
      </c>
      <c r="E10" s="50">
        <v>124550</v>
      </c>
      <c r="F10" s="50">
        <v>125000</v>
      </c>
      <c r="G10" s="50">
        <v>9550</v>
      </c>
      <c r="H10" s="32">
        <f t="shared" si="0"/>
        <v>-2.4889602569249325E-2</v>
      </c>
      <c r="I10" s="57">
        <f t="shared" si="1"/>
        <v>-5.0010418837257431E-3</v>
      </c>
    </row>
    <row r="11" spans="1:9" x14ac:dyDescent="0.25">
      <c r="A11" s="47" t="s">
        <v>129</v>
      </c>
      <c r="B11" s="50">
        <v>120500</v>
      </c>
      <c r="C11" s="50">
        <v>121450</v>
      </c>
      <c r="D11" s="50">
        <v>3274</v>
      </c>
      <c r="E11" s="50">
        <v>123000</v>
      </c>
      <c r="F11" s="50">
        <v>121800</v>
      </c>
      <c r="G11" s="50">
        <v>9887</v>
      </c>
      <c r="H11" s="32">
        <f t="shared" si="0"/>
        <v>-2.0325203252032575E-2</v>
      </c>
      <c r="I11" s="57">
        <f t="shared" si="1"/>
        <v>3.528795811518326E-2</v>
      </c>
    </row>
    <row r="12" spans="1:9" x14ac:dyDescent="0.25">
      <c r="A12" s="47" t="s">
        <v>130</v>
      </c>
      <c r="B12" s="50">
        <v>115000</v>
      </c>
      <c r="C12" s="50">
        <v>120500</v>
      </c>
      <c r="D12" s="50">
        <v>7465</v>
      </c>
      <c r="E12" s="50">
        <v>121000</v>
      </c>
      <c r="F12" s="50">
        <v>120500</v>
      </c>
      <c r="G12" s="50">
        <v>10645</v>
      </c>
      <c r="H12" s="32">
        <f t="shared" si="0"/>
        <v>-4.9586776859504078E-2</v>
      </c>
      <c r="I12" s="57">
        <f t="shared" si="1"/>
        <v>7.6666329523616961E-2</v>
      </c>
    </row>
    <row r="13" spans="1:9" x14ac:dyDescent="0.25">
      <c r="A13" s="47" t="s">
        <v>131</v>
      </c>
      <c r="B13" s="50">
        <v>113500</v>
      </c>
      <c r="C13" s="50">
        <v>115000</v>
      </c>
      <c r="D13" s="50">
        <v>6166</v>
      </c>
      <c r="E13" s="50">
        <v>116000</v>
      </c>
      <c r="F13" s="50">
        <v>114800</v>
      </c>
      <c r="G13" s="50">
        <v>10959</v>
      </c>
      <c r="H13" s="32">
        <f t="shared" si="0"/>
        <v>-2.155172413793105E-2</v>
      </c>
      <c r="I13" s="57">
        <f t="shared" si="1"/>
        <v>2.9497416627524586E-2</v>
      </c>
    </row>
    <row r="14" spans="1:9" x14ac:dyDescent="0.25">
      <c r="A14" s="47" t="s">
        <v>132</v>
      </c>
      <c r="B14" s="50">
        <v>114100</v>
      </c>
      <c r="C14" s="50">
        <v>113500</v>
      </c>
      <c r="D14" s="50">
        <v>4273</v>
      </c>
      <c r="E14" s="50">
        <v>112550</v>
      </c>
      <c r="F14" s="50">
        <v>113300</v>
      </c>
      <c r="G14" s="50">
        <v>10718</v>
      </c>
      <c r="H14" s="32">
        <f t="shared" si="0"/>
        <v>1.3771657041314889E-2</v>
      </c>
      <c r="I14" s="57">
        <f t="shared" si="1"/>
        <v>-2.1991057578246154E-2</v>
      </c>
    </row>
    <row r="15" spans="1:9" x14ac:dyDescent="0.25">
      <c r="A15" s="47" t="s">
        <v>133</v>
      </c>
      <c r="B15" s="50">
        <v>107300</v>
      </c>
      <c r="C15" s="50">
        <v>114100</v>
      </c>
      <c r="D15" s="50">
        <v>7315</v>
      </c>
      <c r="E15" s="50">
        <v>114400</v>
      </c>
      <c r="F15" s="50">
        <v>114000</v>
      </c>
      <c r="G15" s="50">
        <v>11526</v>
      </c>
      <c r="H15" s="32">
        <f t="shared" si="0"/>
        <v>-6.2062937062937085E-2</v>
      </c>
      <c r="I15" s="57">
        <f t="shared" si="1"/>
        <v>7.5387199104310465E-2</v>
      </c>
    </row>
    <row r="16" spans="1:9" x14ac:dyDescent="0.25">
      <c r="A16" s="47" t="s">
        <v>134</v>
      </c>
      <c r="B16" s="50">
        <v>108800</v>
      </c>
      <c r="C16" s="50">
        <v>107300</v>
      </c>
      <c r="D16" s="50">
        <v>7635</v>
      </c>
      <c r="E16" s="50">
        <v>110150</v>
      </c>
      <c r="F16" s="50">
        <v>107250</v>
      </c>
      <c r="G16" s="50">
        <v>12046</v>
      </c>
      <c r="H16" s="32">
        <f t="shared" si="0"/>
        <v>-1.2256014525646841E-2</v>
      </c>
      <c r="I16" s="57">
        <f t="shared" si="1"/>
        <v>4.511539128925901E-2</v>
      </c>
    </row>
    <row r="17" spans="1:9" x14ac:dyDescent="0.25">
      <c r="A17" s="47" t="s">
        <v>135</v>
      </c>
      <c r="B17" s="50">
        <v>110550</v>
      </c>
      <c r="C17" s="50">
        <v>108800</v>
      </c>
      <c r="D17" s="50">
        <v>9250</v>
      </c>
      <c r="E17" s="50">
        <v>108300</v>
      </c>
      <c r="F17" s="50">
        <v>108900</v>
      </c>
      <c r="G17" s="50">
        <v>12213</v>
      </c>
      <c r="H17" s="32">
        <f t="shared" si="0"/>
        <v>2.0775623268697974E-2</v>
      </c>
      <c r="I17" s="57">
        <f t="shared" si="1"/>
        <v>1.3863523161215419E-2</v>
      </c>
    </row>
    <row r="18" spans="1:9" x14ac:dyDescent="0.25">
      <c r="A18" s="47" t="s">
        <v>136</v>
      </c>
      <c r="B18" s="50">
        <v>107600</v>
      </c>
      <c r="C18" s="50">
        <v>110550</v>
      </c>
      <c r="D18" s="50">
        <v>5058</v>
      </c>
      <c r="E18" s="50">
        <v>110650</v>
      </c>
      <c r="F18" s="50">
        <v>109800</v>
      </c>
      <c r="G18" s="50">
        <v>12492</v>
      </c>
      <c r="H18" s="32">
        <f t="shared" si="0"/>
        <v>-2.7564392227745094E-2</v>
      </c>
      <c r="I18" s="57">
        <f t="shared" si="1"/>
        <v>2.2844509948415581E-2</v>
      </c>
    </row>
    <row r="19" spans="1:9" x14ac:dyDescent="0.25">
      <c r="A19" s="47" t="s">
        <v>137</v>
      </c>
      <c r="B19" s="50">
        <v>104200</v>
      </c>
      <c r="C19" s="50">
        <v>107600</v>
      </c>
      <c r="D19" s="50">
        <v>9789</v>
      </c>
      <c r="E19" s="50">
        <v>108750</v>
      </c>
      <c r="F19" s="50">
        <v>107700</v>
      </c>
      <c r="G19" s="50">
        <v>13157</v>
      </c>
      <c r="H19" s="32">
        <f t="shared" si="0"/>
        <v>-4.1839080459770139E-2</v>
      </c>
      <c r="I19" s="57">
        <f t="shared" si="1"/>
        <v>5.3234069804674933E-2</v>
      </c>
    </row>
    <row r="20" spans="1:9" x14ac:dyDescent="0.25">
      <c r="A20" s="47" t="s">
        <v>138</v>
      </c>
      <c r="B20" s="50">
        <v>97300</v>
      </c>
      <c r="C20" s="50">
        <v>104200</v>
      </c>
      <c r="D20" s="50">
        <v>9140</v>
      </c>
      <c r="E20" s="50">
        <v>104600</v>
      </c>
      <c r="F20" s="50">
        <v>104000</v>
      </c>
      <c r="G20" s="50">
        <v>13411</v>
      </c>
      <c r="H20" s="32">
        <f t="shared" si="0"/>
        <v>-6.9789674952198899E-2</v>
      </c>
      <c r="I20" s="57">
        <f t="shared" si="1"/>
        <v>1.9305312761267679E-2</v>
      </c>
    </row>
    <row r="21" spans="1:9" x14ac:dyDescent="0.25">
      <c r="A21" s="47" t="s">
        <v>139</v>
      </c>
      <c r="B21" s="50">
        <v>90550</v>
      </c>
      <c r="C21" s="50">
        <v>97300</v>
      </c>
      <c r="D21" s="50">
        <v>5869</v>
      </c>
      <c r="E21" s="50">
        <v>100600</v>
      </c>
      <c r="F21" s="50">
        <v>97300</v>
      </c>
      <c r="G21" s="50">
        <v>13364</v>
      </c>
      <c r="H21" s="32">
        <f t="shared" si="0"/>
        <v>-9.9900596421471199E-2</v>
      </c>
      <c r="I21" s="57">
        <f t="shared" si="1"/>
        <v>-3.5045857877861186E-3</v>
      </c>
    </row>
    <row r="22" spans="1:9" x14ac:dyDescent="0.25">
      <c r="A22" s="47" t="s">
        <v>140</v>
      </c>
      <c r="B22" s="50">
        <v>93000</v>
      </c>
      <c r="C22" s="50">
        <v>90550</v>
      </c>
      <c r="D22" s="50">
        <v>12115</v>
      </c>
      <c r="E22" s="50">
        <v>92750</v>
      </c>
      <c r="F22" s="50">
        <v>86000</v>
      </c>
      <c r="G22" s="50">
        <v>13289</v>
      </c>
      <c r="H22" s="32">
        <f t="shared" si="0"/>
        <v>2.6954177897573484E-3</v>
      </c>
      <c r="I22" s="57">
        <f t="shared" si="1"/>
        <v>-5.6120921879676544E-3</v>
      </c>
    </row>
    <row r="23" spans="1:9" x14ac:dyDescent="0.25">
      <c r="A23" s="47" t="s">
        <v>141</v>
      </c>
      <c r="B23" s="50">
        <v>95250</v>
      </c>
      <c r="C23" s="50">
        <v>93000</v>
      </c>
      <c r="D23" s="50">
        <v>4452</v>
      </c>
      <c r="E23" s="50">
        <v>89050</v>
      </c>
      <c r="F23" s="50">
        <v>92600</v>
      </c>
      <c r="G23" s="50">
        <v>13362</v>
      </c>
      <c r="H23" s="32">
        <f t="shared" si="0"/>
        <v>6.9623806850084291E-2</v>
      </c>
      <c r="I23" s="57">
        <f t="shared" si="1"/>
        <v>5.4932651064789617E-3</v>
      </c>
    </row>
    <row r="24" spans="1:9" x14ac:dyDescent="0.25">
      <c r="A24" s="47" t="s">
        <v>142</v>
      </c>
      <c r="B24" s="50">
        <v>101950</v>
      </c>
      <c r="C24" s="50">
        <v>95250</v>
      </c>
      <c r="D24" s="50">
        <v>1519</v>
      </c>
      <c r="E24" s="50">
        <v>92700</v>
      </c>
      <c r="F24" s="50">
        <v>97350</v>
      </c>
      <c r="G24" s="50">
        <v>12636</v>
      </c>
      <c r="H24" s="32">
        <f t="shared" si="0"/>
        <v>9.9784250269687069E-2</v>
      </c>
      <c r="I24" s="57">
        <f t="shared" si="1"/>
        <v>-5.4333183655141393E-2</v>
      </c>
    </row>
    <row r="25" spans="1:9" x14ac:dyDescent="0.25">
      <c r="A25" s="47" t="s">
        <v>143</v>
      </c>
      <c r="B25" s="50">
        <v>96600</v>
      </c>
      <c r="C25" s="50">
        <v>101950</v>
      </c>
      <c r="D25" s="50">
        <v>20428</v>
      </c>
      <c r="E25" s="50">
        <v>100800</v>
      </c>
      <c r="F25" s="50">
        <v>112850</v>
      </c>
      <c r="G25" s="50">
        <v>11665</v>
      </c>
      <c r="H25" s="32">
        <f t="shared" si="0"/>
        <v>-4.166666666666663E-2</v>
      </c>
      <c r="I25" s="57">
        <f t="shared" si="1"/>
        <v>-7.6843937955049069E-2</v>
      </c>
    </row>
    <row r="26" spans="1:9" x14ac:dyDescent="0.25">
      <c r="A26" s="47" t="s">
        <v>144</v>
      </c>
      <c r="B26" s="50">
        <v>94000</v>
      </c>
      <c r="C26" s="50">
        <v>96600</v>
      </c>
      <c r="D26" s="50">
        <v>9691</v>
      </c>
      <c r="E26" s="50">
        <v>103850</v>
      </c>
      <c r="F26" s="50">
        <v>96600</v>
      </c>
      <c r="G26" s="50">
        <v>11917</v>
      </c>
      <c r="H26" s="32">
        <f t="shared" si="0"/>
        <v>-9.4848338950409228E-2</v>
      </c>
      <c r="I26" s="57">
        <f t="shared" si="1"/>
        <v>2.1603086155165041E-2</v>
      </c>
    </row>
    <row r="27" spans="1:9" x14ac:dyDescent="0.25">
      <c r="A27" s="47" t="s">
        <v>145</v>
      </c>
      <c r="B27" s="72">
        <v>104750</v>
      </c>
      <c r="C27" s="72">
        <v>94000</v>
      </c>
      <c r="D27" s="72">
        <v>9914</v>
      </c>
      <c r="E27" s="72">
        <v>95250</v>
      </c>
      <c r="F27" s="72">
        <v>93400</v>
      </c>
      <c r="G27" s="72">
        <v>11183</v>
      </c>
      <c r="H27" s="32">
        <f t="shared" si="0"/>
        <v>9.9737532808398921E-2</v>
      </c>
      <c r="I27" s="57">
        <f t="shared" si="1"/>
        <v>-6.1592682722161562E-2</v>
      </c>
    </row>
    <row r="28" spans="1:9" x14ac:dyDescent="0.25">
      <c r="A28" s="47" t="s">
        <v>146</v>
      </c>
      <c r="B28" s="73">
        <v>102850</v>
      </c>
      <c r="C28" s="73">
        <v>104750</v>
      </c>
      <c r="D28" s="73">
        <v>12855</v>
      </c>
      <c r="E28" s="73">
        <v>95750</v>
      </c>
      <c r="F28" s="73">
        <v>107850</v>
      </c>
      <c r="G28" s="73">
        <v>10785</v>
      </c>
      <c r="H28" s="32">
        <f t="shared" si="0"/>
        <v>7.4151436031331563E-2</v>
      </c>
      <c r="I28" s="57">
        <f t="shared" si="1"/>
        <v>-3.5589734418313479E-2</v>
      </c>
    </row>
    <row r="29" spans="1:9" x14ac:dyDescent="0.25">
      <c r="A29" s="47" t="s">
        <v>147</v>
      </c>
      <c r="B29" s="50">
        <v>104700</v>
      </c>
      <c r="C29" s="50">
        <v>102850</v>
      </c>
      <c r="D29" s="50">
        <v>5654</v>
      </c>
      <c r="E29" s="50">
        <v>100900</v>
      </c>
      <c r="F29" s="50">
        <v>102200</v>
      </c>
      <c r="G29" s="50">
        <v>10446</v>
      </c>
      <c r="H29" s="32">
        <f t="shared" si="0"/>
        <v>3.7661050545094055E-2</v>
      </c>
      <c r="I29" s="57">
        <f t="shared" si="1"/>
        <v>-3.1432545201668938E-2</v>
      </c>
    </row>
    <row r="30" spans="1:9" x14ac:dyDescent="0.25">
      <c r="A30" s="47" t="s">
        <v>148</v>
      </c>
      <c r="B30" s="50">
        <v>103700</v>
      </c>
      <c r="C30" s="50">
        <v>104700</v>
      </c>
      <c r="D30" s="50">
        <v>5548</v>
      </c>
      <c r="E30" s="50">
        <v>105250</v>
      </c>
      <c r="F30" s="50">
        <v>104700</v>
      </c>
      <c r="G30" s="50">
        <v>10263</v>
      </c>
      <c r="H30" s="32">
        <f t="shared" si="0"/>
        <v>-1.4726840855106893E-2</v>
      </c>
      <c r="I30" s="57">
        <f t="shared" si="1"/>
        <v>-1.7518667432510071E-2</v>
      </c>
    </row>
    <row r="31" spans="1:9" x14ac:dyDescent="0.25">
      <c r="A31" s="47" t="s">
        <v>149</v>
      </c>
      <c r="B31" s="50">
        <v>102500</v>
      </c>
      <c r="C31" s="50">
        <v>103700</v>
      </c>
      <c r="D31" s="50">
        <v>2475</v>
      </c>
      <c r="E31" s="50">
        <v>104300</v>
      </c>
      <c r="F31" s="50">
        <v>103000</v>
      </c>
      <c r="G31" s="50">
        <v>10164</v>
      </c>
      <c r="H31" s="32">
        <f t="shared" si="0"/>
        <v>-1.7257909875359578E-2</v>
      </c>
      <c r="I31" s="57">
        <f t="shared" si="1"/>
        <v>-9.6463022508038732E-3</v>
      </c>
    </row>
    <row r="32" spans="1:9" x14ac:dyDescent="0.25">
      <c r="A32" s="47" t="s">
        <v>150</v>
      </c>
      <c r="B32" s="50">
        <v>102350</v>
      </c>
      <c r="C32" s="50">
        <v>102500</v>
      </c>
      <c r="D32" s="50">
        <v>2404</v>
      </c>
      <c r="E32" s="50">
        <v>102850</v>
      </c>
      <c r="F32" s="50">
        <v>102000</v>
      </c>
      <c r="G32" s="50">
        <v>10089</v>
      </c>
      <c r="H32" s="32">
        <f t="shared" si="0"/>
        <v>-4.8614487117161209E-3</v>
      </c>
      <c r="I32" s="57">
        <f t="shared" si="1"/>
        <v>-7.3789846517119395E-3</v>
      </c>
    </row>
    <row r="33" spans="1:9" x14ac:dyDescent="0.25">
      <c r="A33" s="47" t="s">
        <v>151</v>
      </c>
      <c r="B33" s="50">
        <v>99700</v>
      </c>
      <c r="C33" s="50">
        <v>102350</v>
      </c>
      <c r="D33" s="50">
        <v>4551</v>
      </c>
      <c r="E33" s="50">
        <v>102750</v>
      </c>
      <c r="F33" s="50">
        <v>102000</v>
      </c>
      <c r="G33" s="50">
        <v>10150</v>
      </c>
      <c r="H33" s="32">
        <f t="shared" si="0"/>
        <v>-2.9683698296837036E-2</v>
      </c>
      <c r="I33" s="57">
        <f t="shared" si="1"/>
        <v>6.0461889186242956E-3</v>
      </c>
    </row>
    <row r="34" spans="1:9" x14ac:dyDescent="0.25">
      <c r="A34" s="47" t="s">
        <v>152</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25">
      <c r="A35" s="47" t="s">
        <v>153</v>
      </c>
      <c r="B35" s="50">
        <v>104350</v>
      </c>
      <c r="C35" s="50">
        <v>103000</v>
      </c>
      <c r="D35" s="50">
        <v>2089</v>
      </c>
      <c r="E35" s="50">
        <v>102400</v>
      </c>
      <c r="F35" s="50">
        <v>103500</v>
      </c>
      <c r="G35" s="50">
        <v>9669</v>
      </c>
      <c r="H35" s="32">
        <f t="shared" si="2"/>
        <v>1.904296875E-2</v>
      </c>
      <c r="I35" s="57">
        <f t="shared" ref="I35:I66" si="3">+G35/G34-1</f>
        <v>-2.3530599878812342E-2</v>
      </c>
    </row>
    <row r="36" spans="1:9" x14ac:dyDescent="0.25">
      <c r="A36" s="47" t="s">
        <v>154</v>
      </c>
      <c r="B36" s="50">
        <v>107850</v>
      </c>
      <c r="C36" s="50">
        <v>104350</v>
      </c>
      <c r="D36" s="50">
        <v>3686</v>
      </c>
      <c r="E36" s="50">
        <v>104100</v>
      </c>
      <c r="F36" s="50">
        <v>104900</v>
      </c>
      <c r="G36" s="50">
        <v>9161</v>
      </c>
      <c r="H36" s="32">
        <f t="shared" si="2"/>
        <v>3.6023054755043304E-2</v>
      </c>
      <c r="I36" s="57">
        <f t="shared" si="3"/>
        <v>-5.2539042300134398E-2</v>
      </c>
    </row>
    <row r="37" spans="1:9" x14ac:dyDescent="0.25">
      <c r="A37" s="47" t="s">
        <v>155</v>
      </c>
      <c r="B37" s="50">
        <v>107300</v>
      </c>
      <c r="C37" s="50">
        <v>107850</v>
      </c>
      <c r="D37" s="50">
        <v>2990</v>
      </c>
      <c r="E37" s="50">
        <v>107150</v>
      </c>
      <c r="F37" s="50">
        <v>107800</v>
      </c>
      <c r="G37" s="50">
        <v>9070</v>
      </c>
      <c r="H37" s="32">
        <f t="shared" si="2"/>
        <v>1.3999066728884735E-3</v>
      </c>
      <c r="I37" s="57">
        <f t="shared" si="3"/>
        <v>-9.9334133828185012E-3</v>
      </c>
    </row>
    <row r="38" spans="1:9" x14ac:dyDescent="0.25">
      <c r="A38" s="47" t="s">
        <v>156</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25">
      <c r="A39" s="47" t="s">
        <v>157</v>
      </c>
      <c r="B39" s="50">
        <v>108850</v>
      </c>
      <c r="C39" s="50">
        <v>107950</v>
      </c>
      <c r="D39" s="50">
        <v>2259</v>
      </c>
      <c r="E39" s="50">
        <v>107550</v>
      </c>
      <c r="F39" s="50">
        <v>108150</v>
      </c>
      <c r="G39" s="50">
        <v>8780</v>
      </c>
      <c r="H39" s="32">
        <f t="shared" si="2"/>
        <v>1.2087401208740189E-2</v>
      </c>
      <c r="I39" s="57">
        <f t="shared" si="3"/>
        <v>-2.8223574986164901E-2</v>
      </c>
    </row>
    <row r="40" spans="1:9" x14ac:dyDescent="0.25">
      <c r="A40" s="47" t="s">
        <v>158</v>
      </c>
      <c r="B40" s="50">
        <v>109800</v>
      </c>
      <c r="C40" s="50">
        <v>108850</v>
      </c>
      <c r="D40" s="50">
        <v>1823</v>
      </c>
      <c r="E40" s="50">
        <v>108200</v>
      </c>
      <c r="F40" s="50">
        <v>108900</v>
      </c>
      <c r="G40" s="50">
        <v>8620</v>
      </c>
      <c r="H40" s="32">
        <f t="shared" si="2"/>
        <v>1.4787430683918634E-2</v>
      </c>
      <c r="I40" s="57">
        <f t="shared" si="3"/>
        <v>-1.8223234624145768E-2</v>
      </c>
    </row>
    <row r="41" spans="1:9" x14ac:dyDescent="0.25">
      <c r="A41" s="47" t="s">
        <v>159</v>
      </c>
      <c r="B41" s="50">
        <v>108200</v>
      </c>
      <c r="C41" s="50">
        <v>109800</v>
      </c>
      <c r="D41" s="50">
        <v>1269</v>
      </c>
      <c r="E41" s="50">
        <v>109550</v>
      </c>
      <c r="F41" s="50">
        <v>110100</v>
      </c>
      <c r="G41" s="50">
        <v>8575</v>
      </c>
      <c r="H41" s="32">
        <f t="shared" si="2"/>
        <v>-1.2323140118667308E-2</v>
      </c>
      <c r="I41" s="57">
        <f t="shared" si="3"/>
        <v>-5.2204176334106345E-3</v>
      </c>
    </row>
    <row r="42" spans="1:9" x14ac:dyDescent="0.25">
      <c r="A42" s="47" t="s">
        <v>160</v>
      </c>
      <c r="B42" s="50">
        <v>102600</v>
      </c>
      <c r="C42" s="50">
        <v>108200</v>
      </c>
      <c r="D42" s="50">
        <v>2398</v>
      </c>
      <c r="E42" s="50">
        <v>109200</v>
      </c>
      <c r="F42" s="50">
        <v>107850</v>
      </c>
      <c r="G42" s="50">
        <v>8500</v>
      </c>
      <c r="H42" s="32">
        <f t="shared" si="2"/>
        <v>-6.0439560439560447E-2</v>
      </c>
      <c r="I42" s="57">
        <f t="shared" si="3"/>
        <v>-8.7463556851311575E-3</v>
      </c>
    </row>
    <row r="43" spans="1:9" x14ac:dyDescent="0.25">
      <c r="A43" s="47" t="s">
        <v>161</v>
      </c>
      <c r="B43" s="50">
        <v>101150</v>
      </c>
      <c r="C43" s="50">
        <v>102600</v>
      </c>
      <c r="D43" s="50">
        <v>1711</v>
      </c>
      <c r="E43" s="50">
        <v>105600</v>
      </c>
      <c r="F43" s="50">
        <v>102400</v>
      </c>
      <c r="G43" s="50">
        <v>8522</v>
      </c>
      <c r="H43" s="32">
        <f t="shared" si="2"/>
        <v>-4.2140151515151492E-2</v>
      </c>
      <c r="I43" s="57">
        <f t="shared" si="3"/>
        <v>2.5882352941175579E-3</v>
      </c>
    </row>
    <row r="44" spans="1:9" x14ac:dyDescent="0.25">
      <c r="A44" s="47" t="s">
        <v>162</v>
      </c>
      <c r="B44" s="50">
        <v>99150</v>
      </c>
      <c r="C44" s="50">
        <v>101150</v>
      </c>
      <c r="D44" s="50">
        <v>1522</v>
      </c>
      <c r="E44" s="50">
        <v>100900</v>
      </c>
      <c r="F44" s="50">
        <v>101100</v>
      </c>
      <c r="G44" s="50">
        <v>8478</v>
      </c>
      <c r="H44" s="32">
        <f t="shared" si="2"/>
        <v>-1.7343904856293335E-2</v>
      </c>
      <c r="I44" s="57">
        <f t="shared" si="3"/>
        <v>-5.1631072518187882E-3</v>
      </c>
    </row>
    <row r="45" spans="1:9" x14ac:dyDescent="0.25">
      <c r="A45" s="47" t="s">
        <v>163</v>
      </c>
      <c r="B45" s="50">
        <v>100100</v>
      </c>
      <c r="C45" s="50">
        <v>99150</v>
      </c>
      <c r="D45" s="50">
        <v>1697</v>
      </c>
      <c r="E45" s="50">
        <v>100500</v>
      </c>
      <c r="F45" s="50">
        <v>99000</v>
      </c>
      <c r="G45" s="50">
        <v>8293</v>
      </c>
      <c r="H45" s="32">
        <f t="shared" si="2"/>
        <v>-3.9800995024875663E-3</v>
      </c>
      <c r="I45" s="57">
        <f t="shared" si="3"/>
        <v>-2.1821184241566427E-2</v>
      </c>
    </row>
    <row r="46" spans="1:9" x14ac:dyDescent="0.25">
      <c r="A46" s="47" t="s">
        <v>164</v>
      </c>
      <c r="B46" s="50">
        <v>99200</v>
      </c>
      <c r="C46" s="50">
        <v>100100</v>
      </c>
      <c r="D46" s="50">
        <v>742</v>
      </c>
      <c r="E46" s="50">
        <v>99700</v>
      </c>
      <c r="F46" s="50">
        <v>100150</v>
      </c>
      <c r="G46" s="50">
        <v>8286</v>
      </c>
      <c r="H46" s="32">
        <f t="shared" si="2"/>
        <v>-5.015045135406182E-3</v>
      </c>
      <c r="I46" s="57">
        <f t="shared" si="3"/>
        <v>-8.4408537320634913E-4</v>
      </c>
    </row>
    <row r="47" spans="1:9" x14ac:dyDescent="0.25">
      <c r="A47" s="47" t="s">
        <v>165</v>
      </c>
      <c r="B47" s="50">
        <v>105500</v>
      </c>
      <c r="C47" s="50">
        <v>99200</v>
      </c>
      <c r="D47" s="50">
        <v>1852</v>
      </c>
      <c r="E47" s="50">
        <v>100000</v>
      </c>
      <c r="F47" s="50">
        <v>99700</v>
      </c>
      <c r="G47" s="50">
        <v>8120</v>
      </c>
      <c r="H47" s="32">
        <f t="shared" si="2"/>
        <v>5.4999999999999938E-2</v>
      </c>
      <c r="I47" s="57">
        <f t="shared" si="3"/>
        <v>-2.0033791938208978E-2</v>
      </c>
    </row>
    <row r="48" spans="1:9" x14ac:dyDescent="0.25">
      <c r="A48" s="47" t="s">
        <v>166</v>
      </c>
      <c r="B48" s="50">
        <v>103950</v>
      </c>
      <c r="C48" s="50">
        <v>105500</v>
      </c>
      <c r="D48" s="50">
        <v>1249</v>
      </c>
      <c r="E48" s="50">
        <v>103150</v>
      </c>
      <c r="F48" s="50">
        <v>105700</v>
      </c>
      <c r="G48" s="50">
        <v>8044</v>
      </c>
      <c r="H48" s="32">
        <f t="shared" si="2"/>
        <v>7.7556955889481749E-3</v>
      </c>
      <c r="I48" s="57">
        <f t="shared" si="3"/>
        <v>-9.3596059113300045E-3</v>
      </c>
    </row>
    <row r="49" spans="1:9" x14ac:dyDescent="0.25">
      <c r="A49" s="47" t="s">
        <v>167</v>
      </c>
      <c r="B49" s="50">
        <v>102750</v>
      </c>
      <c r="C49" s="50">
        <v>103950</v>
      </c>
      <c r="D49" s="50">
        <v>773</v>
      </c>
      <c r="E49" s="50">
        <v>104800</v>
      </c>
      <c r="F49" s="50">
        <v>103800</v>
      </c>
      <c r="G49" s="50">
        <v>8065</v>
      </c>
      <c r="H49" s="32">
        <f t="shared" si="2"/>
        <v>-1.956106870229013E-2</v>
      </c>
      <c r="I49" s="57">
        <f t="shared" si="3"/>
        <v>2.6106414719044846E-3</v>
      </c>
    </row>
    <row r="50" spans="1:9" x14ac:dyDescent="0.25">
      <c r="A50" s="47" t="s">
        <v>169</v>
      </c>
      <c r="B50" s="50">
        <v>105100</v>
      </c>
      <c r="C50" s="50">
        <v>102750</v>
      </c>
      <c r="D50" s="50">
        <v>723</v>
      </c>
      <c r="E50" s="50">
        <v>103300</v>
      </c>
      <c r="F50" s="50">
        <v>103100</v>
      </c>
      <c r="G50" s="50">
        <v>8055</v>
      </c>
      <c r="H50" s="32">
        <f t="shared" si="2"/>
        <v>1.742497579864466E-2</v>
      </c>
      <c r="I50" s="57">
        <f t="shared" si="3"/>
        <v>-1.2399256044637319E-3</v>
      </c>
    </row>
    <row r="51" spans="1:9" x14ac:dyDescent="0.25">
      <c r="A51" s="47" t="s">
        <v>170</v>
      </c>
      <c r="B51" s="50">
        <v>103000</v>
      </c>
      <c r="C51" s="50">
        <v>105100</v>
      </c>
      <c r="D51" s="50">
        <v>1148</v>
      </c>
      <c r="E51" s="50">
        <v>104450</v>
      </c>
      <c r="F51" s="50">
        <v>105100</v>
      </c>
      <c r="G51" s="50">
        <v>8084</v>
      </c>
      <c r="H51" s="32">
        <f t="shared" si="2"/>
        <v>-1.3882240306366644E-2</v>
      </c>
      <c r="I51" s="57">
        <f t="shared" si="3"/>
        <v>3.6002482929857749E-3</v>
      </c>
    </row>
    <row r="52" spans="1:9" x14ac:dyDescent="0.25">
      <c r="A52" s="47" t="s">
        <v>171</v>
      </c>
      <c r="B52" s="50">
        <v>103200</v>
      </c>
      <c r="C52" s="50">
        <v>103000</v>
      </c>
      <c r="D52" s="50">
        <v>1296</v>
      </c>
      <c r="E52" s="50">
        <v>104900</v>
      </c>
      <c r="F52" s="50">
        <v>102650</v>
      </c>
      <c r="G52" s="50">
        <v>7964</v>
      </c>
      <c r="H52" s="32">
        <f t="shared" si="2"/>
        <v>-1.6205910390848399E-2</v>
      </c>
      <c r="I52" s="57">
        <f t="shared" si="3"/>
        <v>-1.4844136566056432E-2</v>
      </c>
    </row>
    <row r="53" spans="1:9" x14ac:dyDescent="0.25">
      <c r="A53" s="47" t="s">
        <v>172</v>
      </c>
      <c r="B53" s="50">
        <v>102700</v>
      </c>
      <c r="C53" s="50">
        <v>103200</v>
      </c>
      <c r="D53" s="50">
        <v>505</v>
      </c>
      <c r="E53" s="50">
        <v>103100</v>
      </c>
      <c r="F53" s="50">
        <v>103500</v>
      </c>
      <c r="G53" s="50">
        <v>7952</v>
      </c>
      <c r="H53" s="32">
        <f t="shared" si="2"/>
        <v>-3.8797284190106307E-3</v>
      </c>
      <c r="I53" s="57">
        <f t="shared" si="3"/>
        <v>-1.5067805123053502E-3</v>
      </c>
    </row>
    <row r="54" spans="1:9" x14ac:dyDescent="0.25">
      <c r="A54" s="47" t="s">
        <v>173</v>
      </c>
      <c r="B54" s="50">
        <v>101750</v>
      </c>
      <c r="C54" s="50">
        <v>102700</v>
      </c>
      <c r="D54" s="50">
        <v>1214</v>
      </c>
      <c r="E54" s="50">
        <v>103300</v>
      </c>
      <c r="F54" s="50">
        <v>102600</v>
      </c>
      <c r="G54" s="50">
        <v>8022</v>
      </c>
      <c r="H54" s="32">
        <f t="shared" si="2"/>
        <v>-1.5004840271055198E-2</v>
      </c>
      <c r="I54" s="57">
        <f t="shared" si="3"/>
        <v>8.8028169014084945E-3</v>
      </c>
    </row>
    <row r="55" spans="1:9" x14ac:dyDescent="0.25">
      <c r="A55" s="47" t="s">
        <v>174</v>
      </c>
      <c r="B55" s="50">
        <v>103350</v>
      </c>
      <c r="C55" s="50">
        <v>101750</v>
      </c>
      <c r="D55" s="50">
        <v>953</v>
      </c>
      <c r="E55" s="50">
        <v>101500</v>
      </c>
      <c r="F55" s="50">
        <v>101500</v>
      </c>
      <c r="G55" s="50">
        <v>7818</v>
      </c>
      <c r="H55" s="32">
        <f t="shared" si="2"/>
        <v>1.8226600985221664E-2</v>
      </c>
      <c r="I55" s="57">
        <f t="shared" si="3"/>
        <v>-2.5430067314884064E-2</v>
      </c>
    </row>
    <row r="56" spans="1:9" x14ac:dyDescent="0.25">
      <c r="A56" s="47" t="s">
        <v>175</v>
      </c>
      <c r="B56" s="50">
        <v>104000</v>
      </c>
      <c r="C56" s="50">
        <v>103350</v>
      </c>
      <c r="D56" s="50">
        <v>561</v>
      </c>
      <c r="E56" s="50">
        <v>102650</v>
      </c>
      <c r="F56" s="50">
        <v>103600</v>
      </c>
      <c r="G56" s="50">
        <v>7854</v>
      </c>
      <c r="H56" s="32">
        <f t="shared" si="2"/>
        <v>1.3151485630784165E-2</v>
      </c>
      <c r="I56" s="57">
        <f t="shared" si="3"/>
        <v>4.6047582501917983E-3</v>
      </c>
    </row>
    <row r="57" spans="1:9" x14ac:dyDescent="0.25">
      <c r="A57" s="47" t="s">
        <v>176</v>
      </c>
      <c r="B57" s="50">
        <v>102850</v>
      </c>
      <c r="C57" s="50">
        <v>104000</v>
      </c>
      <c r="D57" s="50">
        <v>547</v>
      </c>
      <c r="E57" s="50">
        <v>103750</v>
      </c>
      <c r="F57" s="50">
        <v>104250</v>
      </c>
      <c r="G57" s="50">
        <v>7875</v>
      </c>
      <c r="H57" s="32">
        <f t="shared" si="2"/>
        <v>-8.6746987951806798E-3</v>
      </c>
      <c r="I57" s="57">
        <f t="shared" si="3"/>
        <v>2.673796791443861E-3</v>
      </c>
    </row>
    <row r="58" spans="1:9" x14ac:dyDescent="0.25">
      <c r="A58" s="47" t="s">
        <v>177</v>
      </c>
      <c r="B58" s="50">
        <v>102550</v>
      </c>
      <c r="C58" s="50">
        <v>102850</v>
      </c>
      <c r="D58" s="50">
        <v>510</v>
      </c>
      <c r="E58" s="50">
        <v>103200</v>
      </c>
      <c r="F58" s="50">
        <v>103200</v>
      </c>
      <c r="G58" s="50">
        <v>7787</v>
      </c>
      <c r="H58" s="32">
        <f t="shared" si="2"/>
        <v>-6.298449612403112E-3</v>
      </c>
      <c r="I58" s="57">
        <f t="shared" si="3"/>
        <v>-1.117460317460317E-2</v>
      </c>
    </row>
    <row r="59" spans="1:9" x14ac:dyDescent="0.25">
      <c r="A59" s="47" t="s">
        <v>178</v>
      </c>
      <c r="B59" s="50">
        <v>103600</v>
      </c>
      <c r="C59" s="50">
        <v>102550</v>
      </c>
      <c r="D59" s="50">
        <v>671</v>
      </c>
      <c r="E59" s="50">
        <v>103200</v>
      </c>
      <c r="F59" s="50">
        <v>102200</v>
      </c>
      <c r="G59" s="50">
        <v>7755</v>
      </c>
      <c r="H59" s="32">
        <f t="shared" si="2"/>
        <v>3.8759689922480689E-3</v>
      </c>
      <c r="I59" s="57">
        <f t="shared" si="3"/>
        <v>-4.1094131244381327E-3</v>
      </c>
    </row>
    <row r="60" spans="1:9" x14ac:dyDescent="0.25">
      <c r="A60" s="47" t="s">
        <v>179</v>
      </c>
      <c r="B60" s="50">
        <v>103000</v>
      </c>
      <c r="C60" s="50">
        <v>103600</v>
      </c>
      <c r="D60" s="50">
        <v>348</v>
      </c>
      <c r="E60" s="50">
        <v>103000</v>
      </c>
      <c r="F60" s="50">
        <v>103250</v>
      </c>
      <c r="G60" s="50">
        <v>7703</v>
      </c>
      <c r="H60" s="32">
        <f t="shared" si="2"/>
        <v>0</v>
      </c>
      <c r="I60" s="57">
        <f t="shared" si="3"/>
        <v>-6.7053513862024294E-3</v>
      </c>
    </row>
    <row r="61" spans="1:9" x14ac:dyDescent="0.25">
      <c r="A61" s="47" t="s">
        <v>180</v>
      </c>
      <c r="B61" s="50">
        <v>101050</v>
      </c>
      <c r="C61" s="50">
        <v>103000</v>
      </c>
      <c r="D61" s="50">
        <v>1272</v>
      </c>
      <c r="E61" s="50">
        <v>103150</v>
      </c>
      <c r="F61" s="50">
        <v>103000</v>
      </c>
      <c r="G61" s="50">
        <v>7595</v>
      </c>
      <c r="H61" s="32">
        <f t="shared" si="2"/>
        <v>-2.0358700920988904E-2</v>
      </c>
      <c r="I61" s="57">
        <f t="shared" si="3"/>
        <v>-1.4020511489030274E-2</v>
      </c>
    </row>
    <row r="62" spans="1:9" x14ac:dyDescent="0.25">
      <c r="A62" s="47" t="s">
        <v>181</v>
      </c>
      <c r="B62" s="50">
        <v>101650</v>
      </c>
      <c r="C62" s="50">
        <v>101050</v>
      </c>
      <c r="D62" s="50">
        <v>1337</v>
      </c>
      <c r="E62" s="50">
        <v>101500</v>
      </c>
      <c r="F62" s="50">
        <v>101050</v>
      </c>
      <c r="G62" s="50">
        <v>7558</v>
      </c>
      <c r="H62" s="32">
        <f t="shared" si="2"/>
        <v>1.477832512315258E-3</v>
      </c>
      <c r="I62" s="57">
        <f t="shared" si="3"/>
        <v>-4.8716260697827529E-3</v>
      </c>
    </row>
    <row r="63" spans="1:9" x14ac:dyDescent="0.25">
      <c r="A63" s="47" t="s">
        <v>182</v>
      </c>
      <c r="B63" s="47">
        <v>101650</v>
      </c>
      <c r="C63" s="47">
        <v>101650</v>
      </c>
      <c r="D63" s="47">
        <v>1254</v>
      </c>
      <c r="E63" s="47">
        <v>101350</v>
      </c>
      <c r="F63" s="47">
        <v>101600</v>
      </c>
      <c r="G63" s="50">
        <v>7358</v>
      </c>
      <c r="H63" s="32">
        <f t="shared" si="2"/>
        <v>2.9600394671929209E-3</v>
      </c>
      <c r="I63" s="57">
        <f t="shared" si="3"/>
        <v>-2.646202699126754E-2</v>
      </c>
    </row>
    <row r="64" spans="1:9" x14ac:dyDescent="0.25">
      <c r="A64" s="47" t="s">
        <v>183</v>
      </c>
      <c r="B64" s="47">
        <v>102650</v>
      </c>
      <c r="C64" s="47">
        <v>101650</v>
      </c>
      <c r="D64" s="47">
        <v>1330</v>
      </c>
      <c r="E64" s="47">
        <v>102300</v>
      </c>
      <c r="F64" s="47">
        <v>101400</v>
      </c>
      <c r="G64" s="50">
        <v>6994</v>
      </c>
      <c r="H64" s="32">
        <f t="shared" si="2"/>
        <v>3.4213098729227731E-3</v>
      </c>
      <c r="I64" s="57">
        <f t="shared" si="3"/>
        <v>-4.9469964664310973E-2</v>
      </c>
    </row>
    <row r="65" spans="1:9" x14ac:dyDescent="0.25">
      <c r="A65" s="47" t="s">
        <v>184</v>
      </c>
      <c r="B65" s="47">
        <v>99750</v>
      </c>
      <c r="C65" s="47">
        <v>102650</v>
      </c>
      <c r="D65" s="47">
        <v>2520</v>
      </c>
      <c r="E65" s="47">
        <v>102850</v>
      </c>
      <c r="F65" s="47">
        <v>102450</v>
      </c>
      <c r="G65" s="50">
        <v>7172</v>
      </c>
      <c r="H65" s="32">
        <f t="shared" si="2"/>
        <v>-3.0140982012639816E-2</v>
      </c>
      <c r="I65" s="57">
        <f t="shared" si="3"/>
        <v>2.5450386045181572E-2</v>
      </c>
    </row>
    <row r="66" spans="1:9" x14ac:dyDescent="0.25">
      <c r="A66" s="47" t="s">
        <v>185</v>
      </c>
      <c r="B66" s="50">
        <v>99600</v>
      </c>
      <c r="C66" s="50">
        <v>99750</v>
      </c>
      <c r="D66" s="50">
        <v>263</v>
      </c>
      <c r="E66" s="50">
        <v>100950</v>
      </c>
      <c r="F66" s="50">
        <v>99450</v>
      </c>
      <c r="G66" s="50">
        <v>7129</v>
      </c>
      <c r="H66" s="32">
        <f t="shared" ref="H66:H77" si="4">+B66/E66-1</f>
        <v>-1.3372956909361022E-2</v>
      </c>
      <c r="I66" s="57">
        <f t="shared" si="3"/>
        <v>-5.9955382041271266E-3</v>
      </c>
    </row>
    <row r="67" spans="1:9" x14ac:dyDescent="0.25">
      <c r="A67" s="47" t="s">
        <v>186</v>
      </c>
      <c r="B67" s="50">
        <v>98850</v>
      </c>
      <c r="C67" s="50">
        <v>99600</v>
      </c>
      <c r="D67" s="50">
        <v>607</v>
      </c>
      <c r="E67" s="50">
        <v>99600</v>
      </c>
      <c r="F67" s="50">
        <v>99850</v>
      </c>
      <c r="G67" s="50">
        <v>7120</v>
      </c>
      <c r="H67" s="32">
        <f t="shared" si="4"/>
        <v>-7.5301204819276935E-3</v>
      </c>
      <c r="I67" s="57">
        <f t="shared" ref="I67:I77" si="5">+G67/G66-1</f>
        <v>-1.2624491513536507E-3</v>
      </c>
    </row>
    <row r="68" spans="1:9" x14ac:dyDescent="0.25">
      <c r="A68" s="47" t="s">
        <v>187</v>
      </c>
      <c r="B68" s="50">
        <v>97300</v>
      </c>
      <c r="C68" s="50">
        <v>98850</v>
      </c>
      <c r="D68" s="50">
        <v>518</v>
      </c>
      <c r="E68" s="50">
        <v>99100</v>
      </c>
      <c r="F68" s="50">
        <v>98900</v>
      </c>
      <c r="G68" s="50">
        <v>7219</v>
      </c>
      <c r="H68" s="32">
        <f t="shared" si="4"/>
        <v>-1.816347124117057E-2</v>
      </c>
      <c r="I68" s="57">
        <f t="shared" si="5"/>
        <v>1.390449438202257E-2</v>
      </c>
    </row>
    <row r="69" spans="1:9" x14ac:dyDescent="0.25">
      <c r="A69" s="47" t="s">
        <v>188</v>
      </c>
      <c r="B69" s="50">
        <v>95150</v>
      </c>
      <c r="C69" s="50">
        <v>97300</v>
      </c>
      <c r="D69" s="50">
        <v>1038</v>
      </c>
      <c r="E69" s="50">
        <v>98450</v>
      </c>
      <c r="F69" s="50">
        <v>97550</v>
      </c>
      <c r="G69" s="50">
        <v>7284</v>
      </c>
      <c r="H69" s="32">
        <f t="shared" si="4"/>
        <v>-3.3519553072625663E-2</v>
      </c>
      <c r="I69" s="57">
        <f t="shared" si="5"/>
        <v>9.0040171768943633E-3</v>
      </c>
    </row>
    <row r="70" spans="1:9" x14ac:dyDescent="0.25">
      <c r="A70" s="47" t="s">
        <v>189</v>
      </c>
      <c r="B70" s="50">
        <v>98900</v>
      </c>
      <c r="C70" s="50">
        <v>95150</v>
      </c>
      <c r="D70" s="50">
        <v>1955</v>
      </c>
      <c r="E70" s="50">
        <v>95900</v>
      </c>
      <c r="F70" s="50">
        <v>95100</v>
      </c>
      <c r="G70" s="50">
        <v>7161</v>
      </c>
      <c r="H70" s="32">
        <f t="shared" si="4"/>
        <v>3.1282586027111536E-2</v>
      </c>
      <c r="I70" s="57">
        <f t="shared" si="5"/>
        <v>-1.6886326194398671E-2</v>
      </c>
    </row>
    <row r="71" spans="1:9" x14ac:dyDescent="0.25">
      <c r="A71" t="s">
        <v>190</v>
      </c>
      <c r="B71" s="50">
        <v>115050</v>
      </c>
      <c r="C71" s="50">
        <v>116750</v>
      </c>
      <c r="D71" s="50">
        <v>4355</v>
      </c>
      <c r="E71" s="50">
        <v>116500</v>
      </c>
      <c r="F71" s="50">
        <v>116300</v>
      </c>
      <c r="G71" s="50">
        <v>7512</v>
      </c>
      <c r="H71" s="32">
        <f t="shared" si="4"/>
        <v>-1.2446351931330479E-2</v>
      </c>
      <c r="I71" s="57">
        <f t="shared" si="5"/>
        <v>4.9015500628403874E-2</v>
      </c>
    </row>
    <row r="72" spans="1:9" x14ac:dyDescent="0.25">
      <c r="A72" t="s">
        <v>191</v>
      </c>
      <c r="B72" s="50">
        <v>107550</v>
      </c>
      <c r="C72" s="50">
        <v>113750</v>
      </c>
      <c r="D72" s="50">
        <v>2583</v>
      </c>
      <c r="E72" s="50">
        <v>114450</v>
      </c>
      <c r="F72" s="50">
        <v>114100</v>
      </c>
      <c r="G72" s="50">
        <v>8805</v>
      </c>
      <c r="H72" s="32">
        <f t="shared" si="4"/>
        <v>-6.0288335517693303E-2</v>
      </c>
      <c r="I72" s="57">
        <f t="shared" si="5"/>
        <v>0.17212460063897761</v>
      </c>
    </row>
    <row r="73" spans="1:9" x14ac:dyDescent="0.25">
      <c r="A73" t="s">
        <v>192</v>
      </c>
      <c r="B73" s="50">
        <v>109100</v>
      </c>
      <c r="C73" s="50">
        <v>108950</v>
      </c>
      <c r="D73" s="50">
        <v>1312</v>
      </c>
      <c r="E73" s="50">
        <v>107850</v>
      </c>
      <c r="F73" s="50">
        <v>108750</v>
      </c>
      <c r="G73" s="50">
        <v>8344</v>
      </c>
      <c r="H73" s="32">
        <f t="shared" si="4"/>
        <v>1.1590171534538785E-2</v>
      </c>
      <c r="I73" s="57">
        <f t="shared" si="5"/>
        <v>-5.2356615559341235E-2</v>
      </c>
    </row>
    <row r="74" spans="1:9" x14ac:dyDescent="0.25">
      <c r="A74" t="s">
        <v>193</v>
      </c>
      <c r="B74" s="50">
        <v>108000</v>
      </c>
      <c r="C74" s="50">
        <v>109100</v>
      </c>
      <c r="D74" s="50">
        <v>1478</v>
      </c>
      <c r="E74" s="50">
        <v>108900</v>
      </c>
      <c r="F74" s="50">
        <v>109150</v>
      </c>
      <c r="G74" s="50">
        <v>8431</v>
      </c>
      <c r="H74" s="32">
        <f t="shared" si="4"/>
        <v>-8.2644628099173278E-3</v>
      </c>
      <c r="I74" s="57">
        <f t="shared" si="5"/>
        <v>1.0426653883029768E-2</v>
      </c>
    </row>
    <row r="75" spans="1:9" x14ac:dyDescent="0.25">
      <c r="A75" t="s">
        <v>194</v>
      </c>
      <c r="B75" s="81">
        <v>112700</v>
      </c>
      <c r="C75" s="81">
        <v>108000</v>
      </c>
      <c r="D75" s="81">
        <v>2432</v>
      </c>
      <c r="E75" s="81">
        <v>108750</v>
      </c>
      <c r="F75" s="81">
        <v>107900</v>
      </c>
      <c r="G75" s="81">
        <v>8119</v>
      </c>
      <c r="H75" s="32">
        <f t="shared" si="4"/>
        <v>3.6321839080459828E-2</v>
      </c>
      <c r="I75" s="57">
        <f t="shared" si="5"/>
        <v>-3.7006286324279491E-2</v>
      </c>
    </row>
    <row r="76" spans="1:9" x14ac:dyDescent="0.25">
      <c r="A76" t="s">
        <v>195</v>
      </c>
      <c r="B76" s="82">
        <v>111800</v>
      </c>
      <c r="C76" s="82">
        <v>112700</v>
      </c>
      <c r="D76" s="82">
        <v>1292</v>
      </c>
      <c r="E76" s="82">
        <v>110500</v>
      </c>
      <c r="F76" s="82">
        <v>112700</v>
      </c>
      <c r="G76" s="82">
        <v>8153</v>
      </c>
      <c r="H76" s="32">
        <f t="shared" si="4"/>
        <v>1.1764705882352899E-2</v>
      </c>
      <c r="I76" s="57">
        <f t="shared" si="5"/>
        <v>4.1877078457939199E-3</v>
      </c>
    </row>
    <row r="77" spans="1:9" x14ac:dyDescent="0.25">
      <c r="A77" t="s">
        <v>196</v>
      </c>
      <c r="B77" s="86">
        <v>112700</v>
      </c>
      <c r="C77" s="86">
        <v>111800</v>
      </c>
      <c r="D77" s="86">
        <v>1645</v>
      </c>
      <c r="E77" s="86">
        <v>112100</v>
      </c>
      <c r="F77" s="86">
        <v>112400</v>
      </c>
      <c r="G77" s="86">
        <v>8115</v>
      </c>
      <c r="H77" s="32">
        <f t="shared" si="4"/>
        <v>5.3523639607493401E-3</v>
      </c>
      <c r="I77" s="57">
        <f t="shared" si="5"/>
        <v>-4.6608610327486533E-3</v>
      </c>
    </row>
    <row r="78" spans="1:9" x14ac:dyDescent="0.25">
      <c r="A78" t="s">
        <v>196</v>
      </c>
      <c r="B78" s="88">
        <v>112700</v>
      </c>
      <c r="C78" s="88">
        <v>111800</v>
      </c>
      <c r="D78" s="88">
        <v>1645</v>
      </c>
      <c r="E78" s="88">
        <v>112100</v>
      </c>
      <c r="F78" s="88">
        <v>112400</v>
      </c>
      <c r="G78" s="88">
        <v>8115</v>
      </c>
    </row>
    <row r="79" spans="1:9" x14ac:dyDescent="0.25">
      <c r="A79" t="s">
        <v>196</v>
      </c>
      <c r="B79" s="89">
        <v>112700</v>
      </c>
      <c r="C79" s="89">
        <v>111800</v>
      </c>
      <c r="D79" s="89">
        <v>1645</v>
      </c>
      <c r="E79" s="89">
        <v>112100</v>
      </c>
      <c r="F79" s="89">
        <v>112400</v>
      </c>
      <c r="G79" s="89">
        <v>8115</v>
      </c>
    </row>
    <row r="80" spans="1:9" x14ac:dyDescent="0.25">
      <c r="A80" t="s">
        <v>196</v>
      </c>
      <c r="B80" s="90">
        <v>112700</v>
      </c>
      <c r="C80" s="90">
        <v>111800</v>
      </c>
      <c r="D80" s="90">
        <v>1645</v>
      </c>
      <c r="E80" s="90">
        <v>112100</v>
      </c>
      <c r="F80" s="90">
        <v>112400</v>
      </c>
      <c r="G80" s="90">
        <v>8115</v>
      </c>
    </row>
    <row r="81" spans="1:7" x14ac:dyDescent="0.25">
      <c r="A81" t="s">
        <v>196</v>
      </c>
      <c r="B81" s="91">
        <v>112700</v>
      </c>
      <c r="C81" s="91">
        <v>111800</v>
      </c>
      <c r="D81" s="91">
        <v>1645</v>
      </c>
      <c r="E81" s="91">
        <v>112100</v>
      </c>
      <c r="F81" s="91">
        <v>112400</v>
      </c>
      <c r="G81" s="91">
        <v>8115</v>
      </c>
    </row>
    <row r="82" spans="1:7" x14ac:dyDescent="0.25">
      <c r="A82" t="s">
        <v>196</v>
      </c>
      <c r="B82" s="92">
        <v>112700</v>
      </c>
      <c r="C82" s="92">
        <v>111800</v>
      </c>
      <c r="D82" s="92">
        <v>1645</v>
      </c>
      <c r="E82" s="92">
        <v>112100</v>
      </c>
      <c r="F82" s="92">
        <v>112400</v>
      </c>
      <c r="G82" s="92">
        <v>8115</v>
      </c>
    </row>
    <row r="83" spans="1:7" x14ac:dyDescent="0.25">
      <c r="A83" t="s">
        <v>196</v>
      </c>
      <c r="B83" s="98">
        <v>112700</v>
      </c>
      <c r="C83" s="98">
        <v>111800</v>
      </c>
      <c r="D83" s="98">
        <v>1645</v>
      </c>
      <c r="E83" s="98">
        <v>112100</v>
      </c>
      <c r="F83" s="98">
        <v>112400</v>
      </c>
      <c r="G83" s="98">
        <v>8115</v>
      </c>
    </row>
    <row r="84" spans="1:7" x14ac:dyDescent="0.25">
      <c r="A84" t="s">
        <v>196</v>
      </c>
      <c r="B84" s="99">
        <v>112700</v>
      </c>
      <c r="C84" s="99">
        <v>111800</v>
      </c>
      <c r="D84" s="99">
        <v>1645</v>
      </c>
      <c r="E84" s="99">
        <v>112100</v>
      </c>
      <c r="F84" s="99">
        <v>112400</v>
      </c>
      <c r="G84" s="99">
        <v>8115</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4"/>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9" customWidth="1"/>
    <col min="10" max="81" width="9.140625" customWidth="1"/>
  </cols>
  <sheetData>
    <row r="1" spans="1:9" x14ac:dyDescent="0.25">
      <c r="A1" s="7" t="s">
        <v>111</v>
      </c>
      <c r="B1" s="7" t="s">
        <v>112</v>
      </c>
      <c r="C1" s="7" t="s">
        <v>113</v>
      </c>
      <c r="D1" s="7" t="s">
        <v>114</v>
      </c>
      <c r="E1" s="7" t="s">
        <v>115</v>
      </c>
      <c r="F1" s="7" t="s">
        <v>116</v>
      </c>
      <c r="G1" s="7" t="s">
        <v>117</v>
      </c>
      <c r="H1" s="75" t="s">
        <v>168</v>
      </c>
      <c r="I1" s="8" t="s">
        <v>119</v>
      </c>
    </row>
    <row r="2" spans="1:9" hidden="1" x14ac:dyDescent="0.25">
      <c r="A2" s="47"/>
      <c r="B2" s="33"/>
      <c r="C2" s="33"/>
      <c r="D2" s="33"/>
      <c r="E2" s="33"/>
      <c r="F2" s="33"/>
      <c r="G2" s="33"/>
      <c r="H2" s="32"/>
      <c r="I2" s="71"/>
    </row>
    <row r="3" spans="1:9" hidden="1" x14ac:dyDescent="0.25">
      <c r="A3" s="47"/>
      <c r="B3" s="33"/>
      <c r="C3" s="33"/>
      <c r="D3" s="33"/>
      <c r="E3" s="33"/>
      <c r="F3" s="33"/>
      <c r="G3" s="33"/>
      <c r="H3" s="32"/>
      <c r="I3" s="57"/>
    </row>
    <row r="4" spans="1:9" hidden="1" x14ac:dyDescent="0.25">
      <c r="A4" s="47"/>
      <c r="B4" s="33"/>
      <c r="C4" s="33"/>
      <c r="D4" s="33"/>
      <c r="E4" s="33"/>
      <c r="F4" s="33"/>
      <c r="G4" s="33"/>
      <c r="H4" s="32"/>
      <c r="I4" s="57"/>
    </row>
    <row r="5" spans="1:9" hidden="1" x14ac:dyDescent="0.25">
      <c r="A5" s="47"/>
      <c r="B5" s="33"/>
      <c r="C5" s="33"/>
      <c r="D5" s="33"/>
      <c r="E5" s="33"/>
      <c r="F5" s="33"/>
      <c r="G5" s="33"/>
      <c r="H5" s="32"/>
      <c r="I5" s="57"/>
    </row>
    <row r="6" spans="1:9" hidden="1" x14ac:dyDescent="0.25">
      <c r="A6" s="47"/>
      <c r="B6" s="33"/>
      <c r="C6" s="33"/>
      <c r="D6" s="33"/>
      <c r="E6" s="33"/>
      <c r="F6" s="33"/>
      <c r="G6" s="33"/>
      <c r="H6" s="32"/>
      <c r="I6" s="57"/>
    </row>
    <row r="7" spans="1:9" hidden="1" x14ac:dyDescent="0.25">
      <c r="A7" s="47"/>
      <c r="B7" s="33"/>
      <c r="C7" s="33"/>
      <c r="D7" s="33"/>
      <c r="E7" s="33"/>
      <c r="F7" s="33"/>
      <c r="G7" s="33"/>
      <c r="H7" s="32"/>
      <c r="I7" s="57"/>
    </row>
    <row r="8" spans="1:9" hidden="1" x14ac:dyDescent="0.25">
      <c r="A8" s="47"/>
      <c r="B8" s="50"/>
      <c r="C8" s="50"/>
      <c r="D8" s="50"/>
      <c r="E8" s="50"/>
      <c r="F8" s="50"/>
      <c r="G8" s="50"/>
      <c r="H8" s="32"/>
      <c r="I8" s="57"/>
    </row>
    <row r="9" spans="1:9" hidden="1" x14ac:dyDescent="0.25">
      <c r="A9" s="47"/>
      <c r="B9" s="50"/>
      <c r="C9" s="50"/>
      <c r="D9" s="50"/>
      <c r="E9" s="50"/>
      <c r="F9" s="50"/>
      <c r="G9" s="50"/>
      <c r="H9" s="32"/>
      <c r="I9" s="57"/>
    </row>
    <row r="10" spans="1:9" hidden="1" x14ac:dyDescent="0.25">
      <c r="A10" s="47"/>
      <c r="B10" s="50"/>
      <c r="C10" s="50"/>
      <c r="D10" s="50"/>
      <c r="E10" s="50"/>
      <c r="F10" s="50"/>
      <c r="G10" s="50"/>
      <c r="H10" s="32"/>
      <c r="I10" s="57"/>
    </row>
    <row r="11" spans="1:9" hidden="1" x14ac:dyDescent="0.25">
      <c r="A11" s="47"/>
      <c r="B11" s="50"/>
      <c r="C11" s="50"/>
      <c r="D11" s="50"/>
      <c r="E11" s="50"/>
      <c r="F11" s="50"/>
      <c r="G11" s="50"/>
      <c r="H11" s="32"/>
      <c r="I11" s="57"/>
    </row>
    <row r="12" spans="1:9" hidden="1" x14ac:dyDescent="0.25">
      <c r="A12" s="47"/>
      <c r="B12" s="50"/>
      <c r="C12" s="50"/>
      <c r="D12" s="50"/>
      <c r="E12" s="50"/>
      <c r="F12" s="50"/>
      <c r="G12" s="50"/>
      <c r="H12" s="32"/>
      <c r="I12" s="57"/>
    </row>
    <row r="13" spans="1:9" hidden="1" x14ac:dyDescent="0.25">
      <c r="A13" s="47"/>
      <c r="B13" s="50"/>
      <c r="C13" s="50"/>
      <c r="D13" s="50"/>
      <c r="E13" s="50"/>
      <c r="F13" s="50"/>
      <c r="G13" s="50"/>
      <c r="H13" s="32"/>
      <c r="I13" s="57"/>
    </row>
    <row r="14" spans="1:9" x14ac:dyDescent="0.25">
      <c r="A14" s="47" t="s">
        <v>132</v>
      </c>
      <c r="B14" s="50">
        <v>113150</v>
      </c>
      <c r="C14" s="50">
        <v>112500</v>
      </c>
      <c r="D14" s="50">
        <v>1382</v>
      </c>
      <c r="E14" s="50">
        <v>111750</v>
      </c>
      <c r="F14" s="50">
        <v>112200</v>
      </c>
      <c r="G14" s="50">
        <v>4499</v>
      </c>
      <c r="H14" s="57">
        <f t="shared" ref="H14:H45" si="0">+B14/E14-1</f>
        <v>1.2527964205816478E-2</v>
      </c>
      <c r="I14" s="74"/>
    </row>
    <row r="15" spans="1:9" x14ac:dyDescent="0.25">
      <c r="A15" s="47" t="s">
        <v>133</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25">
      <c r="A16" s="47" t="s">
        <v>134</v>
      </c>
      <c r="B16" s="50">
        <v>108000</v>
      </c>
      <c r="C16" s="50">
        <v>106200</v>
      </c>
      <c r="D16" s="50">
        <v>1671</v>
      </c>
      <c r="E16" s="50">
        <v>109150</v>
      </c>
      <c r="F16" s="50">
        <v>106000</v>
      </c>
      <c r="G16" s="50">
        <v>4742</v>
      </c>
      <c r="H16" s="57">
        <f t="shared" si="0"/>
        <v>-1.0535959688502072E-2</v>
      </c>
      <c r="I16" s="57">
        <f t="shared" si="1"/>
        <v>2.4854117138534582E-2</v>
      </c>
    </row>
    <row r="17" spans="1:9" x14ac:dyDescent="0.25">
      <c r="A17" s="47" t="s">
        <v>135</v>
      </c>
      <c r="B17" s="50">
        <v>109600</v>
      </c>
      <c r="C17" s="50">
        <v>108000</v>
      </c>
      <c r="D17" s="50">
        <v>2156</v>
      </c>
      <c r="E17" s="50">
        <v>107200</v>
      </c>
      <c r="F17" s="50">
        <v>108250</v>
      </c>
      <c r="G17" s="50">
        <v>4802</v>
      </c>
      <c r="H17" s="57">
        <f t="shared" si="0"/>
        <v>2.2388059701492491E-2</v>
      </c>
      <c r="I17" s="57">
        <f t="shared" si="1"/>
        <v>1.2652889076339102E-2</v>
      </c>
    </row>
    <row r="18" spans="1:9" x14ac:dyDescent="0.25">
      <c r="A18" s="47" t="s">
        <v>136</v>
      </c>
      <c r="B18" s="50">
        <v>107000</v>
      </c>
      <c r="C18" s="50">
        <v>109600</v>
      </c>
      <c r="D18" s="50">
        <v>1717</v>
      </c>
      <c r="E18" s="50">
        <v>109550</v>
      </c>
      <c r="F18" s="50">
        <v>110000</v>
      </c>
      <c r="G18" s="50">
        <v>4777</v>
      </c>
      <c r="H18" s="57">
        <f t="shared" si="0"/>
        <v>-2.3277042446371521E-2</v>
      </c>
      <c r="I18" s="57">
        <f t="shared" si="1"/>
        <v>-5.2061640982923318E-3</v>
      </c>
    </row>
    <row r="19" spans="1:9" x14ac:dyDescent="0.25">
      <c r="A19" s="47" t="s">
        <v>137</v>
      </c>
      <c r="B19" s="50">
        <v>103850</v>
      </c>
      <c r="C19" s="50">
        <v>107000</v>
      </c>
      <c r="D19" s="50">
        <v>2854</v>
      </c>
      <c r="E19" s="50">
        <v>107900</v>
      </c>
      <c r="F19" s="50">
        <v>106950</v>
      </c>
      <c r="G19" s="50">
        <v>4755</v>
      </c>
      <c r="H19" s="57">
        <f t="shared" si="0"/>
        <v>-3.7534754402224313E-2</v>
      </c>
      <c r="I19" s="57">
        <f t="shared" si="1"/>
        <v>-4.6054008792129064E-3</v>
      </c>
    </row>
    <row r="20" spans="1:9" x14ac:dyDescent="0.25">
      <c r="A20" s="47" t="s">
        <v>138</v>
      </c>
      <c r="B20" s="50">
        <v>96800</v>
      </c>
      <c r="C20" s="50">
        <v>103850</v>
      </c>
      <c r="D20" s="50">
        <v>3141</v>
      </c>
      <c r="E20" s="50">
        <v>104050</v>
      </c>
      <c r="F20" s="50">
        <v>103650</v>
      </c>
      <c r="G20" s="50">
        <v>4773</v>
      </c>
      <c r="H20" s="57">
        <f t="shared" si="0"/>
        <v>-6.9678039404132641E-2</v>
      </c>
      <c r="I20" s="57">
        <f t="shared" si="1"/>
        <v>3.7854889589905572E-3</v>
      </c>
    </row>
    <row r="21" spans="1:9" x14ac:dyDescent="0.25">
      <c r="A21" s="47" t="s">
        <v>139</v>
      </c>
      <c r="B21" s="50">
        <v>89900</v>
      </c>
      <c r="C21" s="50">
        <v>96800</v>
      </c>
      <c r="D21" s="50">
        <v>3330</v>
      </c>
      <c r="E21" s="50">
        <v>99850</v>
      </c>
      <c r="F21" s="50">
        <v>95000</v>
      </c>
      <c r="G21" s="50">
        <v>4956</v>
      </c>
      <c r="H21" s="57">
        <f t="shared" si="0"/>
        <v>-9.964947421131698E-2</v>
      </c>
      <c r="I21" s="57">
        <f t="shared" si="1"/>
        <v>3.8340666247643096E-2</v>
      </c>
    </row>
    <row r="22" spans="1:9" x14ac:dyDescent="0.25">
      <c r="A22" s="47" t="s">
        <v>140</v>
      </c>
      <c r="B22" s="50">
        <v>92400</v>
      </c>
      <c r="C22" s="50">
        <v>89900</v>
      </c>
      <c r="D22" s="50">
        <v>4531</v>
      </c>
      <c r="E22" s="50">
        <v>91900</v>
      </c>
      <c r="F22" s="50">
        <v>85050</v>
      </c>
      <c r="G22" s="50">
        <v>5036</v>
      </c>
      <c r="H22" s="57">
        <f t="shared" si="0"/>
        <v>5.4406964091404664E-3</v>
      </c>
      <c r="I22" s="57">
        <f t="shared" si="1"/>
        <v>1.6142050040355072E-2</v>
      </c>
    </row>
    <row r="23" spans="1:9" x14ac:dyDescent="0.25">
      <c r="A23" s="47" t="s">
        <v>141</v>
      </c>
      <c r="B23" s="50">
        <v>94550</v>
      </c>
      <c r="C23" s="50">
        <v>92400</v>
      </c>
      <c r="D23" s="50">
        <v>1271</v>
      </c>
      <c r="E23" s="50">
        <v>88400</v>
      </c>
      <c r="F23" s="50">
        <v>91000</v>
      </c>
      <c r="G23" s="50">
        <v>4995</v>
      </c>
      <c r="H23" s="57">
        <f t="shared" si="0"/>
        <v>6.957013574660631E-2</v>
      </c>
      <c r="I23" s="57">
        <f t="shared" si="1"/>
        <v>-8.1413820492454159E-3</v>
      </c>
    </row>
    <row r="24" spans="1:9" x14ac:dyDescent="0.25">
      <c r="A24" s="47" t="s">
        <v>142</v>
      </c>
      <c r="B24" s="50">
        <v>101350</v>
      </c>
      <c r="C24" s="50">
        <v>94550</v>
      </c>
      <c r="D24" s="50">
        <v>691</v>
      </c>
      <c r="E24" s="50">
        <v>92150</v>
      </c>
      <c r="F24" s="50">
        <v>97650</v>
      </c>
      <c r="G24" s="50">
        <v>4812</v>
      </c>
      <c r="H24" s="57">
        <f t="shared" si="0"/>
        <v>9.9837221920781261E-2</v>
      </c>
      <c r="I24" s="57">
        <f t="shared" si="1"/>
        <v>-3.6636636636636633E-2</v>
      </c>
    </row>
    <row r="25" spans="1:9" x14ac:dyDescent="0.25">
      <c r="A25" s="47" t="s">
        <v>143</v>
      </c>
      <c r="B25" s="50">
        <v>96000</v>
      </c>
      <c r="C25" s="50">
        <v>101350</v>
      </c>
      <c r="D25" s="50">
        <v>7900</v>
      </c>
      <c r="E25" s="50">
        <v>100600</v>
      </c>
      <c r="F25" s="50">
        <v>111350</v>
      </c>
      <c r="G25" s="50">
        <v>4359</v>
      </c>
      <c r="H25" s="57">
        <f t="shared" si="0"/>
        <v>-4.5725646123260466E-2</v>
      </c>
      <c r="I25" s="57">
        <f t="shared" si="1"/>
        <v>-9.4139650872817948E-2</v>
      </c>
    </row>
    <row r="26" spans="1:9" x14ac:dyDescent="0.25">
      <c r="A26" s="47" t="s">
        <v>144</v>
      </c>
      <c r="B26" s="50">
        <v>93600</v>
      </c>
      <c r="C26" s="50">
        <v>96000</v>
      </c>
      <c r="D26" s="50">
        <v>3229</v>
      </c>
      <c r="E26" s="50">
        <v>102150</v>
      </c>
      <c r="F26" s="50">
        <v>95500</v>
      </c>
      <c r="G26" s="50">
        <v>4575</v>
      </c>
      <c r="H26" s="57">
        <f t="shared" si="0"/>
        <v>-8.3700440528634346E-2</v>
      </c>
      <c r="I26" s="57">
        <f t="shared" si="1"/>
        <v>4.9552649690296047E-2</v>
      </c>
    </row>
    <row r="27" spans="1:9" x14ac:dyDescent="0.25">
      <c r="A27" s="47" t="s">
        <v>145</v>
      </c>
      <c r="B27" s="72">
        <v>103650</v>
      </c>
      <c r="C27" s="72">
        <v>93600</v>
      </c>
      <c r="D27" s="72">
        <v>1893</v>
      </c>
      <c r="E27" s="72">
        <v>94250</v>
      </c>
      <c r="F27" s="72">
        <v>92500</v>
      </c>
      <c r="G27" s="72">
        <v>4503</v>
      </c>
      <c r="H27" s="57">
        <f t="shared" si="0"/>
        <v>9.9734748010610108E-2</v>
      </c>
      <c r="I27" s="57">
        <f t="shared" si="1"/>
        <v>-1.5737704918032835E-2</v>
      </c>
    </row>
    <row r="28" spans="1:9" x14ac:dyDescent="0.25">
      <c r="A28" s="47" t="s">
        <v>146</v>
      </c>
      <c r="B28" s="73">
        <v>102150</v>
      </c>
      <c r="C28" s="73">
        <v>103650</v>
      </c>
      <c r="D28" s="73">
        <v>2464</v>
      </c>
      <c r="E28" s="73">
        <v>95150</v>
      </c>
      <c r="F28" s="73">
        <v>102600</v>
      </c>
      <c r="G28" s="73">
        <v>4294</v>
      </c>
      <c r="H28" s="57">
        <f t="shared" si="0"/>
        <v>7.3568050446663147E-2</v>
      </c>
      <c r="I28" s="57">
        <f t="shared" si="1"/>
        <v>-4.641350210970463E-2</v>
      </c>
    </row>
    <row r="29" spans="1:9" x14ac:dyDescent="0.25">
      <c r="A29" s="47" t="s">
        <v>147</v>
      </c>
      <c r="B29" s="50">
        <v>104000</v>
      </c>
      <c r="C29" s="50">
        <v>102150</v>
      </c>
      <c r="D29" s="50">
        <v>1008</v>
      </c>
      <c r="E29" s="50">
        <v>100050</v>
      </c>
      <c r="F29" s="50">
        <v>101400</v>
      </c>
      <c r="G29" s="50">
        <v>4338</v>
      </c>
      <c r="H29" s="57">
        <f t="shared" si="0"/>
        <v>3.9480259870064982E-2</v>
      </c>
      <c r="I29" s="57">
        <f t="shared" si="1"/>
        <v>1.0246856078248712E-2</v>
      </c>
    </row>
    <row r="30" spans="1:9" x14ac:dyDescent="0.25">
      <c r="A30" s="47" t="s">
        <v>148</v>
      </c>
      <c r="B30" s="50">
        <v>102650</v>
      </c>
      <c r="C30" s="50">
        <v>104000</v>
      </c>
      <c r="D30" s="50">
        <v>1536</v>
      </c>
      <c r="E30" s="50">
        <v>104300</v>
      </c>
      <c r="F30" s="50">
        <v>103250</v>
      </c>
      <c r="G30" s="50">
        <v>4205</v>
      </c>
      <c r="H30" s="57">
        <f t="shared" si="0"/>
        <v>-1.5819750719079595E-2</v>
      </c>
      <c r="I30" s="57">
        <f t="shared" si="1"/>
        <v>-3.0659289995389583E-2</v>
      </c>
    </row>
    <row r="31" spans="1:9" x14ac:dyDescent="0.25">
      <c r="A31" s="47" t="s">
        <v>149</v>
      </c>
      <c r="B31" s="50">
        <v>101950</v>
      </c>
      <c r="C31" s="50">
        <v>102650</v>
      </c>
      <c r="D31" s="50">
        <v>498</v>
      </c>
      <c r="E31" s="50">
        <v>103350</v>
      </c>
      <c r="F31" s="50">
        <v>102500</v>
      </c>
      <c r="G31" s="50">
        <v>4185</v>
      </c>
      <c r="H31" s="57">
        <f t="shared" si="0"/>
        <v>-1.3546202225447557E-2</v>
      </c>
      <c r="I31" s="57">
        <f t="shared" si="1"/>
        <v>-4.7562425683710385E-3</v>
      </c>
    </row>
    <row r="32" spans="1:9" x14ac:dyDescent="0.25">
      <c r="A32" s="47" t="s">
        <v>150</v>
      </c>
      <c r="B32" s="50">
        <v>102150</v>
      </c>
      <c r="C32" s="50">
        <v>101950</v>
      </c>
      <c r="D32" s="50">
        <v>285</v>
      </c>
      <c r="E32" s="50">
        <v>102100</v>
      </c>
      <c r="F32" s="50">
        <v>102300</v>
      </c>
      <c r="G32" s="50">
        <v>4214</v>
      </c>
      <c r="H32" s="57">
        <f t="shared" si="0"/>
        <v>4.8971596474034484E-4</v>
      </c>
      <c r="I32" s="57">
        <f t="shared" si="1"/>
        <v>6.9295101553166205E-3</v>
      </c>
    </row>
    <row r="33" spans="1:9" x14ac:dyDescent="0.25">
      <c r="A33" s="47" t="s">
        <v>151</v>
      </c>
      <c r="B33" s="50">
        <v>99450</v>
      </c>
      <c r="C33" s="50">
        <v>102150</v>
      </c>
      <c r="D33" s="50">
        <v>692</v>
      </c>
      <c r="E33" s="50">
        <v>102100</v>
      </c>
      <c r="F33" s="50">
        <v>100700</v>
      </c>
      <c r="G33" s="50">
        <v>4218</v>
      </c>
      <c r="H33" s="57">
        <f t="shared" si="0"/>
        <v>-2.5954946131243828E-2</v>
      </c>
      <c r="I33" s="57">
        <f t="shared" si="1"/>
        <v>9.492168960607561E-4</v>
      </c>
    </row>
    <row r="34" spans="1:9" x14ac:dyDescent="0.25">
      <c r="A34" s="47" t="s">
        <v>152</v>
      </c>
      <c r="B34" s="50">
        <v>102000</v>
      </c>
      <c r="C34" s="50">
        <v>99450</v>
      </c>
      <c r="D34" s="50">
        <v>717</v>
      </c>
      <c r="E34" s="50">
        <v>99700</v>
      </c>
      <c r="F34" s="50">
        <v>98950</v>
      </c>
      <c r="G34" s="50">
        <v>4169</v>
      </c>
      <c r="H34" s="57">
        <f t="shared" si="0"/>
        <v>2.3069207622868682E-2</v>
      </c>
      <c r="I34" s="57">
        <f t="shared" si="1"/>
        <v>-1.1616880037932709E-2</v>
      </c>
    </row>
    <row r="35" spans="1:9" s="47" customFormat="1" x14ac:dyDescent="0.25">
      <c r="A35" s="47" t="s">
        <v>153</v>
      </c>
      <c r="B35" s="50">
        <v>103650</v>
      </c>
      <c r="C35" s="50">
        <v>102000</v>
      </c>
      <c r="D35" s="50">
        <v>361</v>
      </c>
      <c r="E35" s="50">
        <v>102000</v>
      </c>
      <c r="F35" s="50">
        <v>102200</v>
      </c>
      <c r="G35" s="50">
        <v>4122</v>
      </c>
      <c r="H35" s="57">
        <f t="shared" si="0"/>
        <v>1.6176470588235237E-2</v>
      </c>
      <c r="I35" s="57">
        <f t="shared" si="1"/>
        <v>-1.1273686735428168E-2</v>
      </c>
    </row>
    <row r="36" spans="1:9" x14ac:dyDescent="0.25">
      <c r="A36" s="47" t="s">
        <v>154</v>
      </c>
      <c r="B36" s="50">
        <v>106800</v>
      </c>
      <c r="C36" s="50">
        <v>103650</v>
      </c>
      <c r="D36" s="50">
        <v>830</v>
      </c>
      <c r="E36" s="50">
        <v>103500</v>
      </c>
      <c r="F36" s="50">
        <v>104000</v>
      </c>
      <c r="G36" s="50">
        <v>4077</v>
      </c>
      <c r="H36" s="57">
        <f t="shared" si="0"/>
        <v>3.1884057971014457E-2</v>
      </c>
      <c r="I36" s="57">
        <f t="shared" si="1"/>
        <v>-1.0917030567685559E-2</v>
      </c>
    </row>
    <row r="37" spans="1:9" x14ac:dyDescent="0.25">
      <c r="A37" s="47" t="s">
        <v>155</v>
      </c>
      <c r="B37" s="50">
        <v>106250</v>
      </c>
      <c r="C37" s="50">
        <v>106800</v>
      </c>
      <c r="D37" s="50">
        <v>756</v>
      </c>
      <c r="E37" s="50">
        <v>106350</v>
      </c>
      <c r="F37" s="50">
        <v>107050</v>
      </c>
      <c r="G37" s="50">
        <v>4107</v>
      </c>
      <c r="H37" s="57">
        <f t="shared" si="0"/>
        <v>-9.4029149036201076E-4</v>
      </c>
      <c r="I37" s="57">
        <f t="shared" si="1"/>
        <v>7.3583517292126199E-3</v>
      </c>
    </row>
    <row r="38" spans="1:9" x14ac:dyDescent="0.25">
      <c r="A38" s="47" t="s">
        <v>156</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25">
      <c r="A39" s="47" t="s">
        <v>157</v>
      </c>
      <c r="B39" s="50">
        <v>107950</v>
      </c>
      <c r="C39" s="50">
        <v>107650</v>
      </c>
      <c r="D39" s="50">
        <v>426</v>
      </c>
      <c r="E39" s="50">
        <v>106900</v>
      </c>
      <c r="F39" s="50">
        <v>107100</v>
      </c>
      <c r="G39" s="50">
        <v>4102</v>
      </c>
      <c r="H39" s="57">
        <f t="shared" si="0"/>
        <v>9.8222637979419325E-3</v>
      </c>
      <c r="I39" s="57">
        <f t="shared" si="1"/>
        <v>-1.7035775127768327E-3</v>
      </c>
    </row>
    <row r="40" spans="1:9" x14ac:dyDescent="0.25">
      <c r="A40" s="47" t="s">
        <v>158</v>
      </c>
      <c r="B40" s="50">
        <v>109100</v>
      </c>
      <c r="C40" s="50">
        <v>107950</v>
      </c>
      <c r="D40" s="50">
        <v>421</v>
      </c>
      <c r="E40" s="50">
        <v>107500</v>
      </c>
      <c r="F40" s="50">
        <v>107250</v>
      </c>
      <c r="G40" s="50">
        <v>4088</v>
      </c>
      <c r="H40" s="57">
        <f t="shared" si="0"/>
        <v>1.4883720930232602E-2</v>
      </c>
      <c r="I40" s="57">
        <f t="shared" si="1"/>
        <v>-3.4129692832765013E-3</v>
      </c>
    </row>
    <row r="41" spans="1:9" x14ac:dyDescent="0.25">
      <c r="A41" s="47" t="s">
        <v>159</v>
      </c>
      <c r="B41" s="50">
        <v>107150</v>
      </c>
      <c r="C41" s="50">
        <v>109100</v>
      </c>
      <c r="D41" s="50">
        <v>347</v>
      </c>
      <c r="E41" s="50">
        <v>108550</v>
      </c>
      <c r="F41" s="50">
        <v>108900</v>
      </c>
      <c r="G41" s="50">
        <v>4070</v>
      </c>
      <c r="H41" s="57">
        <f t="shared" si="0"/>
        <v>-1.2897282358360185E-2</v>
      </c>
      <c r="I41" s="57">
        <f t="shared" si="1"/>
        <v>-4.4031311154598685E-3</v>
      </c>
    </row>
    <row r="42" spans="1:9" x14ac:dyDescent="0.25">
      <c r="A42" s="47" t="s">
        <v>160</v>
      </c>
      <c r="B42" s="50">
        <v>101700</v>
      </c>
      <c r="C42" s="50">
        <v>107150</v>
      </c>
      <c r="D42" s="50">
        <v>473</v>
      </c>
      <c r="E42" s="50">
        <v>108200</v>
      </c>
      <c r="F42" s="50">
        <v>106800</v>
      </c>
      <c r="G42" s="50">
        <v>4084</v>
      </c>
      <c r="H42" s="57">
        <f t="shared" si="0"/>
        <v>-6.0073937153419577E-2</v>
      </c>
      <c r="I42" s="57">
        <f t="shared" si="1"/>
        <v>3.439803439803546E-3</v>
      </c>
    </row>
    <row r="43" spans="1:9" x14ac:dyDescent="0.25">
      <c r="A43" s="47" t="s">
        <v>161</v>
      </c>
      <c r="B43" s="50">
        <v>101000</v>
      </c>
      <c r="C43" s="50">
        <v>101700</v>
      </c>
      <c r="D43" s="50">
        <v>521</v>
      </c>
      <c r="E43" s="50">
        <v>104700</v>
      </c>
      <c r="F43" s="50">
        <v>101500</v>
      </c>
      <c r="G43" s="50">
        <v>4199</v>
      </c>
      <c r="H43" s="57">
        <f t="shared" si="0"/>
        <v>-3.5339063992359088E-2</v>
      </c>
      <c r="I43" s="57">
        <f t="shared" si="1"/>
        <v>2.8158667972575824E-2</v>
      </c>
    </row>
    <row r="44" spans="1:9" x14ac:dyDescent="0.25">
      <c r="A44" s="47" t="s">
        <v>162</v>
      </c>
      <c r="B44" s="50">
        <v>98550</v>
      </c>
      <c r="C44" s="50">
        <v>101000</v>
      </c>
      <c r="D44" s="50">
        <v>430</v>
      </c>
      <c r="E44" s="50">
        <v>100200</v>
      </c>
      <c r="F44" s="50">
        <v>99900</v>
      </c>
      <c r="G44" s="50">
        <v>4164</v>
      </c>
      <c r="H44" s="57">
        <f t="shared" si="0"/>
        <v>-1.646706586826352E-2</v>
      </c>
      <c r="I44" s="57">
        <f t="shared" si="1"/>
        <v>-8.3353179328411464E-3</v>
      </c>
    </row>
    <row r="45" spans="1:9" x14ac:dyDescent="0.25">
      <c r="A45" s="47" t="s">
        <v>163</v>
      </c>
      <c r="B45" s="50">
        <v>99450</v>
      </c>
      <c r="C45" s="50">
        <v>98550</v>
      </c>
      <c r="D45" s="50">
        <v>380</v>
      </c>
      <c r="E45" s="50">
        <v>99950</v>
      </c>
      <c r="F45" s="50">
        <v>98600</v>
      </c>
      <c r="G45" s="50">
        <v>4109</v>
      </c>
      <c r="H45" s="57">
        <f t="shared" si="0"/>
        <v>-5.0025012506252908E-3</v>
      </c>
      <c r="I45" s="57">
        <f t="shared" si="1"/>
        <v>-1.3208453410182508E-2</v>
      </c>
    </row>
    <row r="46" spans="1:9" x14ac:dyDescent="0.25">
      <c r="A46" s="47" t="s">
        <v>164</v>
      </c>
      <c r="B46" s="50">
        <v>98650</v>
      </c>
      <c r="C46" s="50">
        <v>99450</v>
      </c>
      <c r="D46" s="50">
        <v>170</v>
      </c>
      <c r="E46" s="50">
        <v>98850</v>
      </c>
      <c r="F46" s="50">
        <v>98950</v>
      </c>
      <c r="G46" s="50">
        <v>4140</v>
      </c>
      <c r="H46" s="57">
        <f t="shared" ref="H46:H77" si="2">+B46/E46-1</f>
        <v>-2.0232675771371111E-3</v>
      </c>
      <c r="I46" s="57">
        <f t="shared" si="1"/>
        <v>7.5444146994403383E-3</v>
      </c>
    </row>
    <row r="47" spans="1:9" x14ac:dyDescent="0.25">
      <c r="A47" s="47" t="s">
        <v>165</v>
      </c>
      <c r="B47" s="50">
        <v>104950</v>
      </c>
      <c r="C47" s="50">
        <v>98650</v>
      </c>
      <c r="D47" s="50">
        <v>400</v>
      </c>
      <c r="E47" s="50">
        <v>99250</v>
      </c>
      <c r="F47" s="50">
        <v>99550</v>
      </c>
      <c r="G47" s="50">
        <v>4081</v>
      </c>
      <c r="H47" s="57">
        <f t="shared" si="2"/>
        <v>5.7430730478589487E-2</v>
      </c>
      <c r="I47" s="57">
        <f t="shared" ref="I47:I77" si="3">+G47/G46-1</f>
        <v>-1.425120772946864E-2</v>
      </c>
    </row>
    <row r="48" spans="1:9" x14ac:dyDescent="0.25">
      <c r="A48" s="47" t="s">
        <v>166</v>
      </c>
      <c r="B48" s="50">
        <v>103700</v>
      </c>
      <c r="C48" s="50">
        <v>104950</v>
      </c>
      <c r="D48" s="50">
        <v>156</v>
      </c>
      <c r="E48" s="50">
        <v>102650</v>
      </c>
      <c r="F48" s="50">
        <v>105050</v>
      </c>
      <c r="G48" s="50">
        <v>4073</v>
      </c>
      <c r="H48" s="57">
        <f t="shared" si="2"/>
        <v>1.0228933268387808E-2</v>
      </c>
      <c r="I48" s="57">
        <f t="shared" si="3"/>
        <v>-1.9603038470963341E-3</v>
      </c>
    </row>
    <row r="49" spans="1:9" x14ac:dyDescent="0.25">
      <c r="A49" s="47" t="s">
        <v>167</v>
      </c>
      <c r="B49" s="50">
        <v>102600</v>
      </c>
      <c r="C49" s="50">
        <v>103700</v>
      </c>
      <c r="D49" s="50">
        <v>164</v>
      </c>
      <c r="E49" s="50">
        <v>104150</v>
      </c>
      <c r="F49" s="50">
        <v>102600</v>
      </c>
      <c r="G49" s="50">
        <v>4093</v>
      </c>
      <c r="H49" s="57">
        <f t="shared" si="2"/>
        <v>-1.4882381180988946E-2</v>
      </c>
      <c r="I49" s="57">
        <f t="shared" si="3"/>
        <v>4.9103854652590151E-3</v>
      </c>
    </row>
    <row r="50" spans="1:9" x14ac:dyDescent="0.25">
      <c r="A50" s="47" t="s">
        <v>169</v>
      </c>
      <c r="B50" s="50">
        <v>104500</v>
      </c>
      <c r="C50" s="50">
        <v>102600</v>
      </c>
      <c r="D50" s="50">
        <v>154</v>
      </c>
      <c r="E50" s="50">
        <v>102800</v>
      </c>
      <c r="F50" s="50">
        <v>104000</v>
      </c>
      <c r="G50" s="50">
        <v>4118</v>
      </c>
      <c r="H50" s="57">
        <f t="shared" si="2"/>
        <v>1.6536964980544688E-2</v>
      </c>
      <c r="I50" s="57">
        <f t="shared" si="3"/>
        <v>6.1079892499389388E-3</v>
      </c>
    </row>
    <row r="51" spans="1:9" x14ac:dyDescent="0.25">
      <c r="A51" s="47" t="s">
        <v>170</v>
      </c>
      <c r="B51" s="50">
        <v>102700</v>
      </c>
      <c r="C51" s="50">
        <v>104500</v>
      </c>
      <c r="D51" s="50">
        <v>240</v>
      </c>
      <c r="E51" s="50">
        <v>104000</v>
      </c>
      <c r="F51" s="50">
        <v>105900</v>
      </c>
      <c r="G51" s="50">
        <v>4177</v>
      </c>
      <c r="H51" s="57">
        <f t="shared" si="2"/>
        <v>-1.2499999999999956E-2</v>
      </c>
      <c r="I51" s="57">
        <f t="shared" si="3"/>
        <v>1.432734337056818E-2</v>
      </c>
    </row>
    <row r="52" spans="1:9" x14ac:dyDescent="0.25">
      <c r="A52" s="47" t="s">
        <v>171</v>
      </c>
      <c r="B52" s="50">
        <v>103050</v>
      </c>
      <c r="C52" s="50">
        <v>102700</v>
      </c>
      <c r="D52" s="50">
        <v>179</v>
      </c>
      <c r="E52" s="50">
        <v>104500</v>
      </c>
      <c r="F52" s="50">
        <v>102900</v>
      </c>
      <c r="G52" s="50">
        <v>4158</v>
      </c>
      <c r="H52" s="57">
        <f t="shared" si="2"/>
        <v>-1.3875598086124374E-2</v>
      </c>
      <c r="I52" s="57">
        <f t="shared" si="3"/>
        <v>-4.5487191764423951E-3</v>
      </c>
    </row>
    <row r="53" spans="1:9" x14ac:dyDescent="0.25">
      <c r="A53" s="47" t="s">
        <v>172</v>
      </c>
      <c r="B53" s="50">
        <v>102350</v>
      </c>
      <c r="C53" s="50">
        <v>103050</v>
      </c>
      <c r="D53" s="50">
        <v>87</v>
      </c>
      <c r="E53" s="50">
        <v>102900</v>
      </c>
      <c r="F53" s="50">
        <v>103400</v>
      </c>
      <c r="G53" s="50">
        <v>4174</v>
      </c>
      <c r="H53" s="57">
        <f t="shared" si="2"/>
        <v>-5.3449951409134666E-3</v>
      </c>
      <c r="I53" s="57">
        <f t="shared" si="3"/>
        <v>3.848003848003767E-3</v>
      </c>
    </row>
    <row r="54" spans="1:9" x14ac:dyDescent="0.25">
      <c r="A54" s="47" t="s">
        <v>173</v>
      </c>
      <c r="B54" s="50">
        <v>101150</v>
      </c>
      <c r="C54" s="50">
        <v>102350</v>
      </c>
      <c r="D54" s="50">
        <v>374</v>
      </c>
      <c r="E54" s="50">
        <v>102900</v>
      </c>
      <c r="F54" s="50">
        <v>101900</v>
      </c>
      <c r="G54" s="50">
        <v>4107</v>
      </c>
      <c r="H54" s="57">
        <f t="shared" si="2"/>
        <v>-1.7006802721088454E-2</v>
      </c>
      <c r="I54" s="57">
        <f t="shared" si="3"/>
        <v>-1.6051748921897424E-2</v>
      </c>
    </row>
    <row r="55" spans="1:9" x14ac:dyDescent="0.25">
      <c r="A55" s="47" t="s">
        <v>174</v>
      </c>
      <c r="B55" s="50">
        <v>103000</v>
      </c>
      <c r="C55" s="50">
        <v>101150</v>
      </c>
      <c r="D55" s="50">
        <v>163</v>
      </c>
      <c r="E55" s="50">
        <v>101150</v>
      </c>
      <c r="F55" s="50">
        <v>101950</v>
      </c>
      <c r="G55" s="50">
        <v>4094</v>
      </c>
      <c r="H55" s="57">
        <f t="shared" si="2"/>
        <v>1.8289668808699977E-2</v>
      </c>
      <c r="I55" s="57">
        <f t="shared" si="3"/>
        <v>-3.1653274896518147E-3</v>
      </c>
    </row>
    <row r="56" spans="1:9" x14ac:dyDescent="0.25">
      <c r="A56" s="47" t="s">
        <v>175</v>
      </c>
      <c r="B56" s="50">
        <v>103750</v>
      </c>
      <c r="C56" s="50">
        <v>103000</v>
      </c>
      <c r="D56" s="50">
        <v>129</v>
      </c>
      <c r="E56" s="50">
        <v>102350</v>
      </c>
      <c r="F56" s="50">
        <v>103150</v>
      </c>
      <c r="G56" s="50">
        <v>4121</v>
      </c>
      <c r="H56" s="57">
        <f t="shared" si="2"/>
        <v>1.3678553981436359E-2</v>
      </c>
      <c r="I56" s="57">
        <f t="shared" si="3"/>
        <v>6.595017098192546E-3</v>
      </c>
    </row>
    <row r="57" spans="1:9" x14ac:dyDescent="0.25">
      <c r="A57" s="47" t="s">
        <v>176</v>
      </c>
      <c r="B57" s="50">
        <v>102700</v>
      </c>
      <c r="C57" s="50">
        <v>103750</v>
      </c>
      <c r="D57" s="50">
        <v>208</v>
      </c>
      <c r="E57" s="50">
        <v>103350</v>
      </c>
      <c r="F57" s="50">
        <v>103750</v>
      </c>
      <c r="G57" s="50">
        <v>4134</v>
      </c>
      <c r="H57" s="57">
        <f t="shared" si="2"/>
        <v>-6.2893081761006275E-3</v>
      </c>
      <c r="I57" s="57">
        <f t="shared" si="3"/>
        <v>3.154574132492094E-3</v>
      </c>
    </row>
    <row r="58" spans="1:9" x14ac:dyDescent="0.25">
      <c r="A58" s="47" t="s">
        <v>177</v>
      </c>
      <c r="B58" s="50">
        <v>101950</v>
      </c>
      <c r="C58" s="50">
        <v>102700</v>
      </c>
      <c r="D58" s="50">
        <v>122</v>
      </c>
      <c r="E58" s="50">
        <v>102950</v>
      </c>
      <c r="F58" s="50">
        <v>103100</v>
      </c>
      <c r="G58" s="50">
        <v>4139</v>
      </c>
      <c r="H58" s="57">
        <f t="shared" si="2"/>
        <v>-9.7134531325886453E-3</v>
      </c>
      <c r="I58" s="57">
        <f t="shared" si="3"/>
        <v>1.2094823415578215E-3</v>
      </c>
    </row>
    <row r="59" spans="1:9" x14ac:dyDescent="0.25">
      <c r="A59" s="47" t="s">
        <v>178</v>
      </c>
      <c r="B59" s="50">
        <v>103550</v>
      </c>
      <c r="C59" s="50">
        <v>101950</v>
      </c>
      <c r="D59" s="50">
        <v>170</v>
      </c>
      <c r="E59" s="50">
        <v>103000</v>
      </c>
      <c r="F59" s="50">
        <v>102600</v>
      </c>
      <c r="G59" s="50">
        <v>4130</v>
      </c>
      <c r="H59" s="57">
        <f t="shared" si="2"/>
        <v>5.3398058252427383E-3</v>
      </c>
      <c r="I59" s="57">
        <f t="shared" si="3"/>
        <v>-2.1744382701135434E-3</v>
      </c>
    </row>
    <row r="60" spans="1:9" x14ac:dyDescent="0.25">
      <c r="A60" s="47" t="s">
        <v>179</v>
      </c>
      <c r="B60" s="50">
        <v>102400</v>
      </c>
      <c r="C60" s="50">
        <v>103550</v>
      </c>
      <c r="D60" s="50">
        <v>87</v>
      </c>
      <c r="E60" s="50">
        <v>103150</v>
      </c>
      <c r="F60" s="50">
        <v>103350</v>
      </c>
      <c r="G60" s="50">
        <v>4113</v>
      </c>
      <c r="H60" s="57">
        <f t="shared" si="2"/>
        <v>-7.2709646146388307E-3</v>
      </c>
      <c r="I60" s="57">
        <f t="shared" si="3"/>
        <v>-4.1162227602905554E-3</v>
      </c>
    </row>
    <row r="61" spans="1:9" x14ac:dyDescent="0.25">
      <c r="A61" s="47" t="s">
        <v>180</v>
      </c>
      <c r="B61" s="50">
        <v>101750</v>
      </c>
      <c r="C61" s="50">
        <v>102400</v>
      </c>
      <c r="D61" s="50">
        <v>892</v>
      </c>
      <c r="E61" s="50">
        <v>103000</v>
      </c>
      <c r="F61" s="50">
        <v>102850</v>
      </c>
      <c r="G61" s="50">
        <v>4125</v>
      </c>
      <c r="H61" s="57">
        <f t="shared" si="2"/>
        <v>-1.2135922330097082E-2</v>
      </c>
      <c r="I61" s="57">
        <f t="shared" si="3"/>
        <v>2.9175784099197966E-3</v>
      </c>
    </row>
    <row r="62" spans="1:9" x14ac:dyDescent="0.25">
      <c r="A62" s="47" t="s">
        <v>181</v>
      </c>
      <c r="B62" s="50">
        <v>101500</v>
      </c>
      <c r="C62" s="50">
        <v>101750</v>
      </c>
      <c r="D62" s="50">
        <v>897</v>
      </c>
      <c r="E62" s="50">
        <v>101050</v>
      </c>
      <c r="F62" s="50">
        <v>100950</v>
      </c>
      <c r="G62" s="50">
        <v>4117</v>
      </c>
      <c r="H62" s="57">
        <f t="shared" si="2"/>
        <v>4.4532409698170294E-3</v>
      </c>
      <c r="I62" s="57">
        <f t="shared" si="3"/>
        <v>-1.9393939393939075E-3</v>
      </c>
    </row>
    <row r="63" spans="1:9" x14ac:dyDescent="0.25">
      <c r="A63" s="47" t="s">
        <v>182</v>
      </c>
      <c r="B63" s="50">
        <v>101900</v>
      </c>
      <c r="C63" s="50">
        <v>101500</v>
      </c>
      <c r="D63" s="50">
        <v>1047</v>
      </c>
      <c r="E63" s="50">
        <v>101200</v>
      </c>
      <c r="F63" s="50">
        <v>101400</v>
      </c>
      <c r="G63" s="50">
        <v>4090</v>
      </c>
      <c r="H63" s="57">
        <f t="shared" si="2"/>
        <v>6.9169960474309011E-3</v>
      </c>
      <c r="I63" s="57">
        <f t="shared" si="3"/>
        <v>-6.5581734272528447E-3</v>
      </c>
    </row>
    <row r="64" spans="1:9" x14ac:dyDescent="0.25">
      <c r="A64" s="47" t="s">
        <v>183</v>
      </c>
      <c r="B64" s="50">
        <v>103100</v>
      </c>
      <c r="C64" s="50">
        <v>101900</v>
      </c>
      <c r="D64" s="50">
        <v>606</v>
      </c>
      <c r="E64" s="50">
        <v>102300</v>
      </c>
      <c r="F64" s="50">
        <v>102050</v>
      </c>
      <c r="G64" s="50">
        <v>3885</v>
      </c>
      <c r="H64" s="57">
        <f t="shared" si="2"/>
        <v>7.82013685239491E-3</v>
      </c>
      <c r="I64" s="57">
        <f t="shared" si="3"/>
        <v>-5.0122249388753093E-2</v>
      </c>
    </row>
    <row r="65" spans="1:9" x14ac:dyDescent="0.25">
      <c r="A65" s="47" t="s">
        <v>184</v>
      </c>
      <c r="B65" s="50">
        <v>99400</v>
      </c>
      <c r="C65" s="50">
        <v>103100</v>
      </c>
      <c r="D65" s="50">
        <v>1646</v>
      </c>
      <c r="E65" s="50">
        <v>103050</v>
      </c>
      <c r="F65" s="50">
        <v>102600</v>
      </c>
      <c r="G65" s="50">
        <v>4103</v>
      </c>
      <c r="H65" s="57">
        <f t="shared" si="2"/>
        <v>-3.5419699175157637E-2</v>
      </c>
      <c r="I65" s="57">
        <f t="shared" si="3"/>
        <v>5.6113256113256016E-2</v>
      </c>
    </row>
    <row r="66" spans="1:9" x14ac:dyDescent="0.25">
      <c r="A66" s="47" t="s">
        <v>185</v>
      </c>
      <c r="B66" s="50">
        <v>99650</v>
      </c>
      <c r="C66" s="50">
        <v>99400</v>
      </c>
      <c r="D66" s="50">
        <v>100</v>
      </c>
      <c r="E66" s="50">
        <v>100900</v>
      </c>
      <c r="F66" s="50">
        <v>99500</v>
      </c>
      <c r="G66" s="50">
        <v>4108</v>
      </c>
      <c r="H66" s="57">
        <f t="shared" si="2"/>
        <v>-1.2388503468780954E-2</v>
      </c>
      <c r="I66" s="57">
        <f t="shared" si="3"/>
        <v>1.2186205215696244E-3</v>
      </c>
    </row>
    <row r="67" spans="1:9" x14ac:dyDescent="0.25">
      <c r="A67" s="47" t="s">
        <v>186</v>
      </c>
      <c r="B67" s="50">
        <v>99050</v>
      </c>
      <c r="C67" s="50">
        <v>99650</v>
      </c>
      <c r="D67" s="50">
        <v>180</v>
      </c>
      <c r="E67" s="50">
        <v>99750</v>
      </c>
      <c r="F67" s="50">
        <v>100350</v>
      </c>
      <c r="G67" s="50">
        <v>4127</v>
      </c>
      <c r="H67" s="57">
        <f t="shared" si="2"/>
        <v>-7.0175438596491446E-3</v>
      </c>
      <c r="I67" s="57">
        <f t="shared" si="3"/>
        <v>4.6251217137294187E-3</v>
      </c>
    </row>
    <row r="68" spans="1:9" x14ac:dyDescent="0.25">
      <c r="A68" s="47" t="s">
        <v>187</v>
      </c>
      <c r="B68" s="50">
        <v>97700</v>
      </c>
      <c r="C68" s="50">
        <v>99050</v>
      </c>
      <c r="D68" s="50">
        <v>162</v>
      </c>
      <c r="E68" s="50">
        <v>98800</v>
      </c>
      <c r="F68" s="50">
        <v>99850</v>
      </c>
      <c r="G68" s="50">
        <v>4153</v>
      </c>
      <c r="H68" s="57">
        <f t="shared" si="2"/>
        <v>-1.1133603238866363E-2</v>
      </c>
      <c r="I68" s="57">
        <f t="shared" si="3"/>
        <v>6.2999757693240621E-3</v>
      </c>
    </row>
    <row r="69" spans="1:9" x14ac:dyDescent="0.25">
      <c r="A69" s="47" t="s">
        <v>188</v>
      </c>
      <c r="B69" s="50">
        <v>95400</v>
      </c>
      <c r="C69" s="50">
        <v>97700</v>
      </c>
      <c r="D69" s="50">
        <v>339</v>
      </c>
      <c r="E69" s="50">
        <v>98200</v>
      </c>
      <c r="F69" s="50">
        <v>97600</v>
      </c>
      <c r="G69" s="50">
        <v>4205</v>
      </c>
      <c r="H69" s="57">
        <f t="shared" si="2"/>
        <v>-2.8513238289205711E-2</v>
      </c>
      <c r="I69" s="57">
        <f t="shared" si="3"/>
        <v>1.2521069106669946E-2</v>
      </c>
    </row>
    <row r="70" spans="1:9" x14ac:dyDescent="0.25">
      <c r="A70" s="47" t="s">
        <v>189</v>
      </c>
      <c r="B70" s="50">
        <v>98700</v>
      </c>
      <c r="C70" s="50">
        <v>95400</v>
      </c>
      <c r="D70" s="50">
        <v>577</v>
      </c>
      <c r="E70" s="50">
        <v>96350</v>
      </c>
      <c r="F70" s="50">
        <v>95550</v>
      </c>
      <c r="G70" s="50">
        <v>4127</v>
      </c>
      <c r="H70" s="57">
        <f t="shared" si="2"/>
        <v>2.4390243902439046E-2</v>
      </c>
      <c r="I70" s="57">
        <f t="shared" si="3"/>
        <v>-1.8549346016646817E-2</v>
      </c>
    </row>
    <row r="71" spans="1:9" s="50" customFormat="1" x14ac:dyDescent="0.25">
      <c r="A71" s="50" t="s">
        <v>190</v>
      </c>
      <c r="B71" s="50">
        <v>114500</v>
      </c>
      <c r="C71" s="50">
        <v>115500</v>
      </c>
      <c r="D71" s="50">
        <v>2264</v>
      </c>
      <c r="E71" s="50">
        <v>116250</v>
      </c>
      <c r="F71" s="50">
        <v>115900</v>
      </c>
      <c r="G71" s="50">
        <v>5283</v>
      </c>
      <c r="H71" s="57">
        <f t="shared" si="2"/>
        <v>-1.5053763440860179E-2</v>
      </c>
      <c r="I71" s="57">
        <f t="shared" si="3"/>
        <v>0.28010661497455769</v>
      </c>
    </row>
    <row r="72" spans="1:9" x14ac:dyDescent="0.25">
      <c r="A72" t="s">
        <v>191</v>
      </c>
      <c r="B72" s="50">
        <v>107650</v>
      </c>
      <c r="C72" s="50">
        <v>113900</v>
      </c>
      <c r="D72" s="50">
        <v>567</v>
      </c>
      <c r="E72" s="50">
        <v>114300</v>
      </c>
      <c r="F72" s="50">
        <v>114150</v>
      </c>
      <c r="G72" s="50">
        <v>5280</v>
      </c>
      <c r="H72" s="57">
        <f t="shared" si="2"/>
        <v>-5.8180227471566037E-2</v>
      </c>
      <c r="I72" s="57">
        <f t="shared" si="3"/>
        <v>-5.6785917092561089E-4</v>
      </c>
    </row>
    <row r="73" spans="1:9" x14ac:dyDescent="0.25">
      <c r="A73" t="s">
        <v>192</v>
      </c>
      <c r="B73" s="50">
        <v>109050</v>
      </c>
      <c r="C73" s="50">
        <v>108600</v>
      </c>
      <c r="D73" s="50">
        <v>119</v>
      </c>
      <c r="E73" s="50">
        <v>107700</v>
      </c>
      <c r="F73" s="50">
        <v>108450</v>
      </c>
      <c r="G73" s="50">
        <v>5236</v>
      </c>
      <c r="H73" s="57">
        <f t="shared" si="2"/>
        <v>1.2534818941504211E-2</v>
      </c>
      <c r="I73" s="57">
        <f t="shared" si="3"/>
        <v>-8.3333333333333037E-3</v>
      </c>
    </row>
    <row r="74" spans="1:9" x14ac:dyDescent="0.25">
      <c r="A74" t="s">
        <v>193</v>
      </c>
      <c r="B74" s="50">
        <v>108150</v>
      </c>
      <c r="C74" s="50">
        <v>109050</v>
      </c>
      <c r="D74" s="50">
        <v>183</v>
      </c>
      <c r="E74" s="50">
        <v>108750</v>
      </c>
      <c r="F74" s="50">
        <v>108900</v>
      </c>
      <c r="G74" s="50">
        <v>5228</v>
      </c>
      <c r="H74" s="57">
        <f t="shared" si="2"/>
        <v>-5.5172413793103114E-3</v>
      </c>
      <c r="I74" s="57">
        <f t="shared" si="3"/>
        <v>-1.5278838808250317E-3</v>
      </c>
    </row>
    <row r="75" spans="1:9" x14ac:dyDescent="0.25">
      <c r="A75" t="s">
        <v>194</v>
      </c>
      <c r="B75" s="82">
        <v>112500</v>
      </c>
      <c r="C75" s="82">
        <v>108150</v>
      </c>
      <c r="D75" s="82">
        <v>328</v>
      </c>
      <c r="E75" s="82">
        <v>108500</v>
      </c>
      <c r="F75" s="82">
        <v>108250</v>
      </c>
      <c r="G75" s="82">
        <v>5253</v>
      </c>
      <c r="H75" s="57">
        <f t="shared" si="2"/>
        <v>3.6866359447004671E-2</v>
      </c>
      <c r="I75" s="57">
        <f t="shared" si="3"/>
        <v>4.7819433817903878E-3</v>
      </c>
    </row>
    <row r="76" spans="1:9" x14ac:dyDescent="0.25">
      <c r="A76" t="s">
        <v>195</v>
      </c>
      <c r="B76" s="82">
        <v>111850</v>
      </c>
      <c r="C76" s="82">
        <v>112500</v>
      </c>
      <c r="D76" s="82">
        <v>169</v>
      </c>
      <c r="E76" s="82">
        <v>110400</v>
      </c>
      <c r="F76" s="82">
        <v>112550</v>
      </c>
      <c r="G76" s="82">
        <v>5262</v>
      </c>
      <c r="H76" s="57">
        <f t="shared" si="2"/>
        <v>1.3134057971014412E-2</v>
      </c>
      <c r="I76" s="57">
        <f t="shared" si="3"/>
        <v>1.7133066818959541E-3</v>
      </c>
    </row>
    <row r="77" spans="1:9" x14ac:dyDescent="0.25">
      <c r="A77" t="s">
        <v>196</v>
      </c>
      <c r="B77" s="86">
        <v>112700</v>
      </c>
      <c r="C77" s="86">
        <v>111850</v>
      </c>
      <c r="D77" s="86">
        <v>470</v>
      </c>
      <c r="E77" s="86">
        <v>112050</v>
      </c>
      <c r="F77" s="86">
        <v>112500</v>
      </c>
      <c r="G77" s="86">
        <v>5284</v>
      </c>
      <c r="H77" s="57">
        <f t="shared" si="2"/>
        <v>5.8009817045960865E-3</v>
      </c>
      <c r="I77" s="57">
        <f t="shared" si="3"/>
        <v>4.1809198023565752E-3</v>
      </c>
    </row>
    <row r="78" spans="1:9" x14ac:dyDescent="0.25">
      <c r="A78" t="s">
        <v>196</v>
      </c>
      <c r="B78" s="88">
        <v>112700</v>
      </c>
      <c r="C78" s="88">
        <v>111850</v>
      </c>
      <c r="D78" s="88">
        <v>470</v>
      </c>
      <c r="E78" s="88">
        <v>112050</v>
      </c>
      <c r="F78" s="88">
        <v>112500</v>
      </c>
      <c r="G78" s="88">
        <v>5284</v>
      </c>
    </row>
    <row r="79" spans="1:9" x14ac:dyDescent="0.25">
      <c r="A79" t="s">
        <v>196</v>
      </c>
      <c r="B79" s="89">
        <v>112700</v>
      </c>
      <c r="C79" s="89">
        <v>111850</v>
      </c>
      <c r="D79" s="89">
        <v>470</v>
      </c>
      <c r="E79" s="89">
        <v>112050</v>
      </c>
      <c r="F79" s="89">
        <v>112500</v>
      </c>
      <c r="G79" s="89">
        <v>5284</v>
      </c>
    </row>
    <row r="80" spans="1:9" x14ac:dyDescent="0.25">
      <c r="A80" t="s">
        <v>196</v>
      </c>
      <c r="B80" s="90">
        <v>112700</v>
      </c>
      <c r="C80" s="90">
        <v>111850</v>
      </c>
      <c r="D80" s="90">
        <v>470</v>
      </c>
      <c r="E80" s="90">
        <v>112050</v>
      </c>
      <c r="F80" s="90">
        <v>112500</v>
      </c>
      <c r="G80" s="90">
        <v>5284</v>
      </c>
    </row>
    <row r="81" spans="1:7" x14ac:dyDescent="0.25">
      <c r="A81" t="s">
        <v>196</v>
      </c>
      <c r="B81" s="91">
        <v>112700</v>
      </c>
      <c r="C81" s="91">
        <v>111850</v>
      </c>
      <c r="D81" s="91">
        <v>470</v>
      </c>
      <c r="E81" s="91">
        <v>112050</v>
      </c>
      <c r="F81" s="91">
        <v>112500</v>
      </c>
      <c r="G81" s="91">
        <v>5284</v>
      </c>
    </row>
    <row r="82" spans="1:7" x14ac:dyDescent="0.25">
      <c r="A82" t="s">
        <v>196</v>
      </c>
      <c r="B82" s="92">
        <v>112700</v>
      </c>
      <c r="C82" s="92">
        <v>111850</v>
      </c>
      <c r="D82" s="92">
        <v>470</v>
      </c>
      <c r="E82" s="92">
        <v>112050</v>
      </c>
      <c r="F82" s="92">
        <v>112500</v>
      </c>
      <c r="G82" s="92">
        <v>5284</v>
      </c>
    </row>
    <row r="83" spans="1:7" x14ac:dyDescent="0.25">
      <c r="A83" t="s">
        <v>196</v>
      </c>
      <c r="B83" s="98">
        <v>112700</v>
      </c>
      <c r="C83" s="98">
        <v>111850</v>
      </c>
      <c r="D83" s="98">
        <v>470</v>
      </c>
      <c r="E83" s="98">
        <v>112050</v>
      </c>
      <c r="F83" s="98">
        <v>112500</v>
      </c>
      <c r="G83" s="98">
        <v>5284</v>
      </c>
    </row>
    <row r="84" spans="1:7" x14ac:dyDescent="0.25">
      <c r="A84" t="s">
        <v>196</v>
      </c>
      <c r="B84" s="99">
        <v>112700</v>
      </c>
      <c r="C84" s="99">
        <v>111850</v>
      </c>
      <c r="D84" s="99">
        <v>470</v>
      </c>
      <c r="E84" s="99">
        <v>112050</v>
      </c>
      <c r="F84" s="99">
        <v>112500</v>
      </c>
      <c r="G84" s="99">
        <v>5284</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4"/>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8" width="9.140625" style="69" customWidth="1"/>
    <col min="9" max="9" width="9.140625" style="57" customWidth="1"/>
    <col min="10" max="81" width="9.140625" customWidth="1"/>
  </cols>
  <sheetData>
    <row r="1" spans="1:9" x14ac:dyDescent="0.25">
      <c r="A1" s="7" t="s">
        <v>111</v>
      </c>
      <c r="B1" s="7" t="s">
        <v>112</v>
      </c>
      <c r="C1" s="7" t="s">
        <v>113</v>
      </c>
      <c r="D1" s="7" t="s">
        <v>114</v>
      </c>
      <c r="E1" s="7" t="s">
        <v>115</v>
      </c>
      <c r="F1" s="7" t="s">
        <v>116</v>
      </c>
      <c r="G1" s="7" t="s">
        <v>117</v>
      </c>
      <c r="H1" s="75" t="s">
        <v>168</v>
      </c>
      <c r="I1" s="57" t="s">
        <v>119</v>
      </c>
    </row>
    <row r="2" spans="1:9" hidden="1" x14ac:dyDescent="0.25">
      <c r="A2" s="47"/>
      <c r="B2" s="33"/>
      <c r="C2" s="33"/>
      <c r="D2" s="33"/>
      <c r="E2" s="33"/>
      <c r="F2" s="33"/>
      <c r="G2" s="33"/>
      <c r="H2" s="32"/>
    </row>
    <row r="3" spans="1:9" hidden="1" x14ac:dyDescent="0.25">
      <c r="A3" s="47"/>
      <c r="B3" s="33"/>
      <c r="C3" s="33"/>
      <c r="D3" s="33"/>
      <c r="E3" s="33"/>
      <c r="F3" s="33"/>
      <c r="G3" s="33"/>
      <c r="H3" s="32"/>
    </row>
    <row r="4" spans="1:9" hidden="1" x14ac:dyDescent="0.25">
      <c r="A4" s="47"/>
      <c r="B4" s="33"/>
      <c r="C4" s="33"/>
      <c r="D4" s="33"/>
      <c r="E4" s="33"/>
      <c r="F4" s="33"/>
      <c r="G4" s="33"/>
      <c r="H4" s="32"/>
    </row>
    <row r="5" spans="1:9" hidden="1" x14ac:dyDescent="0.25">
      <c r="A5" s="47"/>
      <c r="B5" s="33"/>
      <c r="C5" s="33"/>
      <c r="D5" s="33"/>
      <c r="E5" s="33"/>
      <c r="F5" s="33"/>
      <c r="G5" s="33"/>
      <c r="H5" s="32"/>
    </row>
    <row r="6" spans="1:9" hidden="1" x14ac:dyDescent="0.25">
      <c r="A6" s="47"/>
      <c r="B6" s="33"/>
      <c r="C6" s="33"/>
      <c r="D6" s="33"/>
      <c r="E6" s="33"/>
      <c r="F6" s="33"/>
      <c r="G6" s="33"/>
      <c r="H6" s="32"/>
    </row>
    <row r="7" spans="1:9" hidden="1" x14ac:dyDescent="0.25">
      <c r="A7" s="47"/>
      <c r="B7" s="33"/>
      <c r="C7" s="33"/>
      <c r="D7" s="33"/>
      <c r="E7" s="33"/>
      <c r="F7" s="33"/>
      <c r="G7" s="33"/>
      <c r="H7" s="32"/>
    </row>
    <row r="8" spans="1:9" hidden="1" x14ac:dyDescent="0.25">
      <c r="A8" s="47"/>
      <c r="B8" s="50"/>
      <c r="C8" s="50"/>
      <c r="D8" s="50"/>
      <c r="E8" s="50"/>
      <c r="F8" s="50"/>
      <c r="G8" s="50"/>
      <c r="H8" s="32"/>
    </row>
    <row r="9" spans="1:9" hidden="1" x14ac:dyDescent="0.25">
      <c r="A9" s="47"/>
      <c r="B9" s="50"/>
      <c r="C9" s="50"/>
      <c r="D9" s="50"/>
      <c r="E9" s="50"/>
      <c r="F9" s="50"/>
      <c r="G9" s="50"/>
      <c r="H9" s="32"/>
    </row>
    <row r="10" spans="1:9" hidden="1" x14ac:dyDescent="0.25">
      <c r="A10" s="47"/>
      <c r="B10" s="50"/>
      <c r="C10" s="50"/>
      <c r="D10" s="50"/>
      <c r="E10" s="50"/>
      <c r="F10" s="50"/>
      <c r="G10" s="50"/>
      <c r="H10" s="32"/>
    </row>
    <row r="11" spans="1:9" hidden="1" x14ac:dyDescent="0.25">
      <c r="A11" s="47"/>
      <c r="B11" s="50"/>
      <c r="C11" s="50"/>
      <c r="D11" s="50"/>
      <c r="E11" s="50"/>
      <c r="F11" s="50"/>
      <c r="G11" s="50"/>
      <c r="H11" s="32"/>
    </row>
    <row r="12" spans="1:9" hidden="1" x14ac:dyDescent="0.25">
      <c r="A12" s="47"/>
      <c r="B12" s="50"/>
      <c r="C12" s="50"/>
      <c r="D12" s="50"/>
      <c r="E12" s="50"/>
      <c r="F12" s="50"/>
      <c r="G12" s="50"/>
      <c r="H12" s="32"/>
    </row>
    <row r="13" spans="1:9" hidden="1" x14ac:dyDescent="0.25">
      <c r="A13" s="47"/>
      <c r="B13" s="50"/>
      <c r="C13" s="50"/>
      <c r="D13" s="50"/>
      <c r="E13" s="50"/>
      <c r="F13" s="50"/>
      <c r="G13" s="50"/>
      <c r="H13" s="32"/>
    </row>
    <row r="14" spans="1:9" x14ac:dyDescent="0.25">
      <c r="A14" s="47" t="s">
        <v>132</v>
      </c>
      <c r="B14" s="50">
        <v>112050</v>
      </c>
      <c r="C14" s="50">
        <v>111650</v>
      </c>
      <c r="D14" s="50">
        <v>1004</v>
      </c>
      <c r="E14" s="50">
        <v>110800</v>
      </c>
      <c r="F14" s="50">
        <v>111450</v>
      </c>
      <c r="G14" s="50">
        <v>2325</v>
      </c>
      <c r="H14" s="57">
        <f t="shared" ref="H14:H45" si="0">+B14/E14-1</f>
        <v>1.1281588447653368E-2</v>
      </c>
    </row>
    <row r="15" spans="1:9" x14ac:dyDescent="0.25">
      <c r="A15" s="47" t="s">
        <v>133</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25">
      <c r="A16" s="47" t="s">
        <v>134</v>
      </c>
      <c r="B16" s="50">
        <v>106800</v>
      </c>
      <c r="C16" s="50">
        <v>105200</v>
      </c>
      <c r="D16" s="50">
        <v>2080</v>
      </c>
      <c r="E16" s="50">
        <v>107950</v>
      </c>
      <c r="F16" s="50">
        <v>105700</v>
      </c>
      <c r="G16" s="50">
        <v>2937</v>
      </c>
      <c r="H16" s="57">
        <f t="shared" si="0"/>
        <v>-1.0653080129689685E-2</v>
      </c>
      <c r="I16" s="57">
        <f t="shared" si="1"/>
        <v>4.8928571428571432E-2</v>
      </c>
    </row>
    <row r="17" spans="1:9" x14ac:dyDescent="0.25">
      <c r="A17" s="47" t="s">
        <v>135</v>
      </c>
      <c r="B17" s="50">
        <v>108850</v>
      </c>
      <c r="C17" s="50">
        <v>106800</v>
      </c>
      <c r="D17" s="50">
        <v>2147</v>
      </c>
      <c r="E17" s="50">
        <v>106550</v>
      </c>
      <c r="F17" s="50">
        <v>107100</v>
      </c>
      <c r="G17" s="50">
        <v>2894</v>
      </c>
      <c r="H17" s="57">
        <f t="shared" si="0"/>
        <v>2.1586109807602005E-2</v>
      </c>
      <c r="I17" s="57">
        <f t="shared" si="1"/>
        <v>-1.4640789921688824E-2</v>
      </c>
    </row>
    <row r="18" spans="1:9" x14ac:dyDescent="0.25">
      <c r="A18" s="47" t="s">
        <v>136</v>
      </c>
      <c r="B18" s="50">
        <v>106150</v>
      </c>
      <c r="C18" s="50">
        <v>108850</v>
      </c>
      <c r="D18" s="50">
        <v>1253</v>
      </c>
      <c r="E18" s="50">
        <v>108500</v>
      </c>
      <c r="F18" s="50">
        <v>108850</v>
      </c>
      <c r="G18" s="50">
        <v>3129</v>
      </c>
      <c r="H18" s="57">
        <f t="shared" si="0"/>
        <v>-2.1658986175115191E-2</v>
      </c>
      <c r="I18" s="57">
        <f t="shared" si="1"/>
        <v>8.1202487906012477E-2</v>
      </c>
    </row>
    <row r="19" spans="1:9" x14ac:dyDescent="0.25">
      <c r="A19" s="47" t="s">
        <v>137</v>
      </c>
      <c r="B19" s="50">
        <v>102900</v>
      </c>
      <c r="C19" s="50">
        <v>106150</v>
      </c>
      <c r="D19" s="50">
        <v>3043</v>
      </c>
      <c r="E19" s="50">
        <v>107200</v>
      </c>
      <c r="F19" s="50">
        <v>106050</v>
      </c>
      <c r="G19" s="50">
        <v>3608</v>
      </c>
      <c r="H19" s="57">
        <f t="shared" si="0"/>
        <v>-4.0111940298507509E-2</v>
      </c>
      <c r="I19" s="57">
        <f t="shared" si="1"/>
        <v>0.15308405241291156</v>
      </c>
    </row>
    <row r="20" spans="1:9" x14ac:dyDescent="0.25">
      <c r="A20" s="47" t="s">
        <v>138</v>
      </c>
      <c r="B20" s="50">
        <v>96050</v>
      </c>
      <c r="C20" s="50">
        <v>102900</v>
      </c>
      <c r="D20" s="50">
        <v>3831</v>
      </c>
      <c r="E20" s="50">
        <v>103250</v>
      </c>
      <c r="F20" s="50">
        <v>102950</v>
      </c>
      <c r="G20" s="50">
        <v>4562</v>
      </c>
      <c r="H20" s="57">
        <f t="shared" si="0"/>
        <v>-6.9733656174334135E-2</v>
      </c>
      <c r="I20" s="57">
        <f t="shared" si="1"/>
        <v>0.26441241685144123</v>
      </c>
    </row>
    <row r="21" spans="1:9" x14ac:dyDescent="0.25">
      <c r="A21" s="47" t="s">
        <v>139</v>
      </c>
      <c r="B21" s="50">
        <v>92050</v>
      </c>
      <c r="C21" s="50">
        <v>96050</v>
      </c>
      <c r="D21" s="50">
        <v>2418</v>
      </c>
      <c r="E21" s="50">
        <v>98950</v>
      </c>
      <c r="F21" s="50">
        <v>96000</v>
      </c>
      <c r="G21" s="50">
        <v>5254</v>
      </c>
      <c r="H21" s="57">
        <f t="shared" si="0"/>
        <v>-6.9732187973724158E-2</v>
      </c>
      <c r="I21" s="57">
        <f t="shared" si="1"/>
        <v>0.15168785620341962</v>
      </c>
    </row>
    <row r="22" spans="1:9" x14ac:dyDescent="0.25">
      <c r="A22" s="47" t="s">
        <v>140</v>
      </c>
      <c r="B22" s="50">
        <v>92150</v>
      </c>
      <c r="C22" s="50">
        <v>92050</v>
      </c>
      <c r="D22" s="50">
        <v>6158</v>
      </c>
      <c r="E22" s="50">
        <v>93300</v>
      </c>
      <c r="F22" s="50">
        <v>88500</v>
      </c>
      <c r="G22" s="50">
        <v>5389</v>
      </c>
      <c r="H22" s="57">
        <f t="shared" si="0"/>
        <v>-1.2325830653804881E-2</v>
      </c>
      <c r="I22" s="57">
        <f t="shared" si="1"/>
        <v>2.569470879330038E-2</v>
      </c>
    </row>
    <row r="23" spans="1:9" x14ac:dyDescent="0.25">
      <c r="A23" s="47" t="s">
        <v>141</v>
      </c>
      <c r="B23" s="50">
        <v>94100</v>
      </c>
      <c r="C23" s="50">
        <v>92150</v>
      </c>
      <c r="D23" s="50">
        <v>2511</v>
      </c>
      <c r="E23" s="50">
        <v>87950</v>
      </c>
      <c r="F23" s="50">
        <v>91900</v>
      </c>
      <c r="G23" s="50">
        <v>5496</v>
      </c>
      <c r="H23" s="57">
        <f t="shared" si="0"/>
        <v>6.9926094371802083E-2</v>
      </c>
      <c r="I23" s="57">
        <f t="shared" si="1"/>
        <v>1.9855260716273859E-2</v>
      </c>
    </row>
    <row r="24" spans="1:9" x14ac:dyDescent="0.25">
      <c r="A24" s="47" t="s">
        <v>142</v>
      </c>
      <c r="B24" s="50">
        <v>100850</v>
      </c>
      <c r="C24" s="50">
        <v>94100</v>
      </c>
      <c r="D24" s="50">
        <v>4490</v>
      </c>
      <c r="E24" s="50">
        <v>91700</v>
      </c>
      <c r="F24" s="50">
        <v>97050</v>
      </c>
      <c r="G24" s="50">
        <v>7421</v>
      </c>
      <c r="H24" s="57">
        <f t="shared" si="0"/>
        <v>9.9781897491821203E-2</v>
      </c>
      <c r="I24" s="57">
        <f t="shared" si="1"/>
        <v>0.35025473071324598</v>
      </c>
    </row>
    <row r="25" spans="1:9" x14ac:dyDescent="0.25">
      <c r="A25" s="47" t="s">
        <v>143</v>
      </c>
      <c r="B25" s="50">
        <v>95650</v>
      </c>
      <c r="C25" s="50">
        <v>100850</v>
      </c>
      <c r="D25" s="50">
        <v>14380</v>
      </c>
      <c r="E25" s="50">
        <v>100200</v>
      </c>
      <c r="F25" s="50">
        <v>104050</v>
      </c>
      <c r="G25" s="50">
        <v>6493</v>
      </c>
      <c r="H25" s="57">
        <f t="shared" si="0"/>
        <v>-4.5409181636726581E-2</v>
      </c>
      <c r="I25" s="57">
        <f t="shared" si="1"/>
        <v>-0.12505053227327856</v>
      </c>
    </row>
    <row r="26" spans="1:9" x14ac:dyDescent="0.25">
      <c r="A26" s="47" t="s">
        <v>144</v>
      </c>
      <c r="B26" s="50">
        <v>92950</v>
      </c>
      <c r="C26" s="50">
        <v>95650</v>
      </c>
      <c r="D26" s="50">
        <v>8183</v>
      </c>
      <c r="E26" s="50">
        <v>100800</v>
      </c>
      <c r="F26" s="50">
        <v>94850</v>
      </c>
      <c r="G26" s="50">
        <v>7420</v>
      </c>
      <c r="H26" s="57">
        <f t="shared" si="0"/>
        <v>-7.7876984126984072E-2</v>
      </c>
      <c r="I26" s="57">
        <f t="shared" si="1"/>
        <v>0.14276913599260732</v>
      </c>
    </row>
    <row r="27" spans="1:9" x14ac:dyDescent="0.25">
      <c r="A27" s="47" t="s">
        <v>145</v>
      </c>
      <c r="B27" s="72">
        <v>102700</v>
      </c>
      <c r="C27" s="72">
        <v>92950</v>
      </c>
      <c r="D27" s="72">
        <v>6097</v>
      </c>
      <c r="E27" s="72">
        <v>93400</v>
      </c>
      <c r="F27" s="72">
        <v>92300</v>
      </c>
      <c r="G27" s="72">
        <v>7285</v>
      </c>
      <c r="H27" s="57">
        <f t="shared" si="0"/>
        <v>9.9571734475374818E-2</v>
      </c>
      <c r="I27" s="57">
        <f t="shared" si="1"/>
        <v>-1.819407008086249E-2</v>
      </c>
    </row>
    <row r="28" spans="1:9" x14ac:dyDescent="0.25">
      <c r="A28" s="47" t="s">
        <v>146</v>
      </c>
      <c r="B28" s="73">
        <v>101550</v>
      </c>
      <c r="C28" s="73">
        <v>102700</v>
      </c>
      <c r="D28" s="73">
        <v>5785</v>
      </c>
      <c r="E28" s="73">
        <v>94350</v>
      </c>
      <c r="F28" s="73">
        <v>101500</v>
      </c>
      <c r="G28" s="73">
        <v>7254</v>
      </c>
      <c r="H28" s="57">
        <f t="shared" si="0"/>
        <v>7.6311605723370368E-2</v>
      </c>
      <c r="I28" s="57">
        <f t="shared" si="1"/>
        <v>-4.2553191489361764E-3</v>
      </c>
    </row>
    <row r="29" spans="1:9" x14ac:dyDescent="0.25">
      <c r="A29" s="47" t="s">
        <v>147</v>
      </c>
      <c r="B29" s="50">
        <v>103450</v>
      </c>
      <c r="C29" s="50">
        <v>101550</v>
      </c>
      <c r="D29" s="50">
        <v>3019</v>
      </c>
      <c r="E29" s="50">
        <v>99300</v>
      </c>
      <c r="F29" s="50">
        <v>101000</v>
      </c>
      <c r="G29" s="50">
        <v>7067</v>
      </c>
      <c r="H29" s="57">
        <f t="shared" si="0"/>
        <v>4.1792547834843985E-2</v>
      </c>
      <c r="I29" s="57">
        <f t="shared" si="1"/>
        <v>-2.5778880617590261E-2</v>
      </c>
    </row>
    <row r="30" spans="1:9" x14ac:dyDescent="0.25">
      <c r="A30" s="47" t="s">
        <v>148</v>
      </c>
      <c r="B30" s="50">
        <v>101850</v>
      </c>
      <c r="C30" s="50">
        <v>103450</v>
      </c>
      <c r="D30" s="50">
        <v>2692</v>
      </c>
      <c r="E30" s="50">
        <v>103900</v>
      </c>
      <c r="F30" s="50">
        <v>103900</v>
      </c>
      <c r="G30" s="50">
        <v>7103</v>
      </c>
      <c r="H30" s="57">
        <f t="shared" si="0"/>
        <v>-1.9730510105871013E-2</v>
      </c>
      <c r="I30" s="57">
        <f t="shared" si="1"/>
        <v>5.0940993349370967E-3</v>
      </c>
    </row>
    <row r="31" spans="1:9" x14ac:dyDescent="0.25">
      <c r="A31" s="47" t="s">
        <v>149</v>
      </c>
      <c r="B31" s="50">
        <v>101600</v>
      </c>
      <c r="C31" s="50">
        <v>101850</v>
      </c>
      <c r="D31" s="50">
        <v>915</v>
      </c>
      <c r="E31" s="50">
        <v>103000</v>
      </c>
      <c r="F31" s="50">
        <v>102000</v>
      </c>
      <c r="G31" s="50">
        <v>7171</v>
      </c>
      <c r="H31" s="57">
        <f t="shared" si="0"/>
        <v>-1.3592233009708687E-2</v>
      </c>
      <c r="I31" s="57">
        <f t="shared" si="1"/>
        <v>9.5734196818246797E-3</v>
      </c>
    </row>
    <row r="32" spans="1:9" x14ac:dyDescent="0.25">
      <c r="A32" s="47" t="s">
        <v>150</v>
      </c>
      <c r="B32" s="50">
        <v>101700</v>
      </c>
      <c r="C32" s="50">
        <v>101600</v>
      </c>
      <c r="D32" s="50">
        <v>1090</v>
      </c>
      <c r="E32" s="50">
        <v>101600</v>
      </c>
      <c r="F32" s="50">
        <v>101500</v>
      </c>
      <c r="G32" s="50">
        <v>7043</v>
      </c>
      <c r="H32" s="57">
        <f t="shared" si="0"/>
        <v>9.8425196850393526E-4</v>
      </c>
      <c r="I32" s="57">
        <f t="shared" si="1"/>
        <v>-1.7849672291172736E-2</v>
      </c>
    </row>
    <row r="33" spans="1:9" x14ac:dyDescent="0.25">
      <c r="A33" s="47" t="s">
        <v>151</v>
      </c>
      <c r="B33" s="50">
        <v>99300</v>
      </c>
      <c r="C33" s="50">
        <v>101700</v>
      </c>
      <c r="D33" s="50">
        <v>1836</v>
      </c>
      <c r="E33" s="50">
        <v>101650</v>
      </c>
      <c r="F33" s="50">
        <v>101000</v>
      </c>
      <c r="G33" s="50">
        <v>7249</v>
      </c>
      <c r="H33" s="57">
        <f t="shared" si="0"/>
        <v>-2.3118544023610466E-2</v>
      </c>
      <c r="I33" s="57">
        <f t="shared" si="1"/>
        <v>2.9248899616640678E-2</v>
      </c>
    </row>
    <row r="34" spans="1:9" x14ac:dyDescent="0.25">
      <c r="A34" s="47" t="s">
        <v>152</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25">
      <c r="A35" s="47" t="s">
        <v>153</v>
      </c>
      <c r="B35" s="50">
        <v>102950</v>
      </c>
      <c r="C35" s="50">
        <v>101400</v>
      </c>
      <c r="D35" s="50">
        <v>1186</v>
      </c>
      <c r="E35" s="50">
        <v>101100</v>
      </c>
      <c r="F35" s="50">
        <v>102100</v>
      </c>
      <c r="G35" s="50">
        <v>6851</v>
      </c>
      <c r="H35" s="57">
        <f t="shared" si="0"/>
        <v>1.8298714144411532E-2</v>
      </c>
      <c r="I35" s="57">
        <f t="shared" si="1"/>
        <v>-3.5477967056173454E-2</v>
      </c>
    </row>
    <row r="36" spans="1:9" x14ac:dyDescent="0.25">
      <c r="A36" s="47" t="s">
        <v>154</v>
      </c>
      <c r="B36" s="50">
        <v>106250</v>
      </c>
      <c r="C36" s="50">
        <v>102950</v>
      </c>
      <c r="D36" s="50">
        <v>1826</v>
      </c>
      <c r="E36" s="50">
        <v>103200</v>
      </c>
      <c r="F36" s="50">
        <v>103300</v>
      </c>
      <c r="G36" s="50">
        <v>6612</v>
      </c>
      <c r="H36" s="57">
        <f t="shared" si="0"/>
        <v>2.9554263565891414E-2</v>
      </c>
      <c r="I36" s="57">
        <f t="shared" si="1"/>
        <v>-3.4885418187125983E-2</v>
      </c>
    </row>
    <row r="37" spans="1:9" x14ac:dyDescent="0.25">
      <c r="A37" s="47" t="s">
        <v>155</v>
      </c>
      <c r="B37" s="50">
        <v>106100</v>
      </c>
      <c r="C37" s="50">
        <v>106250</v>
      </c>
      <c r="D37" s="50">
        <v>2168</v>
      </c>
      <c r="E37" s="50">
        <v>105800</v>
      </c>
      <c r="F37" s="50">
        <v>106450</v>
      </c>
      <c r="G37" s="50">
        <v>6452</v>
      </c>
      <c r="H37" s="57">
        <f t="shared" si="0"/>
        <v>2.835538752362865E-3</v>
      </c>
      <c r="I37" s="57">
        <f t="shared" si="1"/>
        <v>-2.4198427102238407E-2</v>
      </c>
    </row>
    <row r="38" spans="1:9" x14ac:dyDescent="0.25">
      <c r="A38" s="47" t="s">
        <v>156</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25">
      <c r="A39" s="47" t="s">
        <v>157</v>
      </c>
      <c r="B39" s="50">
        <v>107350</v>
      </c>
      <c r="C39" s="50">
        <v>107650</v>
      </c>
      <c r="D39" s="50">
        <v>969</v>
      </c>
      <c r="E39" s="50">
        <v>106600</v>
      </c>
      <c r="F39" s="50">
        <v>107000</v>
      </c>
      <c r="G39" s="50">
        <v>6364</v>
      </c>
      <c r="H39" s="57">
        <f t="shared" si="0"/>
        <v>7.0356472795496394E-3</v>
      </c>
      <c r="I39" s="57">
        <f t="shared" si="1"/>
        <v>-1.0879701585327917E-2</v>
      </c>
    </row>
    <row r="40" spans="1:9" x14ac:dyDescent="0.25">
      <c r="A40" s="47" t="s">
        <v>158</v>
      </c>
      <c r="B40" s="50">
        <v>108350</v>
      </c>
      <c r="C40" s="50">
        <v>107350</v>
      </c>
      <c r="D40" s="50">
        <v>857</v>
      </c>
      <c r="E40" s="50">
        <v>107150</v>
      </c>
      <c r="F40" s="50">
        <v>107050</v>
      </c>
      <c r="G40" s="50">
        <v>6269</v>
      </c>
      <c r="H40" s="57">
        <f t="shared" si="0"/>
        <v>1.1199253383107788E-2</v>
      </c>
      <c r="I40" s="57">
        <f t="shared" si="1"/>
        <v>-1.492771841609053E-2</v>
      </c>
    </row>
    <row r="41" spans="1:9" x14ac:dyDescent="0.25">
      <c r="A41" s="47" t="s">
        <v>159</v>
      </c>
      <c r="B41" s="50">
        <v>106950</v>
      </c>
      <c r="C41" s="50">
        <v>108350</v>
      </c>
      <c r="D41" s="50">
        <v>691</v>
      </c>
      <c r="E41" s="50">
        <v>107800</v>
      </c>
      <c r="F41" s="50">
        <v>108550</v>
      </c>
      <c r="G41" s="50">
        <v>6277</v>
      </c>
      <c r="H41" s="57">
        <f t="shared" si="0"/>
        <v>-7.8849721706865106E-3</v>
      </c>
      <c r="I41" s="57">
        <f t="shared" si="1"/>
        <v>1.2761205933959907E-3</v>
      </c>
    </row>
    <row r="42" spans="1:9" x14ac:dyDescent="0.25">
      <c r="A42" s="47" t="s">
        <v>160</v>
      </c>
      <c r="B42" s="50">
        <v>101650</v>
      </c>
      <c r="C42" s="50">
        <v>106950</v>
      </c>
      <c r="D42" s="50">
        <v>1336</v>
      </c>
      <c r="E42" s="50">
        <v>107650</v>
      </c>
      <c r="F42" s="50">
        <v>106600</v>
      </c>
      <c r="G42" s="50">
        <v>6486</v>
      </c>
      <c r="H42" s="57">
        <f t="shared" si="0"/>
        <v>-5.5736182071528084E-2</v>
      </c>
      <c r="I42" s="57">
        <f t="shared" si="1"/>
        <v>3.3296160586267387E-2</v>
      </c>
    </row>
    <row r="43" spans="1:9" x14ac:dyDescent="0.25">
      <c r="A43" s="47" t="s">
        <v>161</v>
      </c>
      <c r="B43" s="50">
        <v>100500</v>
      </c>
      <c r="C43" s="50">
        <v>101650</v>
      </c>
      <c r="D43" s="50">
        <v>1008</v>
      </c>
      <c r="E43" s="50">
        <v>104550</v>
      </c>
      <c r="F43" s="50">
        <v>101300</v>
      </c>
      <c r="G43" s="50">
        <v>6695</v>
      </c>
      <c r="H43" s="57">
        <f t="shared" si="0"/>
        <v>-3.8737446197991354E-2</v>
      </c>
      <c r="I43" s="57">
        <f t="shared" si="1"/>
        <v>3.2223250077089149E-2</v>
      </c>
    </row>
    <row r="44" spans="1:9" x14ac:dyDescent="0.25">
      <c r="A44" s="47" t="s">
        <v>162</v>
      </c>
      <c r="B44" s="50">
        <v>98650</v>
      </c>
      <c r="C44" s="50">
        <v>100500</v>
      </c>
      <c r="D44" s="50">
        <v>1012</v>
      </c>
      <c r="E44" s="50">
        <v>100000</v>
      </c>
      <c r="F44" s="50">
        <v>100000</v>
      </c>
      <c r="G44" s="50">
        <v>6914</v>
      </c>
      <c r="H44" s="57">
        <f t="shared" si="0"/>
        <v>-1.3499999999999956E-2</v>
      </c>
      <c r="I44" s="57">
        <f t="shared" si="1"/>
        <v>3.2710978342046282E-2</v>
      </c>
    </row>
    <row r="45" spans="1:9" x14ac:dyDescent="0.25">
      <c r="A45" s="47" t="s">
        <v>163</v>
      </c>
      <c r="B45" s="50">
        <v>99150</v>
      </c>
      <c r="C45" s="50">
        <v>98650</v>
      </c>
      <c r="D45" s="50">
        <v>1072</v>
      </c>
      <c r="E45" s="50">
        <v>99550</v>
      </c>
      <c r="F45" s="50">
        <v>98650</v>
      </c>
      <c r="G45" s="50">
        <v>6735</v>
      </c>
      <c r="H45" s="57">
        <f t="shared" si="0"/>
        <v>-4.0180813661476744E-3</v>
      </c>
      <c r="I45" s="57">
        <f t="shared" si="1"/>
        <v>-2.5889499566097762E-2</v>
      </c>
    </row>
    <row r="46" spans="1:9" x14ac:dyDescent="0.25">
      <c r="A46" s="47" t="s">
        <v>164</v>
      </c>
      <c r="B46" s="50">
        <v>98400</v>
      </c>
      <c r="C46" s="50">
        <v>99150</v>
      </c>
      <c r="D46" s="50">
        <v>498</v>
      </c>
      <c r="E46" s="50">
        <v>98800</v>
      </c>
      <c r="F46" s="50">
        <v>99000</v>
      </c>
      <c r="G46" s="50">
        <v>6696</v>
      </c>
      <c r="H46" s="57">
        <f t="shared" ref="H46:H77" si="2">+B46/E46-1</f>
        <v>-4.0485829959514552E-3</v>
      </c>
      <c r="I46" s="57">
        <f t="shared" si="1"/>
        <v>-5.7906458797327698E-3</v>
      </c>
    </row>
    <row r="47" spans="1:9" x14ac:dyDescent="0.25">
      <c r="A47" s="47" t="s">
        <v>165</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25">
      <c r="A48" s="47" t="s">
        <v>166</v>
      </c>
      <c r="B48" s="50">
        <v>103500</v>
      </c>
      <c r="C48" s="50">
        <v>104650</v>
      </c>
      <c r="D48" s="50">
        <v>510</v>
      </c>
      <c r="E48" s="50">
        <v>102250</v>
      </c>
      <c r="F48" s="50">
        <v>104500</v>
      </c>
      <c r="G48" s="50">
        <v>6468</v>
      </c>
      <c r="H48" s="57">
        <f t="shared" si="2"/>
        <v>1.2224938875305513E-2</v>
      </c>
      <c r="I48" s="57">
        <f t="shared" si="3"/>
        <v>-4.7699646099399473E-3</v>
      </c>
    </row>
    <row r="49" spans="1:9" x14ac:dyDescent="0.25">
      <c r="A49" s="47" t="s">
        <v>167</v>
      </c>
      <c r="B49" s="50">
        <v>102700</v>
      </c>
      <c r="C49" s="50">
        <v>103500</v>
      </c>
      <c r="D49" s="50">
        <v>485</v>
      </c>
      <c r="E49" s="50">
        <v>104000</v>
      </c>
      <c r="F49" s="50">
        <v>102450</v>
      </c>
      <c r="G49" s="50">
        <v>6519</v>
      </c>
      <c r="H49" s="57">
        <f t="shared" si="2"/>
        <v>-1.2499999999999956E-2</v>
      </c>
      <c r="I49" s="57">
        <f t="shared" si="3"/>
        <v>7.8849721706863996E-3</v>
      </c>
    </row>
    <row r="50" spans="1:9" x14ac:dyDescent="0.25">
      <c r="A50" s="47" t="s">
        <v>169</v>
      </c>
      <c r="B50" s="50">
        <v>104400</v>
      </c>
      <c r="C50" s="50">
        <v>102700</v>
      </c>
      <c r="D50" s="50">
        <v>565</v>
      </c>
      <c r="E50" s="50">
        <v>102350</v>
      </c>
      <c r="F50" s="50">
        <v>103100</v>
      </c>
      <c r="G50" s="50">
        <v>6501</v>
      </c>
      <c r="H50" s="57">
        <f t="shared" si="2"/>
        <v>2.0029311187103049E-2</v>
      </c>
      <c r="I50" s="57">
        <f t="shared" si="3"/>
        <v>-2.7611596870685817E-3</v>
      </c>
    </row>
    <row r="51" spans="1:9" x14ac:dyDescent="0.25">
      <c r="A51" s="47" t="s">
        <v>170</v>
      </c>
      <c r="B51" s="50">
        <v>102650</v>
      </c>
      <c r="C51" s="50">
        <v>104400</v>
      </c>
      <c r="D51" s="50">
        <v>913</v>
      </c>
      <c r="E51" s="50">
        <v>103850</v>
      </c>
      <c r="F51" s="50">
        <v>104500</v>
      </c>
      <c r="G51" s="50">
        <v>6627</v>
      </c>
      <c r="H51" s="57">
        <f t="shared" si="2"/>
        <v>-1.1555127587867142E-2</v>
      </c>
      <c r="I51" s="57">
        <f t="shared" si="3"/>
        <v>1.9381633594831582E-2</v>
      </c>
    </row>
    <row r="52" spans="1:9" x14ac:dyDescent="0.25">
      <c r="A52" s="47" t="s">
        <v>171</v>
      </c>
      <c r="B52" s="50">
        <v>102850</v>
      </c>
      <c r="C52" s="50">
        <v>102650</v>
      </c>
      <c r="D52" s="50">
        <v>713</v>
      </c>
      <c r="E52" s="50">
        <v>104600</v>
      </c>
      <c r="F52" s="50">
        <v>102100</v>
      </c>
      <c r="G52" s="50">
        <v>6651</v>
      </c>
      <c r="H52" s="57">
        <f t="shared" si="2"/>
        <v>-1.6730401529636674E-2</v>
      </c>
      <c r="I52" s="57">
        <f t="shared" si="3"/>
        <v>3.6215482118606701E-3</v>
      </c>
    </row>
    <row r="53" spans="1:9" x14ac:dyDescent="0.25">
      <c r="A53" s="47" t="s">
        <v>172</v>
      </c>
      <c r="B53" s="50">
        <v>102200</v>
      </c>
      <c r="C53" s="50">
        <v>102850</v>
      </c>
      <c r="D53" s="50">
        <v>300</v>
      </c>
      <c r="E53" s="50">
        <v>102700</v>
      </c>
      <c r="F53" s="50">
        <v>103400</v>
      </c>
      <c r="G53" s="50">
        <v>6732</v>
      </c>
      <c r="H53" s="57">
        <f t="shared" si="2"/>
        <v>-4.8685491723466923E-3</v>
      </c>
      <c r="I53" s="57">
        <f t="shared" si="3"/>
        <v>1.2178619756427533E-2</v>
      </c>
    </row>
    <row r="54" spans="1:9" x14ac:dyDescent="0.25">
      <c r="A54" s="47" t="s">
        <v>173</v>
      </c>
      <c r="B54" s="50">
        <v>100750</v>
      </c>
      <c r="C54" s="50">
        <v>102200</v>
      </c>
      <c r="D54" s="50">
        <v>703</v>
      </c>
      <c r="E54" s="50">
        <v>102850</v>
      </c>
      <c r="F54" s="50">
        <v>102700</v>
      </c>
      <c r="G54" s="50">
        <v>6741</v>
      </c>
      <c r="H54" s="57">
        <f t="shared" si="2"/>
        <v>-2.0418084589207575E-2</v>
      </c>
      <c r="I54" s="57">
        <f t="shared" si="3"/>
        <v>1.3368983957218195E-3</v>
      </c>
    </row>
    <row r="55" spans="1:9" x14ac:dyDescent="0.25">
      <c r="A55" s="47" t="s">
        <v>174</v>
      </c>
      <c r="B55" s="50">
        <v>103050</v>
      </c>
      <c r="C55" s="50">
        <v>100750</v>
      </c>
      <c r="D55" s="50">
        <v>548</v>
      </c>
      <c r="E55" s="50">
        <v>101200</v>
      </c>
      <c r="F55" s="50">
        <v>101500</v>
      </c>
      <c r="G55" s="50">
        <v>6788</v>
      </c>
      <c r="H55" s="57">
        <f t="shared" si="2"/>
        <v>1.8280632411067144E-2</v>
      </c>
      <c r="I55" s="57">
        <f t="shared" si="3"/>
        <v>6.9722593087078177E-3</v>
      </c>
    </row>
    <row r="56" spans="1:9" x14ac:dyDescent="0.25">
      <c r="A56" s="47" t="s">
        <v>175</v>
      </c>
      <c r="B56" s="50">
        <v>103750</v>
      </c>
      <c r="C56" s="50">
        <v>103050</v>
      </c>
      <c r="D56" s="50">
        <v>354</v>
      </c>
      <c r="E56" s="50">
        <v>102400</v>
      </c>
      <c r="F56" s="50">
        <v>103400</v>
      </c>
      <c r="G56" s="50">
        <v>6898</v>
      </c>
      <c r="H56" s="57">
        <f t="shared" si="2"/>
        <v>1.318359375E-2</v>
      </c>
      <c r="I56" s="57">
        <f t="shared" si="3"/>
        <v>1.6205067766646986E-2</v>
      </c>
    </row>
    <row r="57" spans="1:9" x14ac:dyDescent="0.25">
      <c r="A57" s="47" t="s">
        <v>176</v>
      </c>
      <c r="B57" s="50">
        <v>102650</v>
      </c>
      <c r="C57" s="50">
        <v>103750</v>
      </c>
      <c r="D57" s="50">
        <v>560</v>
      </c>
      <c r="E57" s="50">
        <v>103450</v>
      </c>
      <c r="F57" s="50">
        <v>104000</v>
      </c>
      <c r="G57" s="50">
        <v>7016</v>
      </c>
      <c r="H57" s="57">
        <f t="shared" si="2"/>
        <v>-7.7332044465925343E-3</v>
      </c>
      <c r="I57" s="57">
        <f t="shared" si="3"/>
        <v>1.710640765439253E-2</v>
      </c>
    </row>
    <row r="58" spans="1:9" x14ac:dyDescent="0.25">
      <c r="A58" s="47" t="s">
        <v>177</v>
      </c>
      <c r="B58" s="50">
        <v>102300</v>
      </c>
      <c r="C58" s="50">
        <v>102650</v>
      </c>
      <c r="D58" s="50">
        <v>348</v>
      </c>
      <c r="E58" s="50">
        <v>103400</v>
      </c>
      <c r="F58" s="50">
        <v>103050</v>
      </c>
      <c r="G58" s="50">
        <v>7078</v>
      </c>
      <c r="H58" s="57">
        <f t="shared" si="2"/>
        <v>-1.0638297872340385E-2</v>
      </c>
      <c r="I58" s="57">
        <f t="shared" si="3"/>
        <v>8.8369441277080796E-3</v>
      </c>
    </row>
    <row r="59" spans="1:9" x14ac:dyDescent="0.25">
      <c r="A59" s="47" t="s">
        <v>178</v>
      </c>
      <c r="B59" s="50">
        <v>103450</v>
      </c>
      <c r="C59" s="50">
        <v>102300</v>
      </c>
      <c r="D59" s="50">
        <v>470</v>
      </c>
      <c r="E59" s="50">
        <v>103100</v>
      </c>
      <c r="F59" s="50">
        <v>102050</v>
      </c>
      <c r="G59" s="50">
        <v>7142</v>
      </c>
      <c r="H59" s="57">
        <f t="shared" si="2"/>
        <v>3.3947623666343851E-3</v>
      </c>
      <c r="I59" s="57">
        <f t="shared" si="3"/>
        <v>9.0421022887821056E-3</v>
      </c>
    </row>
    <row r="60" spans="1:9" x14ac:dyDescent="0.25">
      <c r="A60" s="47" t="s">
        <v>179</v>
      </c>
      <c r="B60" s="50">
        <v>102800</v>
      </c>
      <c r="C60" s="50">
        <v>103450</v>
      </c>
      <c r="D60" s="50">
        <v>178</v>
      </c>
      <c r="E60" s="50">
        <v>103350</v>
      </c>
      <c r="F60" s="50">
        <v>103800</v>
      </c>
      <c r="G60" s="50">
        <v>7130</v>
      </c>
      <c r="H60" s="57">
        <f t="shared" si="2"/>
        <v>-5.3217223028543259E-3</v>
      </c>
      <c r="I60" s="57">
        <f t="shared" si="3"/>
        <v>-1.6802016241949103E-3</v>
      </c>
    </row>
    <row r="61" spans="1:9" x14ac:dyDescent="0.25">
      <c r="A61" s="47" t="s">
        <v>180</v>
      </c>
      <c r="B61" s="50">
        <v>101050</v>
      </c>
      <c r="C61" s="50">
        <v>102800</v>
      </c>
      <c r="D61" s="50">
        <v>1124</v>
      </c>
      <c r="E61" s="50">
        <v>103150</v>
      </c>
      <c r="F61" s="50">
        <v>103000</v>
      </c>
      <c r="G61" s="50">
        <v>7204</v>
      </c>
      <c r="H61" s="57">
        <f t="shared" si="2"/>
        <v>-2.0358700920988904E-2</v>
      </c>
      <c r="I61" s="57">
        <f t="shared" si="3"/>
        <v>1.0378681626928454E-2</v>
      </c>
    </row>
    <row r="62" spans="1:9" x14ac:dyDescent="0.25">
      <c r="A62" s="47" t="s">
        <v>181</v>
      </c>
      <c r="B62" s="50">
        <v>101400</v>
      </c>
      <c r="C62" s="50">
        <v>101050</v>
      </c>
      <c r="D62" s="50">
        <v>471</v>
      </c>
      <c r="E62" s="50">
        <v>101400</v>
      </c>
      <c r="F62" s="50">
        <v>101050</v>
      </c>
      <c r="G62" s="50">
        <v>7139</v>
      </c>
      <c r="H62" s="57">
        <f t="shared" si="2"/>
        <v>0</v>
      </c>
      <c r="I62" s="57">
        <f t="shared" si="3"/>
        <v>-9.022765130483057E-3</v>
      </c>
    </row>
    <row r="63" spans="1:9" x14ac:dyDescent="0.25">
      <c r="A63" s="47" t="s">
        <v>182</v>
      </c>
      <c r="B63" s="50">
        <v>101450</v>
      </c>
      <c r="C63" s="50">
        <v>101400</v>
      </c>
      <c r="D63" s="50">
        <v>492</v>
      </c>
      <c r="E63" s="50">
        <v>101200</v>
      </c>
      <c r="F63" s="50">
        <v>101450</v>
      </c>
      <c r="G63" s="50">
        <v>7044</v>
      </c>
      <c r="H63" s="57">
        <f t="shared" si="2"/>
        <v>2.4703557312253377E-3</v>
      </c>
      <c r="I63" s="57">
        <f t="shared" si="3"/>
        <v>-1.3307185880375383E-2</v>
      </c>
    </row>
    <row r="64" spans="1:9" x14ac:dyDescent="0.25">
      <c r="A64" s="47" t="s">
        <v>183</v>
      </c>
      <c r="B64" s="50">
        <v>103200</v>
      </c>
      <c r="C64" s="50">
        <v>101450</v>
      </c>
      <c r="D64" s="50">
        <v>674</v>
      </c>
      <c r="E64" s="50">
        <v>102200</v>
      </c>
      <c r="F64" s="50">
        <v>102000</v>
      </c>
      <c r="G64" s="50">
        <v>6942</v>
      </c>
      <c r="H64" s="57">
        <f t="shared" si="2"/>
        <v>9.7847358121330164E-3</v>
      </c>
      <c r="I64" s="57">
        <f t="shared" si="3"/>
        <v>-1.4480408858603022E-2</v>
      </c>
    </row>
    <row r="65" spans="1:9" x14ac:dyDescent="0.25">
      <c r="A65" s="47" t="s">
        <v>184</v>
      </c>
      <c r="B65" s="50">
        <v>99650</v>
      </c>
      <c r="C65" s="50">
        <v>103200</v>
      </c>
      <c r="D65" s="50">
        <v>1261</v>
      </c>
      <c r="E65" s="50">
        <v>103150</v>
      </c>
      <c r="F65" s="50">
        <v>103100</v>
      </c>
      <c r="G65" s="50">
        <v>7262</v>
      </c>
      <c r="H65" s="57">
        <f t="shared" si="2"/>
        <v>-3.3931168201648099E-2</v>
      </c>
      <c r="I65" s="57">
        <f t="shared" si="3"/>
        <v>4.6096225871506746E-2</v>
      </c>
    </row>
    <row r="66" spans="1:9" x14ac:dyDescent="0.25">
      <c r="A66" s="47" t="s">
        <v>185</v>
      </c>
      <c r="B66" s="50">
        <v>99850</v>
      </c>
      <c r="C66" s="50">
        <v>99650</v>
      </c>
      <c r="D66" s="50">
        <v>226</v>
      </c>
      <c r="E66" s="50">
        <v>100550</v>
      </c>
      <c r="F66" s="50">
        <v>99750</v>
      </c>
      <c r="G66" s="50">
        <v>7237</v>
      </c>
      <c r="H66" s="57">
        <f t="shared" si="2"/>
        <v>-6.9617105917454403E-3</v>
      </c>
      <c r="I66" s="57">
        <f t="shared" si="3"/>
        <v>-3.4425778022583176E-3</v>
      </c>
    </row>
    <row r="67" spans="1:9" x14ac:dyDescent="0.25">
      <c r="A67" s="47" t="s">
        <v>186</v>
      </c>
      <c r="B67" s="50">
        <v>98850</v>
      </c>
      <c r="C67" s="50">
        <v>99850</v>
      </c>
      <c r="D67" s="50">
        <v>317</v>
      </c>
      <c r="E67" s="50">
        <v>99900</v>
      </c>
      <c r="F67" s="50">
        <v>99750</v>
      </c>
      <c r="G67" s="50">
        <v>7213</v>
      </c>
      <c r="H67" s="57">
        <f t="shared" si="2"/>
        <v>-1.0510510510510551E-2</v>
      </c>
      <c r="I67" s="57">
        <f t="shared" si="3"/>
        <v>-3.3162912809174827E-3</v>
      </c>
    </row>
    <row r="68" spans="1:9" x14ac:dyDescent="0.25">
      <c r="A68" s="47" t="s">
        <v>187</v>
      </c>
      <c r="B68" s="50">
        <v>97450</v>
      </c>
      <c r="C68" s="50">
        <v>98850</v>
      </c>
      <c r="D68" s="50">
        <v>277</v>
      </c>
      <c r="E68" s="50">
        <v>99300</v>
      </c>
      <c r="F68" s="50">
        <v>99900</v>
      </c>
      <c r="G68" s="50">
        <v>7242</v>
      </c>
      <c r="H68" s="57">
        <f t="shared" si="2"/>
        <v>-1.8630412890231596E-2</v>
      </c>
      <c r="I68" s="57">
        <f t="shared" si="3"/>
        <v>4.0205185082489159E-3</v>
      </c>
    </row>
    <row r="69" spans="1:9" x14ac:dyDescent="0.25">
      <c r="A69" s="47" t="s">
        <v>188</v>
      </c>
      <c r="B69" s="50">
        <v>95500</v>
      </c>
      <c r="C69" s="50">
        <v>97450</v>
      </c>
      <c r="D69" s="50">
        <v>790</v>
      </c>
      <c r="E69" s="50">
        <v>98650</v>
      </c>
      <c r="F69" s="50">
        <v>98000</v>
      </c>
      <c r="G69" s="50">
        <v>7514</v>
      </c>
      <c r="H69" s="57">
        <f t="shared" si="2"/>
        <v>-3.193106943740498E-2</v>
      </c>
      <c r="I69" s="57">
        <f t="shared" si="3"/>
        <v>3.7558685446009488E-2</v>
      </c>
    </row>
    <row r="70" spans="1:9" x14ac:dyDescent="0.25">
      <c r="A70" s="47" t="s">
        <v>189</v>
      </c>
      <c r="B70" s="50">
        <v>99000</v>
      </c>
      <c r="C70" s="50">
        <v>95500</v>
      </c>
      <c r="D70" s="50">
        <v>1736</v>
      </c>
      <c r="E70" s="50">
        <v>96350</v>
      </c>
      <c r="F70" s="50">
        <v>95800</v>
      </c>
      <c r="G70" s="50">
        <v>7487</v>
      </c>
      <c r="H70" s="57">
        <f t="shared" si="2"/>
        <v>2.7503892060197099E-2</v>
      </c>
      <c r="I70" s="57">
        <f t="shared" si="3"/>
        <v>-3.5932925206281219E-3</v>
      </c>
    </row>
    <row r="71" spans="1:9" x14ac:dyDescent="0.25">
      <c r="A71" t="s">
        <v>190</v>
      </c>
      <c r="B71">
        <v>114150</v>
      </c>
      <c r="C71">
        <v>116000</v>
      </c>
      <c r="D71">
        <v>4137</v>
      </c>
      <c r="E71">
        <v>116150</v>
      </c>
      <c r="F71">
        <v>115500</v>
      </c>
      <c r="G71">
        <v>15028</v>
      </c>
      <c r="H71" s="57">
        <f t="shared" si="2"/>
        <v>-1.7219113215669379E-2</v>
      </c>
      <c r="I71" s="57">
        <f t="shared" si="3"/>
        <v>1.0072125016695606</v>
      </c>
    </row>
    <row r="72" spans="1:9" x14ac:dyDescent="0.25">
      <c r="A72" t="s">
        <v>191</v>
      </c>
      <c r="B72" s="50">
        <v>107500</v>
      </c>
      <c r="C72" s="50">
        <v>114150</v>
      </c>
      <c r="D72" s="50">
        <v>2419</v>
      </c>
      <c r="E72" s="50">
        <v>114350</v>
      </c>
      <c r="F72" s="50">
        <v>114450</v>
      </c>
      <c r="G72" s="50">
        <v>15228</v>
      </c>
      <c r="H72" s="57">
        <f t="shared" si="2"/>
        <v>-5.990380411018803E-2</v>
      </c>
      <c r="I72" s="57">
        <f t="shared" si="3"/>
        <v>1.330849081714125E-2</v>
      </c>
    </row>
    <row r="73" spans="1:9" x14ac:dyDescent="0.25">
      <c r="A73" t="s">
        <v>192</v>
      </c>
      <c r="B73" s="50">
        <v>108950</v>
      </c>
      <c r="C73" s="50">
        <v>108300</v>
      </c>
      <c r="D73" s="50">
        <v>1527</v>
      </c>
      <c r="E73" s="50">
        <v>107850</v>
      </c>
      <c r="F73" s="50">
        <v>107950</v>
      </c>
      <c r="G73" s="50">
        <v>15431</v>
      </c>
      <c r="H73" s="57">
        <f t="shared" si="2"/>
        <v>1.0199350950394148E-2</v>
      </c>
      <c r="I73" s="57">
        <f t="shared" si="3"/>
        <v>1.3330706593117858E-2</v>
      </c>
    </row>
    <row r="74" spans="1:9" x14ac:dyDescent="0.25">
      <c r="A74" t="s">
        <v>193</v>
      </c>
      <c r="B74" s="50">
        <v>108150</v>
      </c>
      <c r="C74" s="50">
        <v>108950</v>
      </c>
      <c r="D74" s="50">
        <v>1894</v>
      </c>
      <c r="E74" s="50">
        <v>108850</v>
      </c>
      <c r="F74" s="50">
        <v>109250</v>
      </c>
      <c r="G74" s="50">
        <v>15439</v>
      </c>
      <c r="H74" s="57">
        <f t="shared" si="2"/>
        <v>-6.4308681672026191E-3</v>
      </c>
      <c r="I74" s="57">
        <f t="shared" si="3"/>
        <v>5.1843691270825332E-4</v>
      </c>
    </row>
    <row r="75" spans="1:9" x14ac:dyDescent="0.25">
      <c r="A75" t="s">
        <v>194</v>
      </c>
      <c r="B75" s="81">
        <v>112900</v>
      </c>
      <c r="C75" s="81">
        <v>108150</v>
      </c>
      <c r="D75" s="81">
        <v>3118</v>
      </c>
      <c r="E75" s="81">
        <v>108500</v>
      </c>
      <c r="F75" s="81">
        <v>108350</v>
      </c>
      <c r="G75" s="81">
        <v>15231</v>
      </c>
      <c r="H75" s="57">
        <f t="shared" si="2"/>
        <v>4.0552995391704982E-2</v>
      </c>
      <c r="I75" s="57">
        <f t="shared" si="3"/>
        <v>-1.3472375153831262E-2</v>
      </c>
    </row>
    <row r="76" spans="1:9" x14ac:dyDescent="0.25">
      <c r="A76" t="s">
        <v>195</v>
      </c>
      <c r="B76" s="82">
        <v>111700</v>
      </c>
      <c r="C76" s="82">
        <v>112900</v>
      </c>
      <c r="D76" s="82">
        <v>1462</v>
      </c>
      <c r="E76" s="82">
        <v>110500</v>
      </c>
      <c r="F76" s="82">
        <v>112550</v>
      </c>
      <c r="G76" s="82">
        <v>15088</v>
      </c>
      <c r="H76" s="57">
        <f t="shared" si="2"/>
        <v>1.0859728506787292E-2</v>
      </c>
      <c r="I76" s="57">
        <f t="shared" si="3"/>
        <v>-9.3887466351519899E-3</v>
      </c>
    </row>
    <row r="77" spans="1:9" x14ac:dyDescent="0.25">
      <c r="A77" t="s">
        <v>196</v>
      </c>
      <c r="B77" s="86">
        <v>112700</v>
      </c>
      <c r="C77" s="86">
        <v>111700</v>
      </c>
      <c r="D77" s="86">
        <v>2027</v>
      </c>
      <c r="E77" s="86">
        <v>112250</v>
      </c>
      <c r="F77" s="86">
        <v>112400</v>
      </c>
      <c r="G77" s="86">
        <v>15023</v>
      </c>
      <c r="H77" s="57">
        <f t="shared" si="2"/>
        <v>4.008908685968926E-3</v>
      </c>
      <c r="I77" s="57">
        <f t="shared" si="3"/>
        <v>-4.3080593849417204E-3</v>
      </c>
    </row>
    <row r="78" spans="1:9" x14ac:dyDescent="0.25">
      <c r="A78" t="s">
        <v>196</v>
      </c>
      <c r="B78" s="88">
        <v>112700</v>
      </c>
      <c r="C78" s="88">
        <v>111700</v>
      </c>
      <c r="D78" s="88">
        <v>2027</v>
      </c>
      <c r="E78" s="88">
        <v>112250</v>
      </c>
      <c r="F78" s="88">
        <v>112400</v>
      </c>
      <c r="G78" s="88">
        <v>15023</v>
      </c>
    </row>
    <row r="79" spans="1:9" x14ac:dyDescent="0.25">
      <c r="A79" t="s">
        <v>196</v>
      </c>
      <c r="B79" s="89">
        <v>112700</v>
      </c>
      <c r="C79" s="89">
        <v>111700</v>
      </c>
      <c r="D79" s="89">
        <v>2027</v>
      </c>
      <c r="E79" s="89">
        <v>112250</v>
      </c>
      <c r="F79" s="89">
        <v>112400</v>
      </c>
      <c r="G79" s="89">
        <v>15023</v>
      </c>
    </row>
    <row r="80" spans="1:9" x14ac:dyDescent="0.25">
      <c r="A80" t="s">
        <v>196</v>
      </c>
      <c r="B80" s="90">
        <v>112700</v>
      </c>
      <c r="C80" s="90">
        <v>111700</v>
      </c>
      <c r="D80" s="90">
        <v>2027</v>
      </c>
      <c r="E80" s="90">
        <v>112250</v>
      </c>
      <c r="F80" s="90">
        <v>112400</v>
      </c>
      <c r="G80" s="90">
        <v>15023</v>
      </c>
    </row>
    <row r="81" spans="1:7" x14ac:dyDescent="0.25">
      <c r="A81" t="s">
        <v>196</v>
      </c>
      <c r="B81" s="91">
        <v>112700</v>
      </c>
      <c r="C81" s="91">
        <v>111700</v>
      </c>
      <c r="D81" s="91">
        <v>2027</v>
      </c>
      <c r="E81" s="91">
        <v>112250</v>
      </c>
      <c r="F81" s="91">
        <v>112400</v>
      </c>
      <c r="G81" s="91">
        <v>15023</v>
      </c>
    </row>
    <row r="82" spans="1:7" x14ac:dyDescent="0.25">
      <c r="A82" t="s">
        <v>196</v>
      </c>
      <c r="B82" s="92">
        <v>112700</v>
      </c>
      <c r="C82" s="92">
        <v>111700</v>
      </c>
      <c r="D82" s="92">
        <v>2027</v>
      </c>
      <c r="E82" s="92">
        <v>112250</v>
      </c>
      <c r="F82" s="92">
        <v>112400</v>
      </c>
      <c r="G82" s="92">
        <v>15023</v>
      </c>
    </row>
    <row r="83" spans="1:7" x14ac:dyDescent="0.25">
      <c r="A83" t="s">
        <v>196</v>
      </c>
      <c r="B83" s="98">
        <v>112700</v>
      </c>
      <c r="C83" s="98">
        <v>111700</v>
      </c>
      <c r="D83" s="98">
        <v>2027</v>
      </c>
      <c r="E83" s="98">
        <v>112250</v>
      </c>
      <c r="F83" s="98">
        <v>112400</v>
      </c>
      <c r="G83" s="98">
        <v>15023</v>
      </c>
    </row>
    <row r="84" spans="1:7" x14ac:dyDescent="0.25">
      <c r="A84" t="s">
        <v>196</v>
      </c>
      <c r="B84" s="99">
        <v>112700</v>
      </c>
      <c r="C84" s="99">
        <v>111700</v>
      </c>
      <c r="D84" s="99">
        <v>2027</v>
      </c>
      <c r="E84" s="99">
        <v>112250</v>
      </c>
      <c r="F84" s="99">
        <v>112400</v>
      </c>
      <c r="G84" s="99">
        <v>15023</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4"/>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7109375" bestFit="1" customWidth="1"/>
    <col min="8" max="9" width="7.7109375" bestFit="1" customWidth="1"/>
  </cols>
  <sheetData>
    <row r="1" spans="1:9" x14ac:dyDescent="0.25">
      <c r="A1" s="7" t="s">
        <v>111</v>
      </c>
      <c r="B1" s="7" t="s">
        <v>112</v>
      </c>
      <c r="C1" s="7" t="s">
        <v>113</v>
      </c>
      <c r="D1" s="7" t="s">
        <v>114</v>
      </c>
      <c r="E1" s="7" t="s">
        <v>115</v>
      </c>
      <c r="F1" s="7" t="s">
        <v>116</v>
      </c>
      <c r="G1" s="7" t="s">
        <v>117</v>
      </c>
      <c r="H1" s="75" t="s">
        <v>168</v>
      </c>
      <c r="I1" s="57" t="s">
        <v>119</v>
      </c>
    </row>
    <row r="3" spans="1:9" hidden="1" x14ac:dyDescent="0.25">
      <c r="A3" s="47"/>
      <c r="B3" s="47"/>
      <c r="C3" s="47"/>
      <c r="D3" s="47"/>
      <c r="E3" s="47"/>
      <c r="F3" s="47"/>
      <c r="G3" s="47"/>
      <c r="H3" s="47"/>
      <c r="I3" s="47"/>
    </row>
    <row r="4" spans="1:9" hidden="1" x14ac:dyDescent="0.25">
      <c r="A4" s="47"/>
      <c r="B4" s="47"/>
      <c r="C4" s="47"/>
      <c r="D4" s="47"/>
      <c r="E4" s="47"/>
      <c r="F4" s="47"/>
      <c r="G4" s="47"/>
      <c r="H4" s="47"/>
      <c r="I4" s="47"/>
    </row>
    <row r="5" spans="1:9" hidden="1" x14ac:dyDescent="0.25">
      <c r="A5" s="47"/>
      <c r="B5" s="47"/>
      <c r="C5" s="47"/>
      <c r="D5" s="47"/>
      <c r="E5" s="47"/>
      <c r="F5" s="47"/>
      <c r="G5" s="47"/>
      <c r="H5" s="47"/>
      <c r="I5" s="47"/>
    </row>
    <row r="6" spans="1:9" hidden="1" x14ac:dyDescent="0.25">
      <c r="A6" s="47"/>
      <c r="B6" s="47"/>
      <c r="C6" s="47"/>
      <c r="D6" s="47"/>
      <c r="E6" s="47"/>
      <c r="F6" s="47"/>
      <c r="G6" s="47"/>
      <c r="H6" s="47"/>
      <c r="I6" s="47"/>
    </row>
    <row r="7" spans="1:9" hidden="1" x14ac:dyDescent="0.25">
      <c r="A7" s="47"/>
      <c r="B7" s="47"/>
      <c r="C7" s="47"/>
      <c r="D7" s="47"/>
      <c r="E7" s="47"/>
      <c r="F7" s="47"/>
      <c r="G7" s="47"/>
      <c r="H7" s="47"/>
      <c r="I7" s="47"/>
    </row>
    <row r="8" spans="1:9" hidden="1" x14ac:dyDescent="0.25">
      <c r="A8" s="47"/>
      <c r="B8" s="47"/>
      <c r="C8" s="47"/>
      <c r="D8" s="47"/>
      <c r="E8" s="47"/>
      <c r="F8" s="47"/>
      <c r="G8" s="47"/>
      <c r="H8" s="47"/>
      <c r="I8" s="47"/>
    </row>
    <row r="9" spans="1:9" hidden="1" x14ac:dyDescent="0.25">
      <c r="A9" s="47"/>
      <c r="B9" s="47"/>
      <c r="C9" s="47"/>
      <c r="D9" s="47"/>
      <c r="E9" s="47"/>
      <c r="F9" s="47"/>
      <c r="G9" s="47"/>
      <c r="H9" s="47"/>
      <c r="I9" s="47"/>
    </row>
    <row r="10" spans="1:9" hidden="1" x14ac:dyDescent="0.25">
      <c r="A10" s="47"/>
      <c r="B10" s="47"/>
      <c r="C10" s="47"/>
      <c r="D10" s="47"/>
      <c r="E10" s="47"/>
      <c r="F10" s="47"/>
      <c r="G10" s="47"/>
      <c r="H10" s="47"/>
      <c r="I10" s="47"/>
    </row>
    <row r="11" spans="1:9" hidden="1" x14ac:dyDescent="0.25">
      <c r="A11" s="47"/>
      <c r="B11" s="47"/>
      <c r="C11" s="47"/>
      <c r="D11" s="47"/>
      <c r="E11" s="47"/>
      <c r="F11" s="47"/>
      <c r="G11" s="47"/>
      <c r="H11" s="47"/>
      <c r="I11" s="47"/>
    </row>
    <row r="12" spans="1:9" hidden="1" x14ac:dyDescent="0.25">
      <c r="A12" s="47"/>
      <c r="B12" s="47"/>
      <c r="C12" s="47"/>
      <c r="D12" s="47"/>
      <c r="E12" s="47"/>
      <c r="F12" s="47"/>
      <c r="G12" s="47"/>
      <c r="H12" s="47"/>
      <c r="I12" s="47"/>
    </row>
    <row r="13" spans="1:9" hidden="1" x14ac:dyDescent="0.25">
      <c r="A13" s="47"/>
      <c r="B13" s="47"/>
      <c r="C13" s="47"/>
      <c r="D13" s="47"/>
      <c r="E13" s="47"/>
      <c r="F13" s="47"/>
      <c r="G13" s="47"/>
      <c r="H13" s="47"/>
      <c r="I13" s="47"/>
    </row>
    <row r="14" spans="1:9" hidden="1" x14ac:dyDescent="0.25">
      <c r="A14" s="47"/>
      <c r="B14" s="47"/>
      <c r="C14" s="47"/>
      <c r="D14" s="47"/>
      <c r="E14" s="47"/>
      <c r="F14" s="47"/>
      <c r="G14" s="47"/>
      <c r="H14" s="47"/>
      <c r="I14" s="47"/>
    </row>
    <row r="15" spans="1:9" hidden="1" x14ac:dyDescent="0.25">
      <c r="A15" s="47"/>
      <c r="B15" s="47"/>
      <c r="C15" s="47"/>
      <c r="D15" s="47"/>
      <c r="E15" s="47"/>
      <c r="F15" s="47"/>
      <c r="G15" s="47"/>
      <c r="H15" s="47"/>
      <c r="I15" s="47"/>
    </row>
    <row r="16" spans="1:9" hidden="1" x14ac:dyDescent="0.25">
      <c r="A16" s="47"/>
      <c r="B16" s="47"/>
      <c r="C16" s="47"/>
      <c r="D16" s="47"/>
      <c r="E16" s="47"/>
      <c r="F16" s="47"/>
      <c r="G16" s="47"/>
      <c r="H16" s="47"/>
      <c r="I16" s="47"/>
    </row>
    <row r="17" spans="1:9" hidden="1" x14ac:dyDescent="0.25">
      <c r="A17" s="47"/>
      <c r="B17" s="47"/>
      <c r="C17" s="47"/>
      <c r="D17" s="47"/>
      <c r="E17" s="47"/>
      <c r="F17" s="47"/>
      <c r="G17" s="47"/>
      <c r="H17" s="47"/>
      <c r="I17" s="47"/>
    </row>
    <row r="18" spans="1:9" hidden="1" x14ac:dyDescent="0.25">
      <c r="A18" s="47"/>
      <c r="B18" s="47"/>
      <c r="C18" s="47"/>
      <c r="D18" s="47"/>
      <c r="E18" s="47"/>
      <c r="F18" s="47"/>
      <c r="G18" s="47"/>
      <c r="H18" s="47"/>
      <c r="I18" s="47"/>
    </row>
    <row r="19" spans="1:9" hidden="1" x14ac:dyDescent="0.25">
      <c r="A19" s="47"/>
      <c r="B19" s="47"/>
      <c r="C19" s="47"/>
      <c r="D19" s="47"/>
      <c r="E19" s="47"/>
      <c r="F19" s="47"/>
      <c r="G19" s="47"/>
      <c r="H19" s="47"/>
      <c r="I19" s="47"/>
    </row>
    <row r="20" spans="1:9" hidden="1" x14ac:dyDescent="0.25">
      <c r="A20" s="47"/>
      <c r="B20" s="47"/>
      <c r="C20" s="47"/>
      <c r="D20" s="47"/>
      <c r="E20" s="47"/>
      <c r="F20" s="47"/>
      <c r="G20" s="47"/>
      <c r="H20" s="47"/>
      <c r="I20" s="47"/>
    </row>
    <row r="21" spans="1:9" hidden="1" x14ac:dyDescent="0.25">
      <c r="A21" s="47"/>
      <c r="B21" s="47"/>
      <c r="C21" s="47"/>
      <c r="D21" s="47"/>
      <c r="E21" s="47"/>
      <c r="F21" s="47"/>
      <c r="G21" s="47"/>
      <c r="H21" s="47"/>
      <c r="I21" s="47"/>
    </row>
    <row r="22" spans="1:9" hidden="1" x14ac:dyDescent="0.25">
      <c r="A22" s="47"/>
      <c r="B22" s="47"/>
      <c r="C22" s="47"/>
      <c r="D22" s="47"/>
      <c r="E22" s="47"/>
      <c r="F22" s="47"/>
      <c r="G22" s="47"/>
      <c r="H22" s="47"/>
      <c r="I22" s="47"/>
    </row>
    <row r="23" spans="1:9" hidden="1" x14ac:dyDescent="0.25">
      <c r="A23" s="47"/>
      <c r="B23" s="47"/>
      <c r="C23" s="47"/>
      <c r="D23" s="47"/>
      <c r="E23" s="47"/>
      <c r="F23" s="47"/>
      <c r="G23" s="47"/>
      <c r="H23" s="47"/>
      <c r="I23" s="47"/>
    </row>
    <row r="24" spans="1:9" hidden="1" x14ac:dyDescent="0.25">
      <c r="A24" s="47"/>
      <c r="B24" s="47"/>
      <c r="C24" s="47"/>
      <c r="D24" s="47"/>
      <c r="E24" s="47"/>
      <c r="F24" s="47"/>
      <c r="G24" s="47"/>
      <c r="H24" s="47"/>
      <c r="I24" s="47"/>
    </row>
    <row r="25" spans="1:9" hidden="1" x14ac:dyDescent="0.25">
      <c r="A25" s="47"/>
      <c r="B25" s="47"/>
      <c r="C25" s="47"/>
      <c r="D25" s="47"/>
      <c r="E25" s="47"/>
      <c r="F25" s="47"/>
      <c r="G25" s="47"/>
      <c r="H25" s="47"/>
      <c r="I25" s="47"/>
    </row>
    <row r="26" spans="1:9" hidden="1" x14ac:dyDescent="0.25">
      <c r="A26" s="47"/>
      <c r="B26" s="47"/>
      <c r="C26" s="47"/>
      <c r="D26" s="47"/>
      <c r="E26" s="47"/>
      <c r="F26" s="47"/>
      <c r="G26" s="47"/>
      <c r="H26" s="47"/>
      <c r="I26" s="47"/>
    </row>
    <row r="27" spans="1:9" hidden="1" x14ac:dyDescent="0.25">
      <c r="A27" s="47"/>
      <c r="B27" s="47"/>
      <c r="C27" s="47"/>
      <c r="D27" s="47"/>
      <c r="E27" s="47"/>
      <c r="F27" s="47"/>
      <c r="G27" s="47"/>
      <c r="H27" s="47"/>
      <c r="I27" s="47"/>
    </row>
    <row r="28" spans="1:9" hidden="1" x14ac:dyDescent="0.25">
      <c r="A28" s="47"/>
      <c r="B28" s="47"/>
      <c r="C28" s="47"/>
      <c r="D28" s="47"/>
      <c r="E28" s="47"/>
      <c r="F28" s="47"/>
      <c r="G28" s="47"/>
      <c r="H28" s="47"/>
      <c r="I28" s="47"/>
    </row>
    <row r="29" spans="1:9" x14ac:dyDescent="0.25">
      <c r="A29" s="47" t="s">
        <v>147</v>
      </c>
      <c r="B29" s="50">
        <v>104650</v>
      </c>
      <c r="C29" s="50"/>
      <c r="D29" s="50">
        <v>177</v>
      </c>
      <c r="E29" s="50">
        <v>99300</v>
      </c>
      <c r="F29" s="50">
        <v>98700</v>
      </c>
      <c r="G29" s="50">
        <v>70</v>
      </c>
      <c r="H29" s="15">
        <f t="shared" ref="H29:H60" si="0">+B29/E29-1</f>
        <v>5.387713997985899E-2</v>
      </c>
      <c r="I29" s="47"/>
    </row>
    <row r="30" spans="1:9" x14ac:dyDescent="0.25">
      <c r="A30" s="47" t="s">
        <v>148</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25">
      <c r="A31" s="47" t="s">
        <v>149</v>
      </c>
      <c r="B31" s="50">
        <v>101350</v>
      </c>
      <c r="C31" s="50">
        <v>102500</v>
      </c>
      <c r="D31" s="50">
        <v>43</v>
      </c>
      <c r="E31" s="50">
        <v>103050</v>
      </c>
      <c r="F31" s="50">
        <v>101900</v>
      </c>
      <c r="G31" s="50">
        <v>137</v>
      </c>
      <c r="H31" s="15">
        <f t="shared" si="0"/>
        <v>-1.6496846191169312E-2</v>
      </c>
      <c r="I31" s="16">
        <f t="shared" si="1"/>
        <v>0.12295081967213117</v>
      </c>
    </row>
    <row r="32" spans="1:9" x14ac:dyDescent="0.25">
      <c r="A32" s="47" t="s">
        <v>150</v>
      </c>
      <c r="B32" s="50">
        <v>101400</v>
      </c>
      <c r="C32" s="50">
        <v>101350</v>
      </c>
      <c r="D32" s="50">
        <v>71</v>
      </c>
      <c r="E32" s="50">
        <v>102000</v>
      </c>
      <c r="F32" s="50">
        <v>102500</v>
      </c>
      <c r="G32" s="50">
        <v>160</v>
      </c>
      <c r="H32" s="15">
        <f t="shared" si="0"/>
        <v>-5.8823529411764497E-3</v>
      </c>
      <c r="I32" s="16">
        <f t="shared" si="1"/>
        <v>0.16788321167883202</v>
      </c>
    </row>
    <row r="33" spans="1:9" x14ac:dyDescent="0.25">
      <c r="A33" s="47" t="s">
        <v>151</v>
      </c>
      <c r="B33" s="50">
        <v>98500</v>
      </c>
      <c r="C33" s="50">
        <v>101400</v>
      </c>
      <c r="D33" s="50">
        <v>105</v>
      </c>
      <c r="E33" s="50">
        <v>101950</v>
      </c>
      <c r="F33" s="50">
        <v>100800</v>
      </c>
      <c r="G33" s="50">
        <v>197</v>
      </c>
      <c r="H33" s="15">
        <f t="shared" si="0"/>
        <v>-3.3840117704757255E-2</v>
      </c>
      <c r="I33" s="16">
        <f t="shared" si="1"/>
        <v>0.23124999999999996</v>
      </c>
    </row>
    <row r="34" spans="1:9" x14ac:dyDescent="0.25">
      <c r="A34" s="47" t="s">
        <v>152</v>
      </c>
      <c r="B34" s="50">
        <v>103200</v>
      </c>
      <c r="C34" s="50">
        <v>98500</v>
      </c>
      <c r="D34" s="50">
        <v>194</v>
      </c>
      <c r="E34" s="50">
        <v>99650</v>
      </c>
      <c r="F34" s="50">
        <v>99250</v>
      </c>
      <c r="G34" s="50">
        <v>216</v>
      </c>
      <c r="H34" s="15">
        <f t="shared" si="0"/>
        <v>3.5624686402408345E-2</v>
      </c>
      <c r="I34" s="16">
        <f t="shared" si="1"/>
        <v>9.6446700507614169E-2</v>
      </c>
    </row>
    <row r="35" spans="1:9" x14ac:dyDescent="0.25">
      <c r="A35" s="47" t="s">
        <v>153</v>
      </c>
      <c r="B35" s="50">
        <v>104450</v>
      </c>
      <c r="C35" s="50">
        <v>103200</v>
      </c>
      <c r="D35" s="50">
        <v>133</v>
      </c>
      <c r="E35" s="50">
        <v>102200</v>
      </c>
      <c r="F35" s="50">
        <v>103600</v>
      </c>
      <c r="G35" s="50">
        <v>209</v>
      </c>
      <c r="H35" s="15">
        <f t="shared" si="0"/>
        <v>2.2015655577299453E-2</v>
      </c>
      <c r="I35" s="16">
        <f t="shared" si="1"/>
        <v>-3.240740740740744E-2</v>
      </c>
    </row>
    <row r="36" spans="1:9" x14ac:dyDescent="0.25">
      <c r="A36" s="47" t="s">
        <v>154</v>
      </c>
      <c r="B36" s="50">
        <v>107600</v>
      </c>
      <c r="C36" s="50">
        <v>104450</v>
      </c>
      <c r="D36" s="50">
        <v>247</v>
      </c>
      <c r="E36" s="50">
        <v>104550</v>
      </c>
      <c r="F36" s="50">
        <v>105000</v>
      </c>
      <c r="G36" s="50">
        <v>275</v>
      </c>
      <c r="H36" s="15">
        <f t="shared" si="0"/>
        <v>2.9172644667623038E-2</v>
      </c>
      <c r="I36" s="16">
        <f t="shared" si="1"/>
        <v>0.31578947368421062</v>
      </c>
    </row>
    <row r="37" spans="1:9" x14ac:dyDescent="0.25">
      <c r="A37" s="47" t="s">
        <v>155</v>
      </c>
      <c r="B37" s="50">
        <v>107650</v>
      </c>
      <c r="C37" s="50">
        <v>107600</v>
      </c>
      <c r="D37" s="50">
        <v>261</v>
      </c>
      <c r="E37" s="50">
        <v>106750</v>
      </c>
      <c r="F37" s="50">
        <v>107450</v>
      </c>
      <c r="G37" s="50">
        <v>259</v>
      </c>
      <c r="H37" s="15">
        <f t="shared" si="0"/>
        <v>8.4309133489461896E-3</v>
      </c>
      <c r="I37" s="16">
        <f t="shared" si="1"/>
        <v>-5.8181818181818223E-2</v>
      </c>
    </row>
    <row r="38" spans="1:9" x14ac:dyDescent="0.25">
      <c r="A38" s="47" t="s">
        <v>156</v>
      </c>
      <c r="B38" s="50">
        <v>108600</v>
      </c>
      <c r="C38" s="50">
        <v>107650</v>
      </c>
      <c r="D38" s="50">
        <v>75</v>
      </c>
      <c r="E38" s="50">
        <v>108500</v>
      </c>
      <c r="F38" s="50">
        <v>108050</v>
      </c>
      <c r="G38" s="50">
        <v>260</v>
      </c>
      <c r="H38" s="15">
        <f t="shared" si="0"/>
        <v>9.2165898617513342E-4</v>
      </c>
      <c r="I38" s="16">
        <f t="shared" si="1"/>
        <v>3.8610038610038533E-3</v>
      </c>
    </row>
    <row r="39" spans="1:9" x14ac:dyDescent="0.25">
      <c r="A39" s="47" t="s">
        <v>157</v>
      </c>
      <c r="B39" s="50">
        <v>110000</v>
      </c>
      <c r="C39" s="50">
        <v>108600</v>
      </c>
      <c r="D39" s="50">
        <v>140</v>
      </c>
      <c r="E39" s="50">
        <v>107800</v>
      </c>
      <c r="F39" s="50">
        <v>108050</v>
      </c>
      <c r="G39" s="50">
        <v>260</v>
      </c>
      <c r="H39" s="15">
        <f t="shared" si="0"/>
        <v>2.0408163265306145E-2</v>
      </c>
      <c r="I39" s="16">
        <f t="shared" si="1"/>
        <v>0</v>
      </c>
    </row>
    <row r="40" spans="1:9" x14ac:dyDescent="0.25">
      <c r="A40" s="47" t="s">
        <v>158</v>
      </c>
      <c r="B40" s="50">
        <v>110200</v>
      </c>
      <c r="C40" s="50">
        <v>110000</v>
      </c>
      <c r="D40" s="50">
        <v>121</v>
      </c>
      <c r="E40" s="50">
        <v>108400</v>
      </c>
      <c r="F40" s="50">
        <v>108300</v>
      </c>
      <c r="G40" s="50">
        <v>283</v>
      </c>
      <c r="H40" s="15">
        <f t="shared" si="0"/>
        <v>1.6605166051660625E-2</v>
      </c>
      <c r="I40" s="16">
        <f t="shared" si="1"/>
        <v>8.8461538461538369E-2</v>
      </c>
    </row>
    <row r="41" spans="1:9" x14ac:dyDescent="0.25">
      <c r="A41" s="47" t="s">
        <v>159</v>
      </c>
      <c r="B41" s="50">
        <v>108300</v>
      </c>
      <c r="C41" s="50">
        <v>110200</v>
      </c>
      <c r="D41" s="50">
        <v>142</v>
      </c>
      <c r="E41" s="50">
        <v>109550</v>
      </c>
      <c r="F41" s="50">
        <v>109800</v>
      </c>
      <c r="G41" s="50">
        <v>306</v>
      </c>
      <c r="H41" s="15">
        <f t="shared" si="0"/>
        <v>-1.1410314924691911E-2</v>
      </c>
      <c r="I41" s="16">
        <f t="shared" si="1"/>
        <v>8.1272084805653622E-2</v>
      </c>
    </row>
    <row r="42" spans="1:9" x14ac:dyDescent="0.25">
      <c r="A42" s="47" t="s">
        <v>160</v>
      </c>
      <c r="B42" s="50">
        <v>102650</v>
      </c>
      <c r="C42" s="50">
        <v>108300</v>
      </c>
      <c r="D42" s="50">
        <v>347</v>
      </c>
      <c r="E42" s="50">
        <v>108700</v>
      </c>
      <c r="F42" s="50">
        <v>107250</v>
      </c>
      <c r="G42" s="50">
        <v>412</v>
      </c>
      <c r="H42" s="15">
        <f t="shared" si="0"/>
        <v>-5.5657773689052448E-2</v>
      </c>
      <c r="I42" s="16">
        <f t="shared" si="1"/>
        <v>0.34640522875817004</v>
      </c>
    </row>
    <row r="43" spans="1:9" x14ac:dyDescent="0.25">
      <c r="A43" s="47" t="s">
        <v>161</v>
      </c>
      <c r="B43" s="50">
        <v>100700</v>
      </c>
      <c r="C43" s="50">
        <v>102650</v>
      </c>
      <c r="D43" s="50">
        <v>208</v>
      </c>
      <c r="E43" s="50">
        <v>105300</v>
      </c>
      <c r="F43" s="50">
        <v>100250</v>
      </c>
      <c r="G43" s="50">
        <v>421</v>
      </c>
      <c r="H43" s="15">
        <f t="shared" si="0"/>
        <v>-4.3684710351376999E-2</v>
      </c>
      <c r="I43" s="16">
        <f t="shared" si="1"/>
        <v>2.1844660194174859E-2</v>
      </c>
    </row>
    <row r="44" spans="1:9" x14ac:dyDescent="0.25">
      <c r="A44" s="47" t="s">
        <v>162</v>
      </c>
      <c r="B44" s="50">
        <v>99400</v>
      </c>
      <c r="C44" s="50">
        <v>100700</v>
      </c>
      <c r="D44" s="50">
        <v>168</v>
      </c>
      <c r="E44" s="50">
        <v>101200</v>
      </c>
      <c r="F44" s="50">
        <v>102150</v>
      </c>
      <c r="G44" s="50">
        <v>428</v>
      </c>
      <c r="H44" s="15">
        <f t="shared" si="0"/>
        <v>-1.7786561264822143E-2</v>
      </c>
      <c r="I44" s="16">
        <f t="shared" si="1"/>
        <v>1.6627078384798155E-2</v>
      </c>
    </row>
    <row r="45" spans="1:9" x14ac:dyDescent="0.25">
      <c r="A45" s="47" t="s">
        <v>163</v>
      </c>
      <c r="B45" s="50">
        <v>100250</v>
      </c>
      <c r="C45" s="50">
        <v>99400</v>
      </c>
      <c r="D45" s="50">
        <v>174</v>
      </c>
      <c r="E45" s="50">
        <v>101200</v>
      </c>
      <c r="F45" s="50">
        <v>99050</v>
      </c>
      <c r="G45" s="50">
        <v>453</v>
      </c>
      <c r="H45" s="15">
        <f t="shared" si="0"/>
        <v>-9.3873517786561278E-3</v>
      </c>
      <c r="I45" s="16">
        <f t="shared" si="1"/>
        <v>5.8411214953270951E-2</v>
      </c>
    </row>
    <row r="46" spans="1:9" x14ac:dyDescent="0.25">
      <c r="A46" s="47" t="s">
        <v>164</v>
      </c>
      <c r="B46" s="50">
        <v>99750</v>
      </c>
      <c r="C46" s="50">
        <v>100250</v>
      </c>
      <c r="D46" s="50">
        <v>147</v>
      </c>
      <c r="E46" s="50">
        <v>99800</v>
      </c>
      <c r="F46" s="50">
        <v>100700</v>
      </c>
      <c r="G46" s="50">
        <v>465</v>
      </c>
      <c r="H46" s="15">
        <f t="shared" si="0"/>
        <v>-5.0100200400804429E-4</v>
      </c>
      <c r="I46" s="16">
        <f t="shared" si="1"/>
        <v>2.6490066225165476E-2</v>
      </c>
    </row>
    <row r="47" spans="1:9" x14ac:dyDescent="0.25">
      <c r="A47" s="47" t="s">
        <v>165</v>
      </c>
      <c r="B47" s="50">
        <v>105450</v>
      </c>
      <c r="C47" s="50">
        <v>99750</v>
      </c>
      <c r="D47" s="50">
        <v>225</v>
      </c>
      <c r="E47" s="50">
        <v>100050</v>
      </c>
      <c r="F47" s="50">
        <v>100550</v>
      </c>
      <c r="G47" s="50">
        <v>460</v>
      </c>
      <c r="H47" s="15">
        <f t="shared" si="0"/>
        <v>5.3973013493253452E-2</v>
      </c>
      <c r="I47" s="16">
        <f t="shared" si="1"/>
        <v>-1.0752688172043001E-2</v>
      </c>
    </row>
    <row r="48" spans="1:9" x14ac:dyDescent="0.25">
      <c r="A48" s="47" t="s">
        <v>166</v>
      </c>
      <c r="B48" s="50">
        <v>104400</v>
      </c>
      <c r="C48" s="50">
        <v>105450</v>
      </c>
      <c r="D48" s="50">
        <v>108</v>
      </c>
      <c r="E48" s="50">
        <v>103600</v>
      </c>
      <c r="F48" s="50">
        <v>106050</v>
      </c>
      <c r="G48" s="50">
        <v>458</v>
      </c>
      <c r="H48" s="15">
        <f t="shared" si="0"/>
        <v>7.7220077220077066E-3</v>
      </c>
      <c r="I48" s="16">
        <f t="shared" si="1"/>
        <v>-4.3478260869564966E-3</v>
      </c>
    </row>
    <row r="49" spans="1:9" x14ac:dyDescent="0.25">
      <c r="A49" s="47" t="s">
        <v>167</v>
      </c>
      <c r="B49" s="50">
        <v>103850</v>
      </c>
      <c r="C49" s="50">
        <v>104400</v>
      </c>
      <c r="D49" s="50">
        <v>106</v>
      </c>
      <c r="E49" s="50">
        <v>104800</v>
      </c>
      <c r="F49" s="50">
        <v>104250</v>
      </c>
      <c r="G49" s="50">
        <v>471</v>
      </c>
      <c r="H49" s="15">
        <f t="shared" si="0"/>
        <v>-9.0648854961832281E-3</v>
      </c>
      <c r="I49" s="16">
        <f t="shared" si="1"/>
        <v>2.8384279475982543E-2</v>
      </c>
    </row>
    <row r="50" spans="1:9" x14ac:dyDescent="0.25">
      <c r="A50" s="47" t="s">
        <v>169</v>
      </c>
      <c r="B50" s="50">
        <v>105400</v>
      </c>
      <c r="C50" s="50">
        <v>103850</v>
      </c>
      <c r="D50" s="50">
        <v>186</v>
      </c>
      <c r="E50" s="50">
        <v>103750</v>
      </c>
      <c r="F50" s="50">
        <v>104050</v>
      </c>
      <c r="G50" s="50">
        <v>527</v>
      </c>
      <c r="H50" s="15">
        <f t="shared" si="0"/>
        <v>1.5903614457831283E-2</v>
      </c>
      <c r="I50" s="16">
        <f t="shared" si="1"/>
        <v>0.11889596602972397</v>
      </c>
    </row>
    <row r="51" spans="1:9" x14ac:dyDescent="0.25">
      <c r="A51" s="47" t="s">
        <v>170</v>
      </c>
      <c r="B51" s="50">
        <v>103750</v>
      </c>
      <c r="C51" s="50">
        <v>105400</v>
      </c>
      <c r="D51" s="50">
        <v>224</v>
      </c>
      <c r="E51" s="50">
        <v>104750</v>
      </c>
      <c r="F51" s="50">
        <v>105550</v>
      </c>
      <c r="G51" s="50">
        <v>599</v>
      </c>
      <c r="H51" s="15">
        <f t="shared" si="0"/>
        <v>-9.5465393794749165E-3</v>
      </c>
      <c r="I51" s="16">
        <f t="shared" si="1"/>
        <v>0.13662239089184069</v>
      </c>
    </row>
    <row r="52" spans="1:9" x14ac:dyDescent="0.25">
      <c r="A52" s="47" t="s">
        <v>171</v>
      </c>
      <c r="B52" s="50">
        <v>104100</v>
      </c>
      <c r="C52" s="50">
        <v>103750</v>
      </c>
      <c r="D52" s="50">
        <v>152</v>
      </c>
      <c r="E52" s="50">
        <v>105250</v>
      </c>
      <c r="F52" s="50">
        <v>103850</v>
      </c>
      <c r="G52" s="50">
        <v>603</v>
      </c>
      <c r="H52" s="15">
        <f t="shared" si="0"/>
        <v>-1.092636579572448E-2</v>
      </c>
      <c r="I52" s="16">
        <f t="shared" si="1"/>
        <v>6.6777963272119933E-3</v>
      </c>
    </row>
    <row r="53" spans="1:9" x14ac:dyDescent="0.25">
      <c r="A53" s="47" t="s">
        <v>172</v>
      </c>
      <c r="B53" s="50">
        <v>103100</v>
      </c>
      <c r="C53" s="50">
        <v>104100</v>
      </c>
      <c r="D53" s="50">
        <v>88</v>
      </c>
      <c r="E53" s="50">
        <v>103700</v>
      </c>
      <c r="F53" s="50">
        <v>104200</v>
      </c>
      <c r="G53" s="50">
        <v>611</v>
      </c>
      <c r="H53" s="15">
        <f t="shared" si="0"/>
        <v>-5.7859209257473676E-3</v>
      </c>
      <c r="I53" s="16">
        <f t="shared" si="1"/>
        <v>1.3266998341625147E-2</v>
      </c>
    </row>
    <row r="54" spans="1:9" x14ac:dyDescent="0.25">
      <c r="A54" s="47" t="s">
        <v>173</v>
      </c>
      <c r="B54" s="50">
        <v>101400</v>
      </c>
      <c r="C54" s="50">
        <v>103100</v>
      </c>
      <c r="D54" s="50">
        <v>184</v>
      </c>
      <c r="E54" s="50">
        <v>103700</v>
      </c>
      <c r="F54" s="50">
        <v>102050</v>
      </c>
      <c r="G54" s="50">
        <v>614</v>
      </c>
      <c r="H54" s="15">
        <f t="shared" si="0"/>
        <v>-2.2179363548698205E-2</v>
      </c>
      <c r="I54" s="16">
        <f t="shared" si="1"/>
        <v>4.9099836333879043E-3</v>
      </c>
    </row>
    <row r="55" spans="1:9" x14ac:dyDescent="0.25">
      <c r="A55" s="47" t="s">
        <v>174</v>
      </c>
      <c r="B55" s="50">
        <v>103400</v>
      </c>
      <c r="C55" s="50">
        <v>101400</v>
      </c>
      <c r="D55" s="50">
        <v>42</v>
      </c>
      <c r="E55" s="50">
        <v>101950</v>
      </c>
      <c r="F55" s="50">
        <v>101950</v>
      </c>
      <c r="G55" s="50">
        <v>622</v>
      </c>
      <c r="H55" s="15">
        <f t="shared" si="0"/>
        <v>1.4222658165767621E-2</v>
      </c>
      <c r="I55" s="16">
        <f t="shared" si="1"/>
        <v>1.3029315960912058E-2</v>
      </c>
    </row>
    <row r="56" spans="1:9" x14ac:dyDescent="0.25">
      <c r="A56" s="47" t="s">
        <v>175</v>
      </c>
      <c r="B56" s="50">
        <v>104550</v>
      </c>
      <c r="C56" s="50">
        <v>103400</v>
      </c>
      <c r="D56" s="50">
        <v>55</v>
      </c>
      <c r="E56" s="50">
        <v>103300</v>
      </c>
      <c r="F56" s="50">
        <v>103300</v>
      </c>
      <c r="G56" s="50">
        <v>637</v>
      </c>
      <c r="H56" s="15">
        <f t="shared" si="0"/>
        <v>1.2100677637947754E-2</v>
      </c>
      <c r="I56" s="16">
        <f t="shared" si="1"/>
        <v>2.4115755627009738E-2</v>
      </c>
    </row>
    <row r="57" spans="1:9" x14ac:dyDescent="0.25">
      <c r="A57" s="47" t="s">
        <v>176</v>
      </c>
      <c r="B57" s="50">
        <v>103400</v>
      </c>
      <c r="C57" s="50">
        <v>104550</v>
      </c>
      <c r="D57" s="50">
        <v>182</v>
      </c>
      <c r="E57" s="50">
        <v>104150</v>
      </c>
      <c r="F57" s="50">
        <v>104250</v>
      </c>
      <c r="G57" s="50">
        <v>665</v>
      </c>
      <c r="H57" s="15">
        <f t="shared" si="0"/>
        <v>-7.2011521843494686E-3</v>
      </c>
      <c r="I57" s="16">
        <f t="shared" si="1"/>
        <v>4.3956043956044022E-2</v>
      </c>
    </row>
    <row r="58" spans="1:9" x14ac:dyDescent="0.25">
      <c r="A58" s="47" t="s">
        <v>177</v>
      </c>
      <c r="B58" s="50">
        <v>103550</v>
      </c>
      <c r="C58" s="50">
        <v>103400</v>
      </c>
      <c r="D58" s="50">
        <v>121</v>
      </c>
      <c r="E58" s="50">
        <v>103800</v>
      </c>
      <c r="F58" s="50">
        <v>103600</v>
      </c>
      <c r="G58" s="50">
        <v>680</v>
      </c>
      <c r="H58" s="15">
        <f t="shared" si="0"/>
        <v>-2.40847784200382E-3</v>
      </c>
      <c r="I58" s="16">
        <f t="shared" si="1"/>
        <v>2.2556390977443552E-2</v>
      </c>
    </row>
    <row r="59" spans="1:9" x14ac:dyDescent="0.25">
      <c r="A59" s="47" t="s">
        <v>178</v>
      </c>
      <c r="B59" s="50">
        <v>103900</v>
      </c>
      <c r="C59" s="50">
        <v>103550</v>
      </c>
      <c r="D59" s="50">
        <v>114</v>
      </c>
      <c r="E59" s="50">
        <v>103750</v>
      </c>
      <c r="F59" s="50">
        <v>103500</v>
      </c>
      <c r="G59" s="50">
        <v>707</v>
      </c>
      <c r="H59" s="15">
        <f t="shared" si="0"/>
        <v>1.4457831325300763E-3</v>
      </c>
      <c r="I59" s="16">
        <f t="shared" si="1"/>
        <v>3.9705882352941257E-2</v>
      </c>
    </row>
    <row r="60" spans="1:9" x14ac:dyDescent="0.25">
      <c r="A60" s="47" t="s">
        <v>179</v>
      </c>
      <c r="B60" s="50">
        <v>103500</v>
      </c>
      <c r="C60" s="50">
        <v>103900</v>
      </c>
      <c r="D60" s="50">
        <v>59</v>
      </c>
      <c r="E60" s="50">
        <v>103900</v>
      </c>
      <c r="F60" s="50">
        <v>104250</v>
      </c>
      <c r="G60" s="50">
        <v>708</v>
      </c>
      <c r="H60" s="15">
        <f t="shared" si="0"/>
        <v>-3.8498556304138454E-3</v>
      </c>
      <c r="I60" s="16">
        <f t="shared" si="1"/>
        <v>1.4144271570013522E-3</v>
      </c>
    </row>
    <row r="61" spans="1:9" x14ac:dyDescent="0.25">
      <c r="A61" s="47" t="s">
        <v>180</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25">
      <c r="A62" s="47" t="s">
        <v>181</v>
      </c>
      <c r="B62" s="50">
        <v>102200</v>
      </c>
      <c r="C62" s="50">
        <v>102850</v>
      </c>
      <c r="D62" s="50">
        <v>30</v>
      </c>
      <c r="E62" s="50">
        <v>103300</v>
      </c>
      <c r="F62" s="50">
        <v>102300</v>
      </c>
      <c r="G62" s="50">
        <v>679</v>
      </c>
      <c r="H62" s="15">
        <f t="shared" si="2"/>
        <v>-1.0648596321394033E-2</v>
      </c>
      <c r="I62" s="16">
        <f t="shared" si="1"/>
        <v>-8.7591240875912746E-3</v>
      </c>
    </row>
    <row r="63" spans="1:9" x14ac:dyDescent="0.25">
      <c r="A63" s="47" t="s">
        <v>182</v>
      </c>
      <c r="B63" s="50">
        <v>103000</v>
      </c>
      <c r="C63" s="50">
        <v>102200</v>
      </c>
      <c r="D63" s="50">
        <v>53</v>
      </c>
      <c r="E63" s="50">
        <v>102500</v>
      </c>
      <c r="F63" s="50">
        <v>103200</v>
      </c>
      <c r="G63" s="50">
        <v>686</v>
      </c>
      <c r="H63" s="15">
        <f t="shared" si="2"/>
        <v>4.8780487804878092E-3</v>
      </c>
      <c r="I63" s="16">
        <f t="shared" si="1"/>
        <v>1.0309278350515427E-2</v>
      </c>
    </row>
    <row r="64" spans="1:9" x14ac:dyDescent="0.25">
      <c r="A64" s="47" t="s">
        <v>183</v>
      </c>
      <c r="B64" s="50">
        <v>103850</v>
      </c>
      <c r="C64" s="50">
        <v>103000</v>
      </c>
      <c r="D64" s="50">
        <v>84</v>
      </c>
      <c r="E64" s="50">
        <v>103200</v>
      </c>
      <c r="F64" s="50">
        <v>103650</v>
      </c>
      <c r="G64" s="50">
        <v>722</v>
      </c>
      <c r="H64" s="15">
        <f t="shared" si="2"/>
        <v>6.2984496124030009E-3</v>
      </c>
      <c r="I64" s="16">
        <f t="shared" si="1"/>
        <v>5.2478134110787167E-2</v>
      </c>
    </row>
    <row r="65" spans="1:9" x14ac:dyDescent="0.25">
      <c r="A65" s="47" t="s">
        <v>184</v>
      </c>
      <c r="B65" s="50">
        <v>101450</v>
      </c>
      <c r="C65" s="50">
        <v>103850</v>
      </c>
      <c r="D65" s="50">
        <v>218</v>
      </c>
      <c r="E65" s="50">
        <v>103850</v>
      </c>
      <c r="F65" s="50">
        <v>103450</v>
      </c>
      <c r="G65" s="50">
        <v>699</v>
      </c>
      <c r="H65" s="15">
        <f t="shared" si="2"/>
        <v>-2.3110255175734284E-2</v>
      </c>
      <c r="I65" s="16">
        <f t="shared" si="1"/>
        <v>-3.1855955678670389E-2</v>
      </c>
    </row>
    <row r="66" spans="1:9" x14ac:dyDescent="0.25">
      <c r="A66" s="47" t="s">
        <v>185</v>
      </c>
      <c r="B66" s="50">
        <v>100700</v>
      </c>
      <c r="C66" s="50">
        <v>101450</v>
      </c>
      <c r="D66" s="50">
        <v>67</v>
      </c>
      <c r="E66" s="50">
        <v>101600</v>
      </c>
      <c r="F66" s="50">
        <v>101250</v>
      </c>
      <c r="G66" s="50">
        <v>698</v>
      </c>
      <c r="H66" s="15">
        <f t="shared" si="2"/>
        <v>-8.8582677165354173E-3</v>
      </c>
      <c r="I66" s="16">
        <f t="shared" si="1"/>
        <v>-1.4306151645206988E-3</v>
      </c>
    </row>
    <row r="67" spans="1:9" x14ac:dyDescent="0.25">
      <c r="A67" s="47" t="s">
        <v>186</v>
      </c>
      <c r="B67" s="50">
        <v>100200</v>
      </c>
      <c r="C67" s="50">
        <v>100700</v>
      </c>
      <c r="D67" s="50">
        <v>115</v>
      </c>
      <c r="E67" s="50">
        <v>101200</v>
      </c>
      <c r="F67" s="50">
        <v>102200</v>
      </c>
      <c r="G67" s="50">
        <v>675</v>
      </c>
      <c r="H67" s="15">
        <f t="shared" si="2"/>
        <v>-9.8814229249012397E-3</v>
      </c>
      <c r="I67" s="16">
        <f t="shared" si="1"/>
        <v>-3.2951289398280847E-2</v>
      </c>
    </row>
    <row r="68" spans="1:9" x14ac:dyDescent="0.25">
      <c r="A68" s="47" t="s">
        <v>187</v>
      </c>
      <c r="B68" s="50">
        <v>99500</v>
      </c>
      <c r="C68" s="50">
        <v>100200</v>
      </c>
      <c r="D68" s="50">
        <v>102</v>
      </c>
      <c r="E68" s="50">
        <v>100850</v>
      </c>
      <c r="F68" s="50">
        <v>101750</v>
      </c>
      <c r="G68" s="50">
        <v>696</v>
      </c>
      <c r="H68" s="15">
        <f t="shared" si="2"/>
        <v>-1.3386217154189417E-2</v>
      </c>
      <c r="I68" s="16">
        <f t="shared" si="1"/>
        <v>3.1111111111111089E-2</v>
      </c>
    </row>
    <row r="69" spans="1:9" x14ac:dyDescent="0.25">
      <c r="A69" s="47" t="s">
        <v>188</v>
      </c>
      <c r="B69" s="50">
        <v>98300</v>
      </c>
      <c r="C69" s="50">
        <v>99500</v>
      </c>
      <c r="D69" s="50">
        <v>463</v>
      </c>
      <c r="E69" s="50">
        <v>100550</v>
      </c>
      <c r="F69" s="50">
        <v>98900</v>
      </c>
      <c r="G69" s="50">
        <v>864</v>
      </c>
      <c r="H69" s="15">
        <f t="shared" si="2"/>
        <v>-2.2376926902038741E-2</v>
      </c>
      <c r="I69" s="16">
        <f t="shared" si="1"/>
        <v>0.24137931034482762</v>
      </c>
    </row>
    <row r="70" spans="1:9" x14ac:dyDescent="0.25">
      <c r="A70" s="47" t="s">
        <v>189</v>
      </c>
      <c r="B70" s="50">
        <v>100150</v>
      </c>
      <c r="C70" s="50">
        <v>98300</v>
      </c>
      <c r="D70" s="50">
        <v>1180</v>
      </c>
      <c r="E70" s="50">
        <v>98500</v>
      </c>
      <c r="F70" s="50">
        <v>97550</v>
      </c>
      <c r="G70" s="50">
        <v>1106</v>
      </c>
      <c r="H70" s="15">
        <f t="shared" si="2"/>
        <v>1.6751269035532923E-2</v>
      </c>
      <c r="I70" s="16">
        <f t="shared" si="1"/>
        <v>0.28009259259259256</v>
      </c>
    </row>
    <row r="71" spans="1:9" x14ac:dyDescent="0.25">
      <c r="A71" t="s">
        <v>190</v>
      </c>
      <c r="B71" s="50">
        <v>114400</v>
      </c>
      <c r="C71" s="50">
        <v>115300</v>
      </c>
      <c r="D71" s="50">
        <v>697</v>
      </c>
      <c r="E71" s="50">
        <v>116200</v>
      </c>
      <c r="F71" s="50">
        <v>116350</v>
      </c>
      <c r="G71" s="50">
        <v>4505</v>
      </c>
      <c r="H71" s="15">
        <f t="shared" si="2"/>
        <v>-1.5490533562822706E-2</v>
      </c>
      <c r="I71" s="16">
        <f t="shared" si="1"/>
        <v>3.0732368896925859</v>
      </c>
    </row>
    <row r="72" spans="1:9" x14ac:dyDescent="0.25">
      <c r="A72" t="s">
        <v>191</v>
      </c>
      <c r="B72" s="50">
        <v>108250</v>
      </c>
      <c r="C72" s="50">
        <v>114100</v>
      </c>
      <c r="D72" s="50">
        <v>348</v>
      </c>
      <c r="E72" s="50">
        <v>114350</v>
      </c>
      <c r="F72" s="50">
        <v>114250</v>
      </c>
      <c r="G72" s="50">
        <v>4825</v>
      </c>
      <c r="H72" s="15">
        <f t="shared" si="2"/>
        <v>-5.334499344118937E-2</v>
      </c>
      <c r="I72" s="16">
        <f t="shared" si="1"/>
        <v>7.1032186459489388E-2</v>
      </c>
    </row>
    <row r="73" spans="1:9" x14ac:dyDescent="0.25">
      <c r="A73" t="s">
        <v>192</v>
      </c>
      <c r="B73" s="50">
        <v>109500</v>
      </c>
      <c r="C73" s="50">
        <v>108650</v>
      </c>
      <c r="D73" s="50">
        <v>120</v>
      </c>
      <c r="E73" s="50">
        <v>108200</v>
      </c>
      <c r="F73" s="50">
        <v>109200</v>
      </c>
      <c r="G73" s="50">
        <v>4871</v>
      </c>
      <c r="H73" s="15">
        <f t="shared" si="2"/>
        <v>1.201478743068396E-2</v>
      </c>
      <c r="I73" s="16">
        <f t="shared" si="1"/>
        <v>9.5336787564765935E-3</v>
      </c>
    </row>
    <row r="74" spans="1:9" x14ac:dyDescent="0.25">
      <c r="A74" t="s">
        <v>193</v>
      </c>
      <c r="B74" s="50">
        <v>109000</v>
      </c>
      <c r="C74" s="50">
        <v>109500</v>
      </c>
      <c r="D74" s="50">
        <v>504</v>
      </c>
      <c r="E74" s="50">
        <v>109100</v>
      </c>
      <c r="F74" s="50">
        <v>109100</v>
      </c>
      <c r="G74" s="50">
        <v>4997</v>
      </c>
      <c r="H74" s="15">
        <f t="shared" si="2"/>
        <v>-9.1659028414303734E-4</v>
      </c>
      <c r="I74" s="16">
        <f t="shared" si="1"/>
        <v>2.5867378361732696E-2</v>
      </c>
    </row>
    <row r="75" spans="1:9" x14ac:dyDescent="0.25">
      <c r="A75" t="s">
        <v>194</v>
      </c>
      <c r="B75" s="81">
        <v>112850</v>
      </c>
      <c r="C75" s="81">
        <v>109000</v>
      </c>
      <c r="D75" s="81">
        <v>508</v>
      </c>
      <c r="E75" s="81">
        <v>108900</v>
      </c>
      <c r="F75" s="81">
        <v>108250</v>
      </c>
      <c r="G75" s="81">
        <v>4938</v>
      </c>
      <c r="H75" s="15">
        <f t="shared" si="2"/>
        <v>3.6271808999081667E-2</v>
      </c>
      <c r="I75" s="16">
        <f t="shared" si="1"/>
        <v>-1.1807084250550326E-2</v>
      </c>
    </row>
    <row r="76" spans="1:9" x14ac:dyDescent="0.25">
      <c r="A76" t="s">
        <v>195</v>
      </c>
      <c r="B76" s="82">
        <v>112050</v>
      </c>
      <c r="C76" s="82">
        <v>112850</v>
      </c>
      <c r="D76" s="82">
        <v>110</v>
      </c>
      <c r="E76" s="82">
        <v>111150</v>
      </c>
      <c r="F76" s="82">
        <v>113300</v>
      </c>
      <c r="G76" s="82">
        <v>4937</v>
      </c>
      <c r="H76" s="15">
        <f t="shared" si="2"/>
        <v>8.0971659919029104E-3</v>
      </c>
      <c r="I76" s="16">
        <f t="shared" si="1"/>
        <v>-2.0251113811264876E-4</v>
      </c>
    </row>
    <row r="77" spans="1:9" x14ac:dyDescent="0.25">
      <c r="A77" t="s">
        <v>196</v>
      </c>
      <c r="B77" s="86">
        <v>112900</v>
      </c>
      <c r="C77" s="86">
        <v>112050</v>
      </c>
      <c r="D77" s="86">
        <v>185</v>
      </c>
      <c r="E77" s="86">
        <v>112400</v>
      </c>
      <c r="F77" s="86">
        <v>113100</v>
      </c>
      <c r="G77" s="86">
        <v>4915</v>
      </c>
      <c r="H77" s="15">
        <f t="shared" si="2"/>
        <v>4.4483985765124689E-3</v>
      </c>
      <c r="I77" s="16">
        <f t="shared" si="1"/>
        <v>-4.4561474579704052E-3</v>
      </c>
    </row>
    <row r="78" spans="1:9" x14ac:dyDescent="0.25">
      <c r="A78" t="s">
        <v>196</v>
      </c>
      <c r="B78" s="88">
        <v>112900</v>
      </c>
      <c r="C78" s="88">
        <v>112050</v>
      </c>
      <c r="D78" s="88">
        <v>185</v>
      </c>
      <c r="E78" s="88">
        <v>112400</v>
      </c>
      <c r="F78" s="88">
        <v>113100</v>
      </c>
      <c r="G78" s="88">
        <v>4915</v>
      </c>
    </row>
    <row r="79" spans="1:9" x14ac:dyDescent="0.25">
      <c r="A79" t="s">
        <v>196</v>
      </c>
      <c r="B79" s="89">
        <v>112900</v>
      </c>
      <c r="C79" s="89">
        <v>112050</v>
      </c>
      <c r="D79" s="89">
        <v>185</v>
      </c>
      <c r="E79" s="89">
        <v>112400</v>
      </c>
      <c r="F79" s="89">
        <v>113100</v>
      </c>
      <c r="G79" s="89">
        <v>4915</v>
      </c>
    </row>
    <row r="80" spans="1:9" x14ac:dyDescent="0.25">
      <c r="A80" t="s">
        <v>196</v>
      </c>
      <c r="B80" s="90">
        <v>112900</v>
      </c>
      <c r="C80" s="90">
        <v>112050</v>
      </c>
      <c r="D80" s="90">
        <v>185</v>
      </c>
      <c r="E80" s="90">
        <v>112400</v>
      </c>
      <c r="F80" s="90">
        <v>113100</v>
      </c>
      <c r="G80" s="90">
        <v>4915</v>
      </c>
    </row>
    <row r="81" spans="1:7" x14ac:dyDescent="0.25">
      <c r="A81" t="s">
        <v>196</v>
      </c>
      <c r="B81" s="91">
        <v>112900</v>
      </c>
      <c r="C81" s="91">
        <v>112050</v>
      </c>
      <c r="D81" s="91">
        <v>185</v>
      </c>
      <c r="E81" s="91">
        <v>112400</v>
      </c>
      <c r="F81" s="91">
        <v>113100</v>
      </c>
      <c r="G81" s="91">
        <v>4915</v>
      </c>
    </row>
    <row r="82" spans="1:7" x14ac:dyDescent="0.25">
      <c r="A82" t="s">
        <v>196</v>
      </c>
      <c r="B82" s="92">
        <v>112900</v>
      </c>
      <c r="C82" s="92">
        <v>112050</v>
      </c>
      <c r="D82" s="92">
        <v>185</v>
      </c>
      <c r="E82" s="92">
        <v>112400</v>
      </c>
      <c r="F82" s="92">
        <v>113100</v>
      </c>
      <c r="G82" s="92">
        <v>4915</v>
      </c>
    </row>
    <row r="83" spans="1:7" x14ac:dyDescent="0.25">
      <c r="A83" t="s">
        <v>196</v>
      </c>
      <c r="B83" s="98">
        <v>112900</v>
      </c>
      <c r="C83" s="98">
        <v>112050</v>
      </c>
      <c r="D83" s="98">
        <v>185</v>
      </c>
      <c r="E83" s="98">
        <v>112400</v>
      </c>
      <c r="F83" s="98">
        <v>113100</v>
      </c>
      <c r="G83" s="98">
        <v>4915</v>
      </c>
    </row>
    <row r="84" spans="1:7" x14ac:dyDescent="0.25">
      <c r="A84" t="s">
        <v>196</v>
      </c>
      <c r="B84" s="99">
        <v>112900</v>
      </c>
      <c r="C84" s="99">
        <v>112050</v>
      </c>
      <c r="D84" s="99">
        <v>185</v>
      </c>
      <c r="E84" s="99">
        <v>112400</v>
      </c>
      <c r="F84" s="99">
        <v>113100</v>
      </c>
      <c r="G84" s="99">
        <v>4915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4"/>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x14ac:dyDescent="0.25">
      <c r="A1" s="7" t="s">
        <v>111</v>
      </c>
      <c r="B1" s="7" t="s">
        <v>112</v>
      </c>
      <c r="C1" s="7" t="s">
        <v>113</v>
      </c>
      <c r="D1" s="7" t="s">
        <v>114</v>
      </c>
      <c r="E1" s="7" t="s">
        <v>115</v>
      </c>
      <c r="F1" s="7" t="s">
        <v>116</v>
      </c>
      <c r="G1" s="7" t="s">
        <v>117</v>
      </c>
      <c r="H1" s="75" t="s">
        <v>168</v>
      </c>
      <c r="I1" s="57" t="s">
        <v>119</v>
      </c>
    </row>
    <row r="2" spans="1:9" hidden="1" x14ac:dyDescent="0.25">
      <c r="A2" s="47"/>
      <c r="B2" s="47"/>
      <c r="C2" s="47"/>
      <c r="D2" s="47"/>
      <c r="E2" s="47"/>
      <c r="F2" s="47"/>
      <c r="G2" s="47"/>
      <c r="H2" s="47"/>
      <c r="I2" s="47"/>
    </row>
    <row r="3" spans="1:9" hidden="1" x14ac:dyDescent="0.25">
      <c r="A3" s="47"/>
      <c r="B3" s="47"/>
      <c r="C3" s="47"/>
      <c r="D3" s="47"/>
      <c r="E3" s="47"/>
      <c r="F3" s="47"/>
      <c r="G3" s="47"/>
      <c r="H3" s="47"/>
      <c r="I3" s="47"/>
    </row>
    <row r="4" spans="1:9" hidden="1" x14ac:dyDescent="0.25">
      <c r="A4" s="47"/>
      <c r="B4" s="47"/>
      <c r="C4" s="47"/>
      <c r="D4" s="47"/>
      <c r="E4" s="47"/>
      <c r="F4" s="47"/>
      <c r="G4" s="47"/>
      <c r="H4" s="47"/>
      <c r="I4" s="47"/>
    </row>
    <row r="5" spans="1:9" hidden="1" x14ac:dyDescent="0.25">
      <c r="A5" s="47"/>
      <c r="B5" s="47"/>
      <c r="C5" s="47"/>
      <c r="D5" s="47"/>
      <c r="E5" s="47"/>
      <c r="F5" s="47"/>
      <c r="G5" s="47"/>
      <c r="H5" s="47"/>
      <c r="I5" s="47"/>
    </row>
    <row r="6" spans="1:9" hidden="1" x14ac:dyDescent="0.25">
      <c r="A6" s="47"/>
      <c r="B6" s="47"/>
      <c r="C6" s="47"/>
      <c r="D6" s="47"/>
      <c r="E6" s="47"/>
      <c r="F6" s="47"/>
      <c r="G6" s="47"/>
      <c r="H6" s="47"/>
      <c r="I6" s="47"/>
    </row>
    <row r="7" spans="1:9" hidden="1" x14ac:dyDescent="0.25">
      <c r="A7" s="47"/>
      <c r="B7" s="47"/>
      <c r="C7" s="47"/>
      <c r="D7" s="47"/>
      <c r="E7" s="47"/>
      <c r="F7" s="47"/>
      <c r="G7" s="47"/>
      <c r="H7" s="47"/>
      <c r="I7" s="47"/>
    </row>
    <row r="8" spans="1:9" hidden="1" x14ac:dyDescent="0.25">
      <c r="A8" s="47"/>
      <c r="B8" s="47"/>
      <c r="C8" s="47"/>
      <c r="D8" s="47"/>
      <c r="E8" s="47"/>
      <c r="F8" s="47"/>
      <c r="G8" s="47"/>
      <c r="H8" s="47"/>
      <c r="I8" s="47"/>
    </row>
    <row r="9" spans="1:9" hidden="1" x14ac:dyDescent="0.25">
      <c r="A9" s="47"/>
      <c r="B9" s="47"/>
      <c r="C9" s="47"/>
      <c r="D9" s="47"/>
      <c r="E9" s="47"/>
      <c r="F9" s="47"/>
      <c r="G9" s="47"/>
      <c r="H9" s="47"/>
      <c r="I9" s="47"/>
    </row>
    <row r="10" spans="1:9" hidden="1" x14ac:dyDescent="0.25">
      <c r="A10" s="47"/>
      <c r="B10" s="47"/>
      <c r="C10" s="47"/>
      <c r="D10" s="47"/>
      <c r="E10" s="47"/>
      <c r="F10" s="47"/>
      <c r="G10" s="47"/>
      <c r="H10" s="47"/>
      <c r="I10" s="47"/>
    </row>
    <row r="11" spans="1:9" hidden="1" x14ac:dyDescent="0.25">
      <c r="A11" s="47"/>
      <c r="B11" s="47"/>
      <c r="C11" s="47"/>
      <c r="D11" s="47"/>
      <c r="E11" s="47"/>
      <c r="F11" s="47"/>
      <c r="G11" s="47"/>
      <c r="H11" s="47"/>
      <c r="I11" s="47"/>
    </row>
    <row r="12" spans="1:9" hidden="1" x14ac:dyDescent="0.25">
      <c r="A12" s="47"/>
      <c r="B12" s="47"/>
      <c r="C12" s="47"/>
      <c r="D12" s="47"/>
      <c r="E12" s="47"/>
      <c r="F12" s="47"/>
      <c r="G12" s="47"/>
      <c r="H12" s="47"/>
      <c r="I12" s="47"/>
    </row>
    <row r="13" spans="1:9" hidden="1" x14ac:dyDescent="0.25">
      <c r="A13" s="47"/>
      <c r="B13" s="47"/>
      <c r="C13" s="47"/>
      <c r="D13" s="47"/>
      <c r="E13" s="47"/>
      <c r="F13" s="47"/>
      <c r="G13" s="47"/>
      <c r="H13" s="47"/>
      <c r="I13" s="47"/>
    </row>
    <row r="14" spans="1:9" hidden="1" x14ac:dyDescent="0.25">
      <c r="A14" s="47"/>
      <c r="B14" s="47"/>
      <c r="C14" s="47"/>
      <c r="D14" s="47"/>
      <c r="E14" s="47"/>
      <c r="F14" s="47"/>
      <c r="G14" s="47"/>
      <c r="H14" s="47"/>
      <c r="I14" s="47"/>
    </row>
    <row r="15" spans="1:9" hidden="1" x14ac:dyDescent="0.25">
      <c r="A15" s="47"/>
      <c r="B15" s="47"/>
      <c r="C15" s="47"/>
      <c r="D15" s="47"/>
      <c r="E15" s="47"/>
      <c r="F15" s="47"/>
      <c r="G15" s="47"/>
      <c r="H15" s="47"/>
      <c r="I15" s="47"/>
    </row>
    <row r="16" spans="1:9" hidden="1" x14ac:dyDescent="0.25">
      <c r="A16" s="47"/>
      <c r="B16" s="47"/>
      <c r="C16" s="47"/>
      <c r="D16" s="47"/>
      <c r="E16" s="47"/>
      <c r="F16" s="47"/>
      <c r="G16" s="47"/>
      <c r="H16" s="47"/>
      <c r="I16" s="47"/>
    </row>
    <row r="17" spans="2:9" hidden="1" x14ac:dyDescent="0.25">
      <c r="B17" s="47"/>
      <c r="C17" s="47"/>
      <c r="D17" s="47"/>
      <c r="E17" s="47"/>
      <c r="F17" s="47"/>
      <c r="G17" s="47"/>
      <c r="H17" s="47"/>
      <c r="I17" s="47"/>
    </row>
    <row r="18" spans="2:9" hidden="1" x14ac:dyDescent="0.25">
      <c r="B18" s="47"/>
      <c r="C18" s="47"/>
      <c r="D18" s="47"/>
      <c r="E18" s="47"/>
      <c r="F18" s="47"/>
      <c r="G18" s="47"/>
      <c r="H18" s="47"/>
      <c r="I18" s="47"/>
    </row>
    <row r="19" spans="2:9" hidden="1" x14ac:dyDescent="0.25">
      <c r="B19" s="47"/>
      <c r="C19" s="47"/>
      <c r="D19" s="47"/>
      <c r="E19" s="47"/>
      <c r="F19" s="47"/>
      <c r="G19" s="47"/>
      <c r="H19" s="47"/>
      <c r="I19" s="47"/>
    </row>
    <row r="20" spans="2:9" hidden="1" x14ac:dyDescent="0.25">
      <c r="B20" s="47"/>
      <c r="C20" s="47"/>
      <c r="D20" s="47"/>
      <c r="E20" s="47"/>
      <c r="F20" s="47"/>
      <c r="G20" s="47"/>
      <c r="H20" s="47"/>
      <c r="I20" s="47"/>
    </row>
    <row r="21" spans="2:9" hidden="1" x14ac:dyDescent="0.25">
      <c r="B21" s="47"/>
      <c r="C21" s="47"/>
      <c r="D21" s="47"/>
      <c r="E21" s="47"/>
      <c r="F21" s="47"/>
      <c r="G21" s="47"/>
      <c r="H21" s="47"/>
      <c r="I21" s="47"/>
    </row>
    <row r="22" spans="2:9" hidden="1" x14ac:dyDescent="0.25">
      <c r="B22" s="47"/>
      <c r="C22" s="47"/>
      <c r="D22" s="47"/>
      <c r="E22" s="47"/>
      <c r="F22" s="47"/>
      <c r="G22" s="47"/>
      <c r="H22" s="47"/>
      <c r="I22" s="47"/>
    </row>
    <row r="23" spans="2:9" hidden="1" x14ac:dyDescent="0.25">
      <c r="B23" s="47"/>
      <c r="C23" s="47"/>
      <c r="D23" s="47"/>
      <c r="E23" s="47"/>
      <c r="F23" s="47"/>
      <c r="G23" s="47"/>
      <c r="H23" s="47"/>
      <c r="I23" s="47"/>
    </row>
    <row r="24" spans="2:9" hidden="1" x14ac:dyDescent="0.25">
      <c r="B24" s="47"/>
      <c r="C24" s="47"/>
      <c r="D24" s="47"/>
      <c r="E24" s="47"/>
      <c r="F24" s="47"/>
      <c r="G24" s="47"/>
      <c r="H24" s="47"/>
      <c r="I24" s="47"/>
    </row>
    <row r="25" spans="2:9" hidden="1" x14ac:dyDescent="0.25">
      <c r="B25" s="47"/>
      <c r="C25" s="47"/>
      <c r="D25" s="47"/>
      <c r="E25" s="47"/>
      <c r="F25" s="47"/>
      <c r="G25" s="47"/>
      <c r="H25" s="47"/>
      <c r="I25" s="47"/>
    </row>
    <row r="26" spans="2:9" hidden="1" x14ac:dyDescent="0.25">
      <c r="B26" s="47"/>
      <c r="C26" s="47"/>
      <c r="D26" s="47"/>
      <c r="E26" s="47"/>
      <c r="F26" s="47"/>
      <c r="G26" s="47"/>
      <c r="H26" s="47"/>
      <c r="I26" s="47"/>
    </row>
    <row r="27" spans="2:9" hidden="1" x14ac:dyDescent="0.25">
      <c r="B27" s="47"/>
      <c r="C27" s="47"/>
      <c r="D27" s="47"/>
      <c r="E27" s="47"/>
      <c r="F27" s="47"/>
      <c r="G27" s="47"/>
      <c r="H27" s="47"/>
      <c r="I27" s="47"/>
    </row>
    <row r="28" spans="2:9" hidden="1" x14ac:dyDescent="0.25">
      <c r="B28" s="47"/>
      <c r="C28" s="47"/>
      <c r="D28" s="47"/>
      <c r="E28" s="47"/>
      <c r="F28" s="47"/>
      <c r="G28" s="47"/>
      <c r="H28" s="47"/>
      <c r="I28" s="47"/>
    </row>
    <row r="29" spans="2:9" hidden="1" x14ac:dyDescent="0.25">
      <c r="B29" s="50"/>
      <c r="C29" s="50"/>
      <c r="D29" s="50"/>
      <c r="E29" s="50"/>
      <c r="F29" s="50"/>
      <c r="G29" s="50"/>
      <c r="H29" s="15"/>
      <c r="I29" s="47"/>
    </row>
    <row r="30" spans="2:9" hidden="1" x14ac:dyDescent="0.25">
      <c r="B30" s="50"/>
      <c r="C30" s="50"/>
      <c r="D30" s="50"/>
      <c r="E30" s="50"/>
      <c r="F30" s="50"/>
      <c r="G30" s="50"/>
      <c r="H30" s="15"/>
      <c r="I30" s="16"/>
    </row>
    <row r="31" spans="2:9" hidden="1" x14ac:dyDescent="0.25">
      <c r="B31" s="50"/>
      <c r="C31" s="50"/>
      <c r="D31" s="50"/>
      <c r="E31" s="50"/>
      <c r="F31" s="50"/>
      <c r="G31" s="50"/>
      <c r="H31" s="15"/>
      <c r="I31" s="16"/>
    </row>
    <row r="32" spans="2:9" hidden="1" x14ac:dyDescent="0.25">
      <c r="B32" s="50"/>
      <c r="C32" s="50"/>
      <c r="D32" s="50"/>
      <c r="E32" s="50"/>
      <c r="F32" s="50"/>
      <c r="G32" s="50"/>
      <c r="H32" s="15"/>
      <c r="I32" s="16"/>
    </row>
    <row r="33" spans="2:9" hidden="1" x14ac:dyDescent="0.25">
      <c r="B33" s="50"/>
      <c r="C33" s="50"/>
      <c r="D33" s="50"/>
      <c r="E33" s="50"/>
      <c r="F33" s="50"/>
      <c r="G33" s="50"/>
      <c r="H33" s="15"/>
      <c r="I33" s="16"/>
    </row>
    <row r="34" spans="2:9" hidden="1" x14ac:dyDescent="0.25">
      <c r="B34" s="50"/>
      <c r="C34" s="50"/>
      <c r="D34" s="50"/>
      <c r="E34" s="50"/>
      <c r="F34" s="50"/>
      <c r="G34" s="50"/>
      <c r="H34" s="15"/>
      <c r="I34" s="16"/>
    </row>
    <row r="35" spans="2:9" hidden="1" x14ac:dyDescent="0.25">
      <c r="B35" s="50"/>
      <c r="C35" s="50"/>
      <c r="D35" s="50"/>
      <c r="E35" s="50"/>
      <c r="F35" s="50"/>
      <c r="G35" s="50"/>
      <c r="H35" s="15"/>
      <c r="I35" s="16"/>
    </row>
    <row r="36" spans="2:9" hidden="1" x14ac:dyDescent="0.25">
      <c r="B36" s="50"/>
      <c r="C36" s="50"/>
      <c r="D36" s="50"/>
      <c r="E36" s="50"/>
      <c r="F36" s="50"/>
      <c r="G36" s="50"/>
      <c r="H36" s="15"/>
      <c r="I36" s="16"/>
    </row>
    <row r="37" spans="2:9" hidden="1" x14ac:dyDescent="0.25">
      <c r="B37" s="50"/>
      <c r="C37" s="50"/>
      <c r="D37" s="50"/>
      <c r="E37" s="50"/>
      <c r="F37" s="50"/>
      <c r="G37" s="50"/>
      <c r="H37" s="15"/>
      <c r="I37" s="16"/>
    </row>
    <row r="38" spans="2:9" hidden="1" x14ac:dyDescent="0.25">
      <c r="B38" s="50"/>
      <c r="C38" s="50"/>
      <c r="D38" s="50"/>
      <c r="E38" s="50"/>
      <c r="F38" s="50"/>
      <c r="G38" s="50"/>
      <c r="H38" s="15"/>
      <c r="I38" s="16"/>
    </row>
    <row r="39" spans="2:9" hidden="1" x14ac:dyDescent="0.25">
      <c r="B39" s="50"/>
      <c r="C39" s="50"/>
      <c r="D39" s="50"/>
      <c r="E39" s="50"/>
      <c r="F39" s="50"/>
      <c r="G39" s="50"/>
      <c r="H39" s="15"/>
      <c r="I39" s="16"/>
    </row>
    <row r="40" spans="2:9" hidden="1" x14ac:dyDescent="0.25">
      <c r="B40" s="50"/>
      <c r="C40" s="50"/>
      <c r="D40" s="50"/>
      <c r="E40" s="50"/>
      <c r="F40" s="50"/>
      <c r="G40" s="50"/>
      <c r="H40" s="15"/>
      <c r="I40" s="16"/>
    </row>
    <row r="41" spans="2:9" hidden="1" x14ac:dyDescent="0.25">
      <c r="B41" s="50"/>
      <c r="C41" s="50"/>
      <c r="D41" s="50"/>
      <c r="E41" s="50"/>
      <c r="F41" s="50"/>
      <c r="G41" s="50"/>
      <c r="H41" s="15"/>
      <c r="I41" s="16"/>
    </row>
    <row r="42" spans="2:9" hidden="1" x14ac:dyDescent="0.25">
      <c r="B42" s="50"/>
      <c r="C42" s="50"/>
      <c r="D42" s="50"/>
      <c r="E42" s="50"/>
      <c r="F42" s="50"/>
      <c r="G42" s="50"/>
      <c r="H42" s="15"/>
      <c r="I42" s="16"/>
    </row>
    <row r="43" spans="2:9" hidden="1" x14ac:dyDescent="0.25">
      <c r="B43" s="50"/>
      <c r="C43" s="50"/>
      <c r="D43" s="50"/>
      <c r="E43" s="50"/>
      <c r="F43" s="50"/>
      <c r="G43" s="50"/>
      <c r="H43" s="15"/>
      <c r="I43" s="16"/>
    </row>
    <row r="44" spans="2:9" hidden="1" x14ac:dyDescent="0.25">
      <c r="B44" s="50"/>
      <c r="C44" s="50"/>
      <c r="D44" s="50"/>
      <c r="E44" s="50"/>
      <c r="F44" s="50"/>
      <c r="G44" s="50"/>
      <c r="H44" s="15"/>
      <c r="I44" s="16"/>
    </row>
    <row r="45" spans="2:9" hidden="1" x14ac:dyDescent="0.25">
      <c r="B45" s="50"/>
      <c r="C45" s="50"/>
      <c r="D45" s="50"/>
      <c r="E45" s="50"/>
      <c r="F45" s="50"/>
      <c r="G45" s="50"/>
      <c r="H45" s="15"/>
      <c r="I45" s="16"/>
    </row>
    <row r="46" spans="2:9" hidden="1" x14ac:dyDescent="0.25">
      <c r="B46" s="50"/>
      <c r="C46" s="50"/>
      <c r="D46" s="50"/>
      <c r="E46" s="50"/>
      <c r="F46" s="50"/>
      <c r="G46" s="50"/>
      <c r="H46" s="15"/>
      <c r="I46" s="16"/>
    </row>
    <row r="47" spans="2:9" hidden="1" x14ac:dyDescent="0.25">
      <c r="B47" s="50"/>
      <c r="C47" s="50"/>
      <c r="D47" s="50"/>
      <c r="E47" s="50"/>
      <c r="F47" s="50"/>
      <c r="G47" s="50"/>
      <c r="H47" s="15"/>
      <c r="I47" s="16"/>
    </row>
    <row r="48" spans="2:9" hidden="1" x14ac:dyDescent="0.25">
      <c r="B48" s="50"/>
      <c r="C48" s="50"/>
      <c r="D48" s="50"/>
      <c r="E48" s="50"/>
      <c r="F48" s="50"/>
      <c r="G48" s="50"/>
      <c r="H48" s="15"/>
      <c r="I48" s="16"/>
    </row>
    <row r="49" spans="1:9" hidden="1" x14ac:dyDescent="0.25">
      <c r="A49" s="47"/>
      <c r="B49" s="50"/>
      <c r="C49" s="50"/>
      <c r="D49" s="50"/>
      <c r="E49" s="50"/>
      <c r="F49" s="50"/>
      <c r="G49" s="50"/>
      <c r="H49" s="15"/>
      <c r="I49" s="16"/>
    </row>
    <row r="50" spans="1:9" x14ac:dyDescent="0.25">
      <c r="A50" s="47" t="s">
        <v>169</v>
      </c>
      <c r="B50" s="50">
        <v>105600</v>
      </c>
      <c r="C50" s="50">
        <v>103750</v>
      </c>
      <c r="D50" s="50">
        <v>39</v>
      </c>
      <c r="E50" s="50">
        <v>103750</v>
      </c>
      <c r="F50" s="50">
        <v>105000</v>
      </c>
      <c r="G50" s="50">
        <v>26</v>
      </c>
      <c r="H50" s="15">
        <f t="shared" ref="H50:H77" si="0">+B50/E50-1</f>
        <v>1.7831325301204792E-2</v>
      </c>
      <c r="I50" s="16"/>
    </row>
    <row r="51" spans="1:9" x14ac:dyDescent="0.25">
      <c r="A51" s="47" t="s">
        <v>170</v>
      </c>
      <c r="B51" s="50">
        <v>103800</v>
      </c>
      <c r="C51" s="50">
        <v>105600</v>
      </c>
      <c r="D51" s="50">
        <v>49</v>
      </c>
      <c r="E51" s="50">
        <v>104900</v>
      </c>
      <c r="F51" s="50">
        <v>106000</v>
      </c>
      <c r="G51" s="50">
        <v>56</v>
      </c>
      <c r="H51" s="15">
        <f t="shared" si="0"/>
        <v>-1.0486177311725409E-2</v>
      </c>
      <c r="I51" s="16">
        <f t="shared" ref="I51:I77" si="1">+G51/G50-1</f>
        <v>1.1538461538461537</v>
      </c>
    </row>
    <row r="52" spans="1:9" x14ac:dyDescent="0.25">
      <c r="A52" s="47" t="s">
        <v>171</v>
      </c>
      <c r="B52" s="50">
        <v>104200</v>
      </c>
      <c r="C52" s="50">
        <v>103800</v>
      </c>
      <c r="D52" s="50">
        <v>48</v>
      </c>
      <c r="E52" s="50">
        <v>104900</v>
      </c>
      <c r="F52" s="50">
        <v>103550</v>
      </c>
      <c r="G52" s="50">
        <v>62</v>
      </c>
      <c r="H52" s="15">
        <f t="shared" si="0"/>
        <v>-6.673021925643452E-3</v>
      </c>
      <c r="I52" s="16">
        <f t="shared" si="1"/>
        <v>0.10714285714285721</v>
      </c>
    </row>
    <row r="53" spans="1:9" x14ac:dyDescent="0.25">
      <c r="A53" s="47" t="s">
        <v>172</v>
      </c>
      <c r="B53" s="50">
        <v>103050</v>
      </c>
      <c r="C53" s="50">
        <v>104200</v>
      </c>
      <c r="D53" s="50">
        <v>31</v>
      </c>
      <c r="E53" s="50">
        <v>103600</v>
      </c>
      <c r="F53" s="50">
        <v>105200</v>
      </c>
      <c r="G53" s="50">
        <v>68</v>
      </c>
      <c r="H53" s="15">
        <f t="shared" si="0"/>
        <v>-5.308880308880326E-3</v>
      </c>
      <c r="I53" s="16">
        <f t="shared" si="1"/>
        <v>9.6774193548387011E-2</v>
      </c>
    </row>
    <row r="54" spans="1:9" x14ac:dyDescent="0.25">
      <c r="A54" s="47" t="s">
        <v>173</v>
      </c>
      <c r="B54" s="50">
        <v>101950</v>
      </c>
      <c r="C54" s="50">
        <v>103050</v>
      </c>
      <c r="D54" s="50">
        <v>55</v>
      </c>
      <c r="E54" s="50">
        <v>103700</v>
      </c>
      <c r="F54" s="50">
        <v>102100</v>
      </c>
      <c r="G54" s="50">
        <v>87</v>
      </c>
      <c r="H54" s="15">
        <f t="shared" si="0"/>
        <v>-1.687560270009647E-2</v>
      </c>
      <c r="I54" s="16">
        <f t="shared" si="1"/>
        <v>0.27941176470588225</v>
      </c>
    </row>
    <row r="55" spans="1:9" x14ac:dyDescent="0.25">
      <c r="A55" s="47" t="s">
        <v>174</v>
      </c>
      <c r="B55" s="47">
        <v>103450</v>
      </c>
      <c r="C55" s="47">
        <v>101950</v>
      </c>
      <c r="D55" s="47">
        <v>24</v>
      </c>
      <c r="E55" s="47">
        <v>102050</v>
      </c>
      <c r="F55" s="47">
        <v>102050</v>
      </c>
      <c r="G55" s="47">
        <v>94</v>
      </c>
      <c r="H55" s="15">
        <f t="shared" si="0"/>
        <v>1.3718765311121928E-2</v>
      </c>
      <c r="I55" s="16">
        <f t="shared" si="1"/>
        <v>8.0459770114942541E-2</v>
      </c>
    </row>
    <row r="56" spans="1:9" x14ac:dyDescent="0.25">
      <c r="A56" s="47" t="s">
        <v>175</v>
      </c>
      <c r="B56" s="50">
        <v>104200</v>
      </c>
      <c r="C56" s="50">
        <v>103450</v>
      </c>
      <c r="D56" s="50">
        <v>40</v>
      </c>
      <c r="E56" s="50">
        <v>102700</v>
      </c>
      <c r="F56" s="50">
        <v>102650</v>
      </c>
      <c r="G56" s="50">
        <v>110</v>
      </c>
      <c r="H56" s="15">
        <f t="shared" si="0"/>
        <v>1.4605647517039966E-2</v>
      </c>
      <c r="I56" s="16">
        <f t="shared" si="1"/>
        <v>0.17021276595744683</v>
      </c>
    </row>
    <row r="57" spans="1:9" x14ac:dyDescent="0.25">
      <c r="A57" s="47" t="s">
        <v>176</v>
      </c>
      <c r="B57" s="50">
        <v>102950</v>
      </c>
      <c r="C57" s="50">
        <v>104200</v>
      </c>
      <c r="D57" s="50">
        <v>31</v>
      </c>
      <c r="E57" s="50">
        <v>104100</v>
      </c>
      <c r="F57" s="50">
        <v>104950</v>
      </c>
      <c r="G57" s="50">
        <v>112</v>
      </c>
      <c r="H57" s="15">
        <f t="shared" si="0"/>
        <v>-1.1047070124879932E-2</v>
      </c>
      <c r="I57" s="16">
        <f t="shared" si="1"/>
        <v>1.8181818181818077E-2</v>
      </c>
    </row>
    <row r="58" spans="1:9" x14ac:dyDescent="0.25">
      <c r="A58" s="47" t="s">
        <v>177</v>
      </c>
      <c r="B58" s="50">
        <v>103500</v>
      </c>
      <c r="C58" s="50">
        <v>102950</v>
      </c>
      <c r="D58" s="50">
        <v>41</v>
      </c>
      <c r="E58" s="50">
        <v>103900</v>
      </c>
      <c r="F58" s="50">
        <v>103950</v>
      </c>
      <c r="G58" s="50">
        <v>121</v>
      </c>
      <c r="H58" s="15">
        <f t="shared" si="0"/>
        <v>-3.8498556304138454E-3</v>
      </c>
      <c r="I58" s="16">
        <f t="shared" si="1"/>
        <v>8.0357142857142794E-2</v>
      </c>
    </row>
    <row r="59" spans="1:9" x14ac:dyDescent="0.25">
      <c r="A59" s="47" t="s">
        <v>178</v>
      </c>
      <c r="B59" s="50">
        <v>104150</v>
      </c>
      <c r="C59" s="50">
        <v>103500</v>
      </c>
      <c r="D59" s="50">
        <v>33</v>
      </c>
      <c r="E59" s="50">
        <v>103950</v>
      </c>
      <c r="F59" s="50">
        <v>104050</v>
      </c>
      <c r="G59" s="50">
        <v>128</v>
      </c>
      <c r="H59" s="15">
        <f t="shared" si="0"/>
        <v>1.9240019240018835E-3</v>
      </c>
      <c r="I59" s="16">
        <f t="shared" si="1"/>
        <v>5.7851239669421517E-2</v>
      </c>
    </row>
    <row r="60" spans="1:9" x14ac:dyDescent="0.25">
      <c r="A60" s="47" t="s">
        <v>179</v>
      </c>
      <c r="B60" s="50">
        <v>103850</v>
      </c>
      <c r="C60" s="50">
        <v>104150</v>
      </c>
      <c r="D60" s="50">
        <v>32</v>
      </c>
      <c r="E60" s="50">
        <v>103950</v>
      </c>
      <c r="F60" s="50">
        <v>104600</v>
      </c>
      <c r="G60" s="47">
        <v>136</v>
      </c>
      <c r="H60" s="15">
        <f t="shared" si="0"/>
        <v>-9.6200096200094176E-4</v>
      </c>
      <c r="I60" s="16">
        <f t="shared" si="1"/>
        <v>6.25E-2</v>
      </c>
    </row>
    <row r="61" spans="1:9" x14ac:dyDescent="0.25">
      <c r="A61" s="47" t="s">
        <v>180</v>
      </c>
      <c r="B61" s="50">
        <v>102050</v>
      </c>
      <c r="C61" s="50">
        <v>103850</v>
      </c>
      <c r="D61" s="50">
        <v>50</v>
      </c>
      <c r="E61" s="50">
        <v>104050</v>
      </c>
      <c r="F61" s="50">
        <v>103350</v>
      </c>
      <c r="G61" s="50">
        <v>158</v>
      </c>
      <c r="H61" s="15">
        <f t="shared" si="0"/>
        <v>-1.9221528111484809E-2</v>
      </c>
      <c r="I61" s="16">
        <f t="shared" si="1"/>
        <v>0.16176470588235303</v>
      </c>
    </row>
    <row r="62" spans="1:9" x14ac:dyDescent="0.25">
      <c r="A62" s="47" t="s">
        <v>181</v>
      </c>
      <c r="B62" s="50">
        <v>103050</v>
      </c>
      <c r="C62" s="50">
        <v>102050</v>
      </c>
      <c r="D62" s="50">
        <v>42</v>
      </c>
      <c r="E62" s="50">
        <v>102750</v>
      </c>
      <c r="F62" s="50">
        <v>101400</v>
      </c>
      <c r="G62" s="50">
        <v>168</v>
      </c>
      <c r="H62" s="15">
        <f t="shared" si="0"/>
        <v>2.9197080291971655E-3</v>
      </c>
      <c r="I62" s="16">
        <f t="shared" si="1"/>
        <v>6.3291139240506222E-2</v>
      </c>
    </row>
    <row r="63" spans="1:9" x14ac:dyDescent="0.25">
      <c r="A63" s="47" t="s">
        <v>182</v>
      </c>
      <c r="B63" s="50">
        <v>102550</v>
      </c>
      <c r="C63" s="50">
        <v>103050</v>
      </c>
      <c r="D63" s="50">
        <v>61</v>
      </c>
      <c r="E63" s="50">
        <v>102600</v>
      </c>
      <c r="F63" s="50">
        <v>102550</v>
      </c>
      <c r="G63" s="47">
        <v>163</v>
      </c>
      <c r="H63" s="15">
        <f t="shared" si="0"/>
        <v>-4.873294346978696E-4</v>
      </c>
      <c r="I63" s="16">
        <f t="shared" si="1"/>
        <v>-2.9761904761904767E-2</v>
      </c>
    </row>
    <row r="64" spans="1:9" x14ac:dyDescent="0.25">
      <c r="A64" s="47" t="s">
        <v>183</v>
      </c>
      <c r="B64" s="50">
        <v>103700</v>
      </c>
      <c r="C64" s="50">
        <v>102550</v>
      </c>
      <c r="D64" s="50">
        <v>19</v>
      </c>
      <c r="E64" s="50">
        <v>103100</v>
      </c>
      <c r="F64" s="50">
        <v>102550</v>
      </c>
      <c r="G64" s="47">
        <v>161</v>
      </c>
      <c r="H64" s="15">
        <f t="shared" si="0"/>
        <v>5.8195926285160571E-3</v>
      </c>
      <c r="I64" s="16">
        <f t="shared" si="1"/>
        <v>-1.2269938650306789E-2</v>
      </c>
    </row>
    <row r="65" spans="1:9" x14ac:dyDescent="0.25">
      <c r="A65" s="47" t="s">
        <v>184</v>
      </c>
      <c r="B65" s="50">
        <v>101200</v>
      </c>
      <c r="C65" s="50">
        <v>103700</v>
      </c>
      <c r="D65" s="50">
        <v>100</v>
      </c>
      <c r="E65" s="50">
        <v>103450</v>
      </c>
      <c r="F65" s="50">
        <v>102050</v>
      </c>
      <c r="G65" s="47">
        <v>197</v>
      </c>
      <c r="H65" s="15">
        <f t="shared" si="0"/>
        <v>-2.174963750604153E-2</v>
      </c>
      <c r="I65" s="16">
        <f t="shared" si="1"/>
        <v>0.22360248447204967</v>
      </c>
    </row>
    <row r="66" spans="1:9" x14ac:dyDescent="0.25">
      <c r="A66" s="47" t="s">
        <v>185</v>
      </c>
      <c r="B66" s="50">
        <v>101050</v>
      </c>
      <c r="C66" s="50">
        <v>101200</v>
      </c>
      <c r="D66" s="50">
        <v>61</v>
      </c>
      <c r="E66" s="50">
        <v>101500</v>
      </c>
      <c r="F66" s="50">
        <v>101200</v>
      </c>
      <c r="G66" s="47">
        <v>208</v>
      </c>
      <c r="H66" s="15">
        <f t="shared" si="0"/>
        <v>-4.4334975369457741E-3</v>
      </c>
      <c r="I66" s="16">
        <f t="shared" si="1"/>
        <v>5.5837563451776706E-2</v>
      </c>
    </row>
    <row r="67" spans="1:9" x14ac:dyDescent="0.25">
      <c r="A67" s="47" t="s">
        <v>186</v>
      </c>
      <c r="B67" s="50">
        <v>101350</v>
      </c>
      <c r="C67" s="50">
        <v>101050</v>
      </c>
      <c r="D67" s="50">
        <v>86</v>
      </c>
      <c r="E67" s="50">
        <v>101100</v>
      </c>
      <c r="F67" s="50">
        <v>101550</v>
      </c>
      <c r="G67" s="47">
        <v>237</v>
      </c>
      <c r="H67" s="15">
        <f t="shared" si="0"/>
        <v>2.4727992087043571E-3</v>
      </c>
      <c r="I67" s="16">
        <f t="shared" si="1"/>
        <v>0.13942307692307687</v>
      </c>
    </row>
    <row r="68" spans="1:9" x14ac:dyDescent="0.25">
      <c r="A68" s="47" t="s">
        <v>187</v>
      </c>
      <c r="B68" s="50">
        <v>99200</v>
      </c>
      <c r="C68" s="50">
        <v>101350</v>
      </c>
      <c r="D68" s="50">
        <v>147</v>
      </c>
      <c r="E68" s="50">
        <v>100850</v>
      </c>
      <c r="F68" s="50">
        <v>102050</v>
      </c>
      <c r="G68" s="47">
        <v>287</v>
      </c>
      <c r="H68" s="15">
        <f t="shared" si="0"/>
        <v>-1.6360932077342571E-2</v>
      </c>
      <c r="I68" s="16">
        <f t="shared" si="1"/>
        <v>0.21097046413502119</v>
      </c>
    </row>
    <row r="69" spans="1:9" x14ac:dyDescent="0.25">
      <c r="A69" s="47" t="s">
        <v>188</v>
      </c>
      <c r="B69" s="50">
        <v>98550</v>
      </c>
      <c r="C69" s="50">
        <v>99200</v>
      </c>
      <c r="D69" s="50">
        <v>356</v>
      </c>
      <c r="E69" s="50">
        <v>100450</v>
      </c>
      <c r="F69" s="50">
        <v>99050</v>
      </c>
      <c r="G69" s="47">
        <v>400</v>
      </c>
      <c r="H69" s="15">
        <f t="shared" si="0"/>
        <v>-1.8914883026381335E-2</v>
      </c>
      <c r="I69" s="16">
        <f t="shared" si="1"/>
        <v>0.39372822299651578</v>
      </c>
    </row>
    <row r="70" spans="1:9" x14ac:dyDescent="0.25">
      <c r="A70" s="47" t="s">
        <v>189</v>
      </c>
      <c r="B70" s="50">
        <v>100050</v>
      </c>
      <c r="C70" s="50">
        <v>98550</v>
      </c>
      <c r="D70" s="50">
        <v>730</v>
      </c>
      <c r="E70" s="50">
        <v>98650</v>
      </c>
      <c r="F70" s="50">
        <v>99000</v>
      </c>
      <c r="G70" s="50">
        <v>486</v>
      </c>
      <c r="H70" s="15">
        <f t="shared" si="0"/>
        <v>1.4191586416624435E-2</v>
      </c>
      <c r="I70" s="16">
        <f t="shared" si="1"/>
        <v>0.21500000000000008</v>
      </c>
    </row>
    <row r="71" spans="1:9" x14ac:dyDescent="0.25">
      <c r="A71" t="s">
        <v>190</v>
      </c>
      <c r="B71" s="50">
        <v>114650</v>
      </c>
      <c r="C71" s="50">
        <v>116150</v>
      </c>
      <c r="D71" s="50">
        <v>886</v>
      </c>
      <c r="E71" s="50">
        <v>116350</v>
      </c>
      <c r="F71" s="50">
        <v>116150</v>
      </c>
      <c r="G71" s="50">
        <v>5163</v>
      </c>
      <c r="H71" s="15">
        <f t="shared" si="0"/>
        <v>-1.4611087236785614E-2</v>
      </c>
      <c r="I71" s="16">
        <f t="shared" si="1"/>
        <v>9.6234567901234573</v>
      </c>
    </row>
    <row r="72" spans="1:9" x14ac:dyDescent="0.25">
      <c r="A72" t="s">
        <v>191</v>
      </c>
      <c r="B72" s="50">
        <v>108200</v>
      </c>
      <c r="C72" s="50">
        <v>114400</v>
      </c>
      <c r="D72" s="50">
        <v>1442</v>
      </c>
      <c r="E72" s="50">
        <v>114550</v>
      </c>
      <c r="F72" s="50">
        <v>114600</v>
      </c>
      <c r="G72" s="50">
        <v>5859</v>
      </c>
      <c r="H72" s="15">
        <f t="shared" si="0"/>
        <v>-5.543430816237449E-2</v>
      </c>
      <c r="I72" s="16">
        <f t="shared" si="1"/>
        <v>0.13480534572922709</v>
      </c>
    </row>
    <row r="73" spans="1:9" x14ac:dyDescent="0.25">
      <c r="A73" t="s">
        <v>192</v>
      </c>
      <c r="B73" s="50">
        <v>109450</v>
      </c>
      <c r="C73" s="50">
        <v>108950</v>
      </c>
      <c r="D73" s="50">
        <v>438</v>
      </c>
      <c r="E73" s="50">
        <v>108350</v>
      </c>
      <c r="F73" s="50">
        <v>109300</v>
      </c>
      <c r="G73" s="50">
        <v>6104</v>
      </c>
      <c r="H73" s="15">
        <f t="shared" si="0"/>
        <v>1.0152284263959421E-2</v>
      </c>
      <c r="I73" s="16">
        <f t="shared" si="1"/>
        <v>4.1816009557944955E-2</v>
      </c>
    </row>
    <row r="74" spans="1:9" x14ac:dyDescent="0.25">
      <c r="A74" t="s">
        <v>193</v>
      </c>
      <c r="B74" s="50">
        <v>108950</v>
      </c>
      <c r="C74" s="50">
        <v>109450</v>
      </c>
      <c r="D74" s="50">
        <v>546</v>
      </c>
      <c r="E74" s="50">
        <v>109200</v>
      </c>
      <c r="F74" s="50">
        <v>109600</v>
      </c>
      <c r="G74" s="50">
        <v>6084</v>
      </c>
      <c r="H74" s="15">
        <f t="shared" si="0"/>
        <v>-2.2893772893772812E-3</v>
      </c>
      <c r="I74" s="16">
        <f t="shared" si="1"/>
        <v>-3.2765399737876288E-3</v>
      </c>
    </row>
    <row r="75" spans="1:9" x14ac:dyDescent="0.25">
      <c r="A75" t="s">
        <v>194</v>
      </c>
      <c r="B75" s="81">
        <v>112550</v>
      </c>
      <c r="C75" s="81">
        <v>108950</v>
      </c>
      <c r="D75" s="81">
        <v>1218</v>
      </c>
      <c r="E75" s="81">
        <v>109150</v>
      </c>
      <c r="F75" s="81">
        <v>109350</v>
      </c>
      <c r="G75" s="81">
        <v>6029</v>
      </c>
      <c r="H75" s="15">
        <f t="shared" si="0"/>
        <v>3.1149793861658281E-2</v>
      </c>
      <c r="I75" s="16">
        <f t="shared" si="1"/>
        <v>-9.0401051939513755E-3</v>
      </c>
    </row>
    <row r="76" spans="1:9" x14ac:dyDescent="0.25">
      <c r="A76" t="s">
        <v>195</v>
      </c>
      <c r="B76" s="82">
        <v>112000</v>
      </c>
      <c r="C76" s="82">
        <v>112550</v>
      </c>
      <c r="D76" s="82">
        <v>352</v>
      </c>
      <c r="E76" s="82">
        <v>111100</v>
      </c>
      <c r="F76" s="82">
        <v>112550</v>
      </c>
      <c r="G76" s="82">
        <v>6036</v>
      </c>
      <c r="H76" s="15">
        <f t="shared" si="0"/>
        <v>8.1008100810080474E-3</v>
      </c>
      <c r="I76" s="16">
        <f t="shared" si="1"/>
        <v>1.1610549013103544E-3</v>
      </c>
    </row>
    <row r="77" spans="1:9" x14ac:dyDescent="0.25">
      <c r="A77" t="s">
        <v>196</v>
      </c>
      <c r="B77" s="86">
        <v>112950</v>
      </c>
      <c r="C77" s="86">
        <v>112000</v>
      </c>
      <c r="D77" s="86">
        <v>430</v>
      </c>
      <c r="E77" s="86">
        <v>112450</v>
      </c>
      <c r="F77" s="86">
        <v>112900</v>
      </c>
      <c r="G77" s="86">
        <v>6090</v>
      </c>
      <c r="H77" s="15">
        <f t="shared" si="0"/>
        <v>4.4464206313916677E-3</v>
      </c>
      <c r="I77" s="16">
        <f t="shared" si="1"/>
        <v>8.9463220675944921E-3</v>
      </c>
    </row>
    <row r="78" spans="1:9" x14ac:dyDescent="0.25">
      <c r="A78" t="s">
        <v>196</v>
      </c>
      <c r="B78" s="88">
        <v>112950</v>
      </c>
      <c r="C78" s="88">
        <v>112000</v>
      </c>
      <c r="D78" s="88">
        <v>430</v>
      </c>
      <c r="E78" s="88">
        <v>112450</v>
      </c>
      <c r="F78" s="88">
        <v>112900</v>
      </c>
      <c r="G78" s="88">
        <v>6090</v>
      </c>
    </row>
    <row r="79" spans="1:9" x14ac:dyDescent="0.25">
      <c r="A79" t="s">
        <v>196</v>
      </c>
      <c r="B79" s="89">
        <v>112950</v>
      </c>
      <c r="C79" s="89">
        <v>112000</v>
      </c>
      <c r="D79" s="89">
        <v>430</v>
      </c>
      <c r="E79" s="89">
        <v>112450</v>
      </c>
      <c r="F79" s="89">
        <v>112900</v>
      </c>
      <c r="G79" s="89">
        <v>6090</v>
      </c>
    </row>
    <row r="80" spans="1:9" x14ac:dyDescent="0.25">
      <c r="A80" t="s">
        <v>196</v>
      </c>
      <c r="B80" s="90">
        <v>112950</v>
      </c>
      <c r="C80" s="90">
        <v>112000</v>
      </c>
      <c r="D80" s="90">
        <v>430</v>
      </c>
      <c r="E80" s="90">
        <v>112450</v>
      </c>
      <c r="F80" s="90">
        <v>112900</v>
      </c>
      <c r="G80" s="90">
        <v>6090</v>
      </c>
    </row>
    <row r="81" spans="1:7" x14ac:dyDescent="0.25">
      <c r="A81" t="s">
        <v>196</v>
      </c>
      <c r="B81" s="91">
        <v>112950</v>
      </c>
      <c r="C81" s="91">
        <v>112000</v>
      </c>
      <c r="D81" s="91">
        <v>430</v>
      </c>
      <c r="E81" s="91">
        <v>112450</v>
      </c>
      <c r="F81" s="91">
        <v>112900</v>
      </c>
      <c r="G81" s="91">
        <v>6090</v>
      </c>
    </row>
    <row r="82" spans="1:7" x14ac:dyDescent="0.25">
      <c r="A82" t="s">
        <v>196</v>
      </c>
      <c r="B82" s="92">
        <v>112950</v>
      </c>
      <c r="C82" s="92">
        <v>112000</v>
      </c>
      <c r="D82" s="92">
        <v>430</v>
      </c>
      <c r="E82" s="92">
        <v>112450</v>
      </c>
      <c r="F82" s="92">
        <v>112900</v>
      </c>
      <c r="G82" s="92">
        <v>6090</v>
      </c>
    </row>
    <row r="83" spans="1:7" x14ac:dyDescent="0.25">
      <c r="A83" t="s">
        <v>196</v>
      </c>
      <c r="B83" s="98">
        <v>112950</v>
      </c>
      <c r="C83" s="98">
        <v>112000</v>
      </c>
      <c r="D83" s="98">
        <v>430</v>
      </c>
      <c r="E83" s="98">
        <v>112450</v>
      </c>
      <c r="F83" s="98">
        <v>112900</v>
      </c>
      <c r="G83" s="98">
        <v>6090</v>
      </c>
    </row>
    <row r="84" spans="1:7" x14ac:dyDescent="0.25">
      <c r="A84" t="s">
        <v>196</v>
      </c>
      <c r="B84" s="99">
        <v>112950</v>
      </c>
      <c r="C84" s="99">
        <v>112000</v>
      </c>
      <c r="D84" s="99">
        <v>430</v>
      </c>
      <c r="E84" s="99">
        <v>112450</v>
      </c>
      <c r="F84" s="99">
        <v>112900</v>
      </c>
      <c r="G84" s="99">
        <v>6090</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4"/>
  <sheetViews>
    <sheetView showGridLines="0" workbookViewId="0">
      <selection activeCell="G77" sqref="G7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7" t="s">
        <v>111</v>
      </c>
      <c r="B1" s="36" t="s">
        <v>112</v>
      </c>
      <c r="C1" s="7" t="s">
        <v>113</v>
      </c>
      <c r="D1" s="7" t="s">
        <v>114</v>
      </c>
      <c r="E1" s="7" t="s">
        <v>115</v>
      </c>
      <c r="F1" s="7" t="s">
        <v>116</v>
      </c>
      <c r="G1" s="7" t="s">
        <v>117</v>
      </c>
      <c r="H1" s="75" t="s">
        <v>168</v>
      </c>
      <c r="I1" s="76" t="s">
        <v>119</v>
      </c>
    </row>
    <row r="2" spans="1:9" hidden="1" x14ac:dyDescent="0.25">
      <c r="A2" s="14"/>
      <c r="B2" s="47"/>
    </row>
    <row r="3" spans="1:9" hidden="1" x14ac:dyDescent="0.25">
      <c r="A3" s="14"/>
      <c r="B3" s="47"/>
    </row>
    <row r="4" spans="1:9" hidden="1" x14ac:dyDescent="0.25">
      <c r="A4" s="14"/>
      <c r="B4" s="47"/>
    </row>
    <row r="5" spans="1:9" hidden="1" x14ac:dyDescent="0.25">
      <c r="A5" s="14"/>
      <c r="B5" s="47"/>
    </row>
    <row r="6" spans="1:9" hidden="1" x14ac:dyDescent="0.25">
      <c r="A6" s="14"/>
      <c r="B6" s="47"/>
    </row>
    <row r="7" spans="1:9" hidden="1" x14ac:dyDescent="0.25">
      <c r="A7" s="14"/>
      <c r="B7" s="47"/>
    </row>
    <row r="8" spans="1:9" hidden="1" x14ac:dyDescent="0.25">
      <c r="A8" s="14"/>
      <c r="B8" s="47"/>
    </row>
    <row r="9" spans="1:9" hidden="1" x14ac:dyDescent="0.25">
      <c r="A9" s="14"/>
      <c r="B9" s="47"/>
    </row>
    <row r="10" spans="1:9" hidden="1" x14ac:dyDescent="0.25">
      <c r="A10" s="14"/>
      <c r="B10" s="47"/>
    </row>
    <row r="11" spans="1:9" hidden="1" x14ac:dyDescent="0.25">
      <c r="A11" s="14"/>
      <c r="B11" s="47"/>
    </row>
    <row r="12" spans="1:9" hidden="1" x14ac:dyDescent="0.25">
      <c r="A12" s="14"/>
      <c r="B12" s="47"/>
    </row>
    <row r="13" spans="1:9" hidden="1" x14ac:dyDescent="0.25">
      <c r="A13" s="14"/>
      <c r="B13" s="47"/>
    </row>
    <row r="14" spans="1:9" hidden="1" x14ac:dyDescent="0.25">
      <c r="A14" s="14"/>
      <c r="B14" s="47"/>
    </row>
    <row r="15" spans="1:9" hidden="1" x14ac:dyDescent="0.25">
      <c r="A15" s="14"/>
      <c r="B15" s="47"/>
    </row>
    <row r="16" spans="1:9" hidden="1" x14ac:dyDescent="0.25">
      <c r="A16" s="14"/>
      <c r="B16" s="47"/>
    </row>
    <row r="17" spans="1:2" hidden="1" x14ac:dyDescent="0.25">
      <c r="A17" s="14"/>
      <c r="B17" s="47"/>
    </row>
    <row r="18" spans="1:2" hidden="1" x14ac:dyDescent="0.25">
      <c r="A18" s="14"/>
      <c r="B18" s="47"/>
    </row>
    <row r="19" spans="1:2" hidden="1" x14ac:dyDescent="0.25">
      <c r="A19" s="14"/>
      <c r="B19" s="47"/>
    </row>
    <row r="20" spans="1:2" hidden="1" x14ac:dyDescent="0.25">
      <c r="A20" s="14"/>
      <c r="B20" s="47"/>
    </row>
    <row r="21" spans="1:2" hidden="1" x14ac:dyDescent="0.25">
      <c r="A21" s="14"/>
      <c r="B21" s="47"/>
    </row>
    <row r="22" spans="1:2" hidden="1" x14ac:dyDescent="0.25">
      <c r="A22" s="14"/>
      <c r="B22" s="47"/>
    </row>
    <row r="23" spans="1:2" hidden="1" x14ac:dyDescent="0.25">
      <c r="A23" s="14"/>
      <c r="B23" s="47"/>
    </row>
    <row r="24" spans="1:2" hidden="1" x14ac:dyDescent="0.25">
      <c r="A24" s="14"/>
      <c r="B24" s="47"/>
    </row>
    <row r="25" spans="1:2" hidden="1" x14ac:dyDescent="0.25">
      <c r="A25" s="14"/>
      <c r="B25" s="47"/>
    </row>
    <row r="26" spans="1:2" hidden="1" x14ac:dyDescent="0.25">
      <c r="A26" s="14"/>
      <c r="B26" s="47"/>
    </row>
    <row r="27" spans="1:2" hidden="1" x14ac:dyDescent="0.25">
      <c r="A27" s="14"/>
      <c r="B27" s="47"/>
    </row>
    <row r="28" spans="1:2" hidden="1" x14ac:dyDescent="0.25">
      <c r="A28" s="14"/>
      <c r="B28" s="47"/>
    </row>
    <row r="29" spans="1:2" hidden="1" x14ac:dyDescent="0.25">
      <c r="A29" s="14"/>
      <c r="B29" s="47"/>
    </row>
    <row r="30" spans="1:2" hidden="1" x14ac:dyDescent="0.25">
      <c r="A30" s="14"/>
      <c r="B30" s="47"/>
    </row>
    <row r="31" spans="1:2" hidden="1" x14ac:dyDescent="0.25">
      <c r="A31" s="14"/>
      <c r="B31" s="47"/>
    </row>
    <row r="32" spans="1:2" hidden="1" x14ac:dyDescent="0.25">
      <c r="A32" s="14"/>
      <c r="B32" s="47"/>
    </row>
    <row r="33" spans="1:2" hidden="1" x14ac:dyDescent="0.25">
      <c r="A33" s="14"/>
      <c r="B33" s="47"/>
    </row>
    <row r="34" spans="1:2" hidden="1" x14ac:dyDescent="0.25">
      <c r="A34" s="14"/>
      <c r="B34" s="47"/>
    </row>
    <row r="35" spans="1:2" hidden="1" x14ac:dyDescent="0.25">
      <c r="A35" s="14"/>
      <c r="B35" s="47"/>
    </row>
    <row r="36" spans="1:2" hidden="1" x14ac:dyDescent="0.25">
      <c r="A36" s="14"/>
      <c r="B36" s="47"/>
    </row>
    <row r="37" spans="1:2" hidden="1" x14ac:dyDescent="0.25">
      <c r="A37" s="14"/>
      <c r="B37" s="47"/>
    </row>
    <row r="38" spans="1:2" hidden="1" x14ac:dyDescent="0.25">
      <c r="A38" s="14"/>
      <c r="B38" s="47"/>
    </row>
    <row r="39" spans="1:2" hidden="1" x14ac:dyDescent="0.25">
      <c r="A39" s="14"/>
      <c r="B39" s="47"/>
    </row>
    <row r="40" spans="1:2" hidden="1" x14ac:dyDescent="0.25">
      <c r="A40" s="14"/>
      <c r="B40" s="47"/>
    </row>
    <row r="41" spans="1:2" hidden="1" x14ac:dyDescent="0.25">
      <c r="A41" s="14"/>
      <c r="B41" s="47"/>
    </row>
    <row r="42" spans="1:2" hidden="1" x14ac:dyDescent="0.25">
      <c r="A42" s="14"/>
      <c r="B42" s="47"/>
    </row>
    <row r="43" spans="1:2" hidden="1" x14ac:dyDescent="0.25">
      <c r="A43" s="14"/>
      <c r="B43" s="47"/>
    </row>
    <row r="44" spans="1:2" hidden="1" x14ac:dyDescent="0.25">
      <c r="A44" s="14"/>
      <c r="B44" s="47"/>
    </row>
    <row r="45" spans="1:2" hidden="1" x14ac:dyDescent="0.25">
      <c r="A45" s="14"/>
      <c r="B45" s="47"/>
    </row>
    <row r="46" spans="1:2" hidden="1" x14ac:dyDescent="0.25">
      <c r="A46" s="14"/>
      <c r="B46" s="47"/>
    </row>
    <row r="47" spans="1:2" hidden="1" x14ac:dyDescent="0.25">
      <c r="A47" s="14"/>
      <c r="B47" s="47"/>
    </row>
    <row r="48" spans="1:2" hidden="1" x14ac:dyDescent="0.25">
      <c r="A48" s="14"/>
      <c r="B48" s="47"/>
    </row>
    <row r="49" spans="1:2" hidden="1" x14ac:dyDescent="0.25">
      <c r="A49" s="14"/>
      <c r="B49" s="47"/>
    </row>
    <row r="50" spans="1:2" hidden="1" x14ac:dyDescent="0.25">
      <c r="A50" s="14"/>
      <c r="B50" s="47"/>
    </row>
    <row r="51" spans="1:2" hidden="1" x14ac:dyDescent="0.25">
      <c r="A51" s="14"/>
      <c r="B51" s="47"/>
    </row>
    <row r="52" spans="1:2" hidden="1" x14ac:dyDescent="0.25">
      <c r="A52" s="14"/>
      <c r="B52" s="47"/>
    </row>
    <row r="53" spans="1:2" hidden="1" x14ac:dyDescent="0.25">
      <c r="A53" s="14"/>
      <c r="B53" s="47"/>
    </row>
    <row r="54" spans="1:2" hidden="1" x14ac:dyDescent="0.25">
      <c r="A54" s="14"/>
      <c r="B54" s="47"/>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190</v>
      </c>
      <c r="B70" s="50">
        <v>114350</v>
      </c>
      <c r="C70" s="50">
        <v>116050</v>
      </c>
      <c r="D70" s="50">
        <v>144</v>
      </c>
      <c r="E70" s="50">
        <v>116950</v>
      </c>
      <c r="F70" s="50">
        <v>116050</v>
      </c>
      <c r="G70" s="50">
        <v>409</v>
      </c>
      <c r="H70" s="15">
        <f>+B70/E70-1</f>
        <v>-2.2231722958529265E-2</v>
      </c>
      <c r="I70" s="16">
        <v>0</v>
      </c>
    </row>
    <row r="71" spans="1:9" ht="0.75" customHeight="1" x14ac:dyDescent="0.25"/>
    <row r="72" spans="1:9" x14ac:dyDescent="0.25">
      <c r="A72" t="s">
        <v>191</v>
      </c>
      <c r="B72" s="50">
        <v>108000</v>
      </c>
      <c r="C72" s="50">
        <v>114450</v>
      </c>
      <c r="D72" s="50">
        <v>143</v>
      </c>
      <c r="E72" s="50">
        <v>114150</v>
      </c>
      <c r="F72" s="50">
        <v>113200</v>
      </c>
      <c r="G72" s="50">
        <v>553</v>
      </c>
      <c r="H72" s="49">
        <f t="shared" ref="H72:H77" si="0">+B72/E72-1</f>
        <v>-5.3876478318002574E-2</v>
      </c>
      <c r="I72" s="16">
        <f>+G72/G70-1</f>
        <v>0.35207823960880202</v>
      </c>
    </row>
    <row r="73" spans="1:9" x14ac:dyDescent="0.25">
      <c r="A73" t="s">
        <v>192</v>
      </c>
      <c r="B73" s="50">
        <v>109350</v>
      </c>
      <c r="C73" s="50">
        <v>109000</v>
      </c>
      <c r="D73" s="50">
        <v>88</v>
      </c>
      <c r="E73" s="50">
        <v>108100</v>
      </c>
      <c r="F73" s="50">
        <v>109650</v>
      </c>
      <c r="G73" s="50">
        <v>564</v>
      </c>
      <c r="H73" s="49">
        <f t="shared" si="0"/>
        <v>1.1563367252543921E-2</v>
      </c>
      <c r="I73" s="16">
        <f>+G73/G72-1</f>
        <v>1.9891500904159143E-2</v>
      </c>
    </row>
    <row r="74" spans="1:9" x14ac:dyDescent="0.25">
      <c r="A74" t="s">
        <v>193</v>
      </c>
      <c r="B74" s="50">
        <v>108650</v>
      </c>
      <c r="C74" s="50">
        <v>109350</v>
      </c>
      <c r="D74" s="50">
        <v>84</v>
      </c>
      <c r="E74" s="50">
        <v>109150</v>
      </c>
      <c r="F74" s="50">
        <v>109500</v>
      </c>
      <c r="G74" s="50">
        <v>573</v>
      </c>
      <c r="H74" s="49">
        <f t="shared" si="0"/>
        <v>-4.5808520384791329E-3</v>
      </c>
      <c r="I74" s="16">
        <f>+G74/G73-1</f>
        <v>1.5957446808510634E-2</v>
      </c>
    </row>
    <row r="75" spans="1:9" x14ac:dyDescent="0.25">
      <c r="A75" t="s">
        <v>194</v>
      </c>
      <c r="B75" s="81">
        <v>112600</v>
      </c>
      <c r="C75" s="81">
        <v>108650</v>
      </c>
      <c r="D75" s="81">
        <v>128</v>
      </c>
      <c r="E75" s="81">
        <v>108800</v>
      </c>
      <c r="F75" s="81">
        <v>108300</v>
      </c>
      <c r="G75" s="81">
        <v>558</v>
      </c>
      <c r="H75" s="49">
        <f t="shared" si="0"/>
        <v>3.4926470588235281E-2</v>
      </c>
      <c r="I75" s="16">
        <f>+G75/G74-1</f>
        <v>-2.6178010471204161E-2</v>
      </c>
    </row>
    <row r="76" spans="1:9" x14ac:dyDescent="0.25">
      <c r="A76" t="s">
        <v>195</v>
      </c>
      <c r="B76" s="82">
        <v>112300</v>
      </c>
      <c r="C76" s="82">
        <v>112600</v>
      </c>
      <c r="D76" s="82">
        <v>22</v>
      </c>
      <c r="E76" s="82">
        <v>110950</v>
      </c>
      <c r="F76" s="82">
        <v>112900</v>
      </c>
      <c r="G76" s="82">
        <v>563</v>
      </c>
      <c r="H76" s="49">
        <f t="shared" si="0"/>
        <v>1.2167643082469537E-2</v>
      </c>
      <c r="I76" s="16">
        <f>+G76/G75-1</f>
        <v>8.960573476702427E-3</v>
      </c>
    </row>
    <row r="77" spans="1:9" x14ac:dyDescent="0.25">
      <c r="A77" t="s">
        <v>196</v>
      </c>
      <c r="B77" s="86">
        <v>113150</v>
      </c>
      <c r="C77" s="86">
        <v>112300</v>
      </c>
      <c r="D77" s="86">
        <v>89</v>
      </c>
      <c r="E77" s="86">
        <v>112400</v>
      </c>
      <c r="F77" s="86">
        <v>112400</v>
      </c>
      <c r="G77" s="86">
        <v>595</v>
      </c>
      <c r="H77" s="49">
        <f t="shared" si="0"/>
        <v>6.6725978647685924E-3</v>
      </c>
      <c r="I77" s="16">
        <f>+G77/G76-1</f>
        <v>5.6838365896980436E-2</v>
      </c>
    </row>
    <row r="78" spans="1:9" x14ac:dyDescent="0.25">
      <c r="A78" t="s">
        <v>196</v>
      </c>
      <c r="B78" s="88">
        <v>113150</v>
      </c>
      <c r="C78" s="88">
        <v>112300</v>
      </c>
      <c r="D78" s="88">
        <v>89</v>
      </c>
      <c r="E78" s="88">
        <v>112400</v>
      </c>
      <c r="F78" s="88">
        <v>112400</v>
      </c>
      <c r="G78" s="88">
        <v>595</v>
      </c>
    </row>
    <row r="79" spans="1:9" x14ac:dyDescent="0.25">
      <c r="A79" t="s">
        <v>196</v>
      </c>
      <c r="B79" s="89">
        <v>113150</v>
      </c>
      <c r="C79" s="89">
        <v>112300</v>
      </c>
      <c r="D79" s="89">
        <v>89</v>
      </c>
      <c r="E79" s="89">
        <v>112400</v>
      </c>
      <c r="F79" s="89">
        <v>112400</v>
      </c>
      <c r="G79" s="89">
        <v>595</v>
      </c>
    </row>
    <row r="80" spans="1:9" x14ac:dyDescent="0.25">
      <c r="A80" t="s">
        <v>196</v>
      </c>
      <c r="B80" s="90">
        <v>113150</v>
      </c>
      <c r="C80" s="90">
        <v>112300</v>
      </c>
      <c r="D80" s="90">
        <v>89</v>
      </c>
      <c r="E80" s="90">
        <v>112400</v>
      </c>
      <c r="F80" s="90">
        <v>112400</v>
      </c>
      <c r="G80" s="90">
        <v>595</v>
      </c>
    </row>
    <row r="81" spans="1:7" x14ac:dyDescent="0.25">
      <c r="A81" t="s">
        <v>196</v>
      </c>
      <c r="B81" s="91">
        <v>113150</v>
      </c>
      <c r="C81" s="91">
        <v>112300</v>
      </c>
      <c r="D81" s="91">
        <v>89</v>
      </c>
      <c r="E81" s="91">
        <v>112400</v>
      </c>
      <c r="F81" s="91">
        <v>112400</v>
      </c>
      <c r="G81" s="91">
        <v>595</v>
      </c>
    </row>
    <row r="82" spans="1:7" x14ac:dyDescent="0.25">
      <c r="A82" t="s">
        <v>196</v>
      </c>
      <c r="B82" s="92">
        <v>113150</v>
      </c>
      <c r="C82" s="92">
        <v>112300</v>
      </c>
      <c r="D82" s="92">
        <v>89</v>
      </c>
      <c r="E82" s="92">
        <v>112400</v>
      </c>
      <c r="F82" s="92">
        <v>112400</v>
      </c>
      <c r="G82" s="92">
        <v>595</v>
      </c>
    </row>
    <row r="83" spans="1:7" x14ac:dyDescent="0.25">
      <c r="A83" t="s">
        <v>196</v>
      </c>
      <c r="B83" s="98">
        <v>113150</v>
      </c>
      <c r="C83" s="98">
        <v>112300</v>
      </c>
      <c r="D83" s="98">
        <v>89</v>
      </c>
      <c r="E83" s="98">
        <v>112400</v>
      </c>
      <c r="F83" s="98">
        <v>112400</v>
      </c>
      <c r="G83" s="98">
        <v>595</v>
      </c>
    </row>
    <row r="84" spans="1:7" x14ac:dyDescent="0.25">
      <c r="A84" t="s">
        <v>196</v>
      </c>
      <c r="B84" s="99">
        <v>113150</v>
      </c>
      <c r="C84" s="99">
        <v>112300</v>
      </c>
      <c r="D84" s="99">
        <v>89</v>
      </c>
      <c r="E84" s="99">
        <v>112400</v>
      </c>
      <c r="F84" s="99">
        <v>112400</v>
      </c>
      <c r="G84" s="99">
        <v>595</v>
      </c>
    </row>
  </sheetData>
  <conditionalFormatting sqref="H1:I1">
    <cfRule type="cellIs" dxfId="5" priority="4" operator="lessThan">
      <formula>0</formula>
    </cfRule>
  </conditionalFormatting>
  <conditionalFormatting sqref="H70:I70 I72:I77">
    <cfRule type="cellIs" dxfId="4" priority="3" operator="greaterThan">
      <formula>0</formula>
    </cfRule>
  </conditionalFormatting>
  <conditionalFormatting sqref="H70:I70">
    <cfRule type="cellIs" dxfId="3" priority="2" operator="lessThan">
      <formula>0</formula>
    </cfRule>
  </conditionalFormatting>
  <conditionalFormatting sqref="H72:I77">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5"/>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7" t="s">
        <v>111</v>
      </c>
      <c r="B1" s="7" t="s">
        <v>112</v>
      </c>
      <c r="C1" s="7" t="s">
        <v>113</v>
      </c>
      <c r="D1" s="7" t="s">
        <v>114</v>
      </c>
      <c r="E1" s="7" t="s">
        <v>115</v>
      </c>
      <c r="F1" s="7" t="s">
        <v>116</v>
      </c>
      <c r="G1" s="7" t="s">
        <v>117</v>
      </c>
      <c r="H1" s="75" t="s">
        <v>168</v>
      </c>
      <c r="I1" s="57" t="s">
        <v>119</v>
      </c>
    </row>
    <row r="2" spans="1:9" hidden="1" x14ac:dyDescent="0.25">
      <c r="A2" s="47"/>
      <c r="B2" s="47"/>
      <c r="C2" s="47"/>
      <c r="D2" s="47"/>
      <c r="E2" s="47"/>
      <c r="F2" s="47"/>
      <c r="G2" s="47"/>
      <c r="H2" s="47"/>
      <c r="I2" s="47"/>
    </row>
    <row r="3" spans="1:9" hidden="1" x14ac:dyDescent="0.25">
      <c r="A3" s="47"/>
      <c r="B3" s="47"/>
      <c r="C3" s="47"/>
      <c r="D3" s="47"/>
      <c r="E3" s="47"/>
      <c r="F3" s="47"/>
      <c r="G3" s="47"/>
      <c r="H3" s="47"/>
      <c r="I3" s="47"/>
    </row>
    <row r="4" spans="1:9" hidden="1" x14ac:dyDescent="0.25">
      <c r="A4" s="47"/>
      <c r="B4" s="47"/>
      <c r="C4" s="47"/>
      <c r="D4" s="47"/>
      <c r="E4" s="47"/>
      <c r="F4" s="47"/>
      <c r="G4" s="47"/>
      <c r="H4" s="47"/>
      <c r="I4" s="47"/>
    </row>
    <row r="5" spans="1:9" hidden="1" x14ac:dyDescent="0.25">
      <c r="A5" s="47"/>
      <c r="B5" s="47"/>
      <c r="C5" s="47"/>
      <c r="D5" s="47"/>
      <c r="E5" s="47"/>
      <c r="F5" s="47"/>
      <c r="G5" s="47"/>
      <c r="H5" s="47"/>
      <c r="I5" s="47"/>
    </row>
    <row r="6" spans="1:9" hidden="1" x14ac:dyDescent="0.25">
      <c r="A6" s="47"/>
      <c r="B6" s="47"/>
      <c r="C6" s="47"/>
      <c r="D6" s="47"/>
      <c r="E6" s="47"/>
      <c r="F6" s="47"/>
      <c r="G6" s="47"/>
      <c r="H6" s="47"/>
      <c r="I6" s="47"/>
    </row>
    <row r="7" spans="1:9" hidden="1" x14ac:dyDescent="0.25">
      <c r="A7" s="47"/>
      <c r="B7" s="47"/>
      <c r="C7" s="47"/>
      <c r="D7" s="47"/>
      <c r="E7" s="47"/>
      <c r="F7" s="47"/>
      <c r="G7" s="47"/>
      <c r="H7" s="47"/>
      <c r="I7" s="47"/>
    </row>
    <row r="8" spans="1:9" hidden="1" x14ac:dyDescent="0.25">
      <c r="A8" s="47"/>
      <c r="B8" s="47"/>
      <c r="C8" s="47"/>
      <c r="D8" s="47"/>
      <c r="E8" s="47"/>
      <c r="F8" s="47"/>
      <c r="G8" s="47"/>
      <c r="H8" s="47"/>
      <c r="I8" s="47"/>
    </row>
    <row r="9" spans="1:9" hidden="1" x14ac:dyDescent="0.25">
      <c r="A9" s="47"/>
      <c r="B9" s="47"/>
      <c r="C9" s="47"/>
      <c r="D9" s="47"/>
      <c r="E9" s="47"/>
      <c r="F9" s="47"/>
      <c r="G9" s="47"/>
      <c r="H9" s="47"/>
      <c r="I9" s="47"/>
    </row>
    <row r="10" spans="1:9" hidden="1" x14ac:dyDescent="0.25">
      <c r="A10" s="47"/>
      <c r="B10" s="47"/>
      <c r="C10" s="47"/>
      <c r="D10" s="47"/>
      <c r="E10" s="47"/>
      <c r="F10" s="47"/>
      <c r="G10" s="47"/>
      <c r="H10" s="47"/>
      <c r="I10" s="47"/>
    </row>
    <row r="11" spans="1:9" hidden="1" x14ac:dyDescent="0.25">
      <c r="A11" s="47"/>
      <c r="B11" s="47"/>
      <c r="C11" s="47"/>
      <c r="D11" s="47"/>
      <c r="E11" s="47"/>
      <c r="F11" s="47"/>
      <c r="G11" s="47"/>
      <c r="H11" s="47"/>
      <c r="I11" s="47"/>
    </row>
    <row r="12" spans="1:9" hidden="1" x14ac:dyDescent="0.25">
      <c r="A12" s="47"/>
      <c r="B12" s="47"/>
      <c r="C12" s="47"/>
      <c r="D12" s="47"/>
      <c r="E12" s="47"/>
      <c r="F12" s="47"/>
      <c r="G12" s="47"/>
      <c r="H12" s="47"/>
      <c r="I12" s="47"/>
    </row>
    <row r="13" spans="1:9" hidden="1" x14ac:dyDescent="0.25">
      <c r="A13" s="47"/>
      <c r="B13" s="47"/>
      <c r="C13" s="47"/>
      <c r="D13" s="47"/>
      <c r="E13" s="47"/>
      <c r="F13" s="47"/>
      <c r="G13" s="47"/>
      <c r="H13" s="47"/>
      <c r="I13" s="47"/>
    </row>
    <row r="14" spans="1:9" hidden="1" x14ac:dyDescent="0.25">
      <c r="A14" s="47"/>
      <c r="B14" s="47"/>
      <c r="C14" s="47"/>
      <c r="D14" s="47"/>
      <c r="E14" s="47"/>
      <c r="F14" s="47"/>
      <c r="G14" s="47"/>
      <c r="H14" s="47"/>
      <c r="I14" s="47"/>
    </row>
    <row r="15" spans="1:9" hidden="1" x14ac:dyDescent="0.25">
      <c r="A15" s="47"/>
      <c r="B15" s="47"/>
      <c r="C15" s="47"/>
      <c r="D15" s="47"/>
      <c r="E15" s="47"/>
      <c r="F15" s="47"/>
      <c r="G15" s="47"/>
      <c r="H15" s="47"/>
      <c r="I15" s="47"/>
    </row>
    <row r="16" spans="1:9" hidden="1" x14ac:dyDescent="0.25">
      <c r="A16" s="47"/>
      <c r="B16" s="47"/>
      <c r="C16" s="47"/>
      <c r="D16" s="47"/>
      <c r="E16" s="47"/>
      <c r="F16" s="47"/>
      <c r="G16" s="47"/>
      <c r="H16" s="47"/>
      <c r="I16" s="47"/>
    </row>
    <row r="17" spans="2:9" hidden="1" x14ac:dyDescent="0.25">
      <c r="B17" s="47"/>
      <c r="C17" s="47"/>
      <c r="D17" s="47"/>
      <c r="E17" s="47"/>
      <c r="F17" s="47"/>
      <c r="G17" s="47"/>
      <c r="H17" s="47"/>
      <c r="I17" s="47"/>
    </row>
    <row r="18" spans="2:9" hidden="1" x14ac:dyDescent="0.25">
      <c r="B18" s="47"/>
      <c r="C18" s="47"/>
      <c r="D18" s="47"/>
      <c r="E18" s="47"/>
      <c r="F18" s="47"/>
      <c r="G18" s="47"/>
      <c r="H18" s="47"/>
      <c r="I18" s="47"/>
    </row>
    <row r="19" spans="2:9" hidden="1" x14ac:dyDescent="0.25">
      <c r="B19" s="47"/>
      <c r="C19" s="47"/>
      <c r="D19" s="47"/>
      <c r="E19" s="47"/>
      <c r="F19" s="47"/>
      <c r="G19" s="47"/>
      <c r="H19" s="47"/>
      <c r="I19" s="47"/>
    </row>
    <row r="20" spans="2:9" hidden="1" x14ac:dyDescent="0.25">
      <c r="B20" s="47"/>
      <c r="C20" s="47"/>
      <c r="D20" s="47"/>
      <c r="E20" s="47"/>
      <c r="F20" s="47"/>
      <c r="G20" s="47"/>
      <c r="H20" s="47"/>
      <c r="I20" s="47"/>
    </row>
    <row r="21" spans="2:9" hidden="1" x14ac:dyDescent="0.25">
      <c r="B21" s="47"/>
      <c r="C21" s="47"/>
      <c r="D21" s="47"/>
      <c r="E21" s="47"/>
      <c r="F21" s="47"/>
      <c r="G21" s="47"/>
      <c r="H21" s="47"/>
      <c r="I21" s="47"/>
    </row>
    <row r="22" spans="2:9" hidden="1" x14ac:dyDescent="0.25">
      <c r="B22" s="47"/>
      <c r="C22" s="47"/>
      <c r="D22" s="47"/>
      <c r="E22" s="47"/>
      <c r="F22" s="47"/>
      <c r="G22" s="47"/>
      <c r="H22" s="47"/>
      <c r="I22" s="47"/>
    </row>
    <row r="23" spans="2:9" hidden="1" x14ac:dyDescent="0.25">
      <c r="B23" s="47"/>
      <c r="C23" s="47"/>
      <c r="D23" s="47"/>
      <c r="E23" s="47"/>
      <c r="F23" s="47"/>
      <c r="G23" s="47"/>
      <c r="H23" s="47"/>
      <c r="I23" s="47"/>
    </row>
    <row r="24" spans="2:9" hidden="1" x14ac:dyDescent="0.25">
      <c r="B24" s="47"/>
      <c r="C24" s="47"/>
      <c r="D24" s="47"/>
      <c r="E24" s="47"/>
      <c r="F24" s="47"/>
      <c r="G24" s="47"/>
      <c r="H24" s="47"/>
      <c r="I24" s="47"/>
    </row>
    <row r="25" spans="2:9" hidden="1" x14ac:dyDescent="0.25">
      <c r="B25" s="47"/>
      <c r="C25" s="47"/>
      <c r="D25" s="47"/>
      <c r="E25" s="47"/>
      <c r="F25" s="47"/>
      <c r="G25" s="47"/>
      <c r="H25" s="47"/>
      <c r="I25" s="47"/>
    </row>
    <row r="26" spans="2:9" hidden="1" x14ac:dyDescent="0.25">
      <c r="B26" s="47"/>
      <c r="C26" s="47"/>
      <c r="D26" s="47"/>
      <c r="E26" s="47"/>
      <c r="F26" s="47"/>
      <c r="G26" s="47"/>
      <c r="H26" s="47"/>
      <c r="I26" s="47"/>
    </row>
    <row r="27" spans="2:9" hidden="1" x14ac:dyDescent="0.25">
      <c r="B27" s="47"/>
      <c r="C27" s="47"/>
      <c r="D27" s="47"/>
      <c r="E27" s="47"/>
      <c r="F27" s="47"/>
      <c r="G27" s="47"/>
      <c r="H27" s="47"/>
      <c r="I27" s="47"/>
    </row>
    <row r="28" spans="2:9" hidden="1" x14ac:dyDescent="0.25">
      <c r="B28" s="47"/>
      <c r="C28" s="47"/>
      <c r="D28" s="47"/>
      <c r="E28" s="47"/>
      <c r="F28" s="47"/>
      <c r="G28" s="47"/>
      <c r="H28" s="47"/>
      <c r="I28" s="47"/>
    </row>
    <row r="29" spans="2:9" hidden="1" x14ac:dyDescent="0.25">
      <c r="B29" s="50"/>
      <c r="C29" s="50"/>
      <c r="D29" s="50"/>
      <c r="E29" s="50"/>
      <c r="F29" s="50"/>
      <c r="G29" s="50"/>
      <c r="H29" s="15"/>
      <c r="I29" s="47"/>
    </row>
    <row r="30" spans="2:9" hidden="1" x14ac:dyDescent="0.25">
      <c r="B30" s="50"/>
      <c r="C30" s="50"/>
      <c r="D30" s="50"/>
      <c r="E30" s="50"/>
      <c r="F30" s="50"/>
      <c r="G30" s="50"/>
      <c r="H30" s="15"/>
      <c r="I30" s="16"/>
    </row>
    <row r="31" spans="2:9" hidden="1" x14ac:dyDescent="0.25">
      <c r="B31" s="50"/>
      <c r="C31" s="50"/>
      <c r="D31" s="50"/>
      <c r="E31" s="50"/>
      <c r="F31" s="50"/>
      <c r="G31" s="50"/>
      <c r="H31" s="15"/>
      <c r="I31" s="16"/>
    </row>
    <row r="32" spans="2:9" hidden="1" x14ac:dyDescent="0.25">
      <c r="B32" s="50"/>
      <c r="C32" s="50"/>
      <c r="D32" s="50"/>
      <c r="E32" s="50"/>
      <c r="F32" s="50"/>
      <c r="G32" s="50"/>
      <c r="H32" s="15"/>
      <c r="I32" s="16"/>
    </row>
    <row r="33" spans="2:9" hidden="1" x14ac:dyDescent="0.25">
      <c r="B33" s="50"/>
      <c r="C33" s="50"/>
      <c r="D33" s="50"/>
      <c r="E33" s="50"/>
      <c r="F33" s="50"/>
      <c r="G33" s="50"/>
      <c r="H33" s="15"/>
      <c r="I33" s="16"/>
    </row>
    <row r="34" spans="2:9" hidden="1" x14ac:dyDescent="0.25">
      <c r="B34" s="50"/>
      <c r="C34" s="50"/>
      <c r="D34" s="50"/>
      <c r="E34" s="50"/>
      <c r="F34" s="50"/>
      <c r="G34" s="50"/>
      <c r="H34" s="15"/>
      <c r="I34" s="16"/>
    </row>
    <row r="35" spans="2:9" hidden="1" x14ac:dyDescent="0.25">
      <c r="B35" s="50"/>
      <c r="C35" s="50"/>
      <c r="D35" s="50"/>
      <c r="E35" s="50"/>
      <c r="F35" s="50"/>
      <c r="G35" s="50"/>
      <c r="H35" s="15"/>
      <c r="I35" s="16"/>
    </row>
    <row r="36" spans="2:9" hidden="1" x14ac:dyDescent="0.25">
      <c r="B36" s="50"/>
      <c r="C36" s="50"/>
      <c r="D36" s="50"/>
      <c r="E36" s="50"/>
      <c r="F36" s="50"/>
      <c r="G36" s="50"/>
      <c r="H36" s="15"/>
      <c r="I36" s="16"/>
    </row>
    <row r="37" spans="2:9" hidden="1" x14ac:dyDescent="0.25">
      <c r="B37" s="50"/>
      <c r="C37" s="50"/>
      <c r="D37" s="50"/>
      <c r="E37" s="50"/>
      <c r="F37" s="50"/>
      <c r="G37" s="50"/>
      <c r="H37" s="15"/>
      <c r="I37" s="16"/>
    </row>
    <row r="38" spans="2:9" hidden="1" x14ac:dyDescent="0.25">
      <c r="B38" s="50"/>
      <c r="C38" s="50"/>
      <c r="D38" s="50"/>
      <c r="E38" s="50"/>
      <c r="F38" s="50"/>
      <c r="G38" s="50"/>
      <c r="H38" s="15"/>
      <c r="I38" s="16"/>
    </row>
    <row r="39" spans="2:9" hidden="1" x14ac:dyDescent="0.25">
      <c r="B39" s="50"/>
      <c r="C39" s="50"/>
      <c r="D39" s="50"/>
      <c r="E39" s="50"/>
      <c r="F39" s="50"/>
      <c r="G39" s="50"/>
      <c r="H39" s="15"/>
      <c r="I39" s="16"/>
    </row>
    <row r="40" spans="2:9" hidden="1" x14ac:dyDescent="0.25">
      <c r="B40" s="50"/>
      <c r="C40" s="50"/>
      <c r="D40" s="50"/>
      <c r="E40" s="50"/>
      <c r="F40" s="50"/>
      <c r="G40" s="50"/>
      <c r="H40" s="15"/>
      <c r="I40" s="16"/>
    </row>
    <row r="41" spans="2:9" hidden="1" x14ac:dyDescent="0.25">
      <c r="B41" s="50"/>
      <c r="C41" s="50"/>
      <c r="D41" s="50"/>
      <c r="E41" s="50"/>
      <c r="F41" s="50"/>
      <c r="G41" s="50"/>
      <c r="H41" s="15"/>
      <c r="I41" s="16"/>
    </row>
    <row r="42" spans="2:9" hidden="1" x14ac:dyDescent="0.25">
      <c r="B42" s="50"/>
      <c r="C42" s="50"/>
      <c r="D42" s="50"/>
      <c r="E42" s="50"/>
      <c r="F42" s="50"/>
      <c r="G42" s="50"/>
      <c r="H42" s="15"/>
      <c r="I42" s="16"/>
    </row>
    <row r="43" spans="2:9" hidden="1" x14ac:dyDescent="0.25">
      <c r="B43" s="50"/>
      <c r="C43" s="50"/>
      <c r="D43" s="50"/>
      <c r="E43" s="50"/>
      <c r="F43" s="50"/>
      <c r="G43" s="50"/>
      <c r="H43" s="15"/>
      <c r="I43" s="16"/>
    </row>
    <row r="44" spans="2:9" hidden="1" x14ac:dyDescent="0.25">
      <c r="B44" s="50"/>
      <c r="C44" s="50"/>
      <c r="D44" s="50"/>
      <c r="E44" s="50"/>
      <c r="F44" s="50"/>
      <c r="G44" s="50"/>
      <c r="H44" s="15"/>
      <c r="I44" s="16"/>
    </row>
    <row r="45" spans="2:9" hidden="1" x14ac:dyDescent="0.25">
      <c r="B45" s="50"/>
      <c r="C45" s="50"/>
      <c r="D45" s="50"/>
      <c r="E45" s="50"/>
      <c r="F45" s="50"/>
      <c r="G45" s="50"/>
      <c r="H45" s="15"/>
      <c r="I45" s="16"/>
    </row>
    <row r="46" spans="2:9" hidden="1" x14ac:dyDescent="0.25">
      <c r="B46" s="50"/>
      <c r="C46" s="50"/>
      <c r="D46" s="50"/>
      <c r="E46" s="50"/>
      <c r="F46" s="50"/>
      <c r="G46" s="50"/>
      <c r="H46" s="15"/>
      <c r="I46" s="16"/>
    </row>
    <row r="47" spans="2:9" hidden="1" x14ac:dyDescent="0.25">
      <c r="B47" s="50"/>
      <c r="C47" s="50"/>
      <c r="D47" s="50"/>
      <c r="E47" s="50"/>
      <c r="F47" s="50"/>
      <c r="G47" s="50"/>
      <c r="H47" s="15"/>
      <c r="I47" s="16"/>
    </row>
    <row r="48" spans="2:9" hidden="1" x14ac:dyDescent="0.25">
      <c r="B48" s="50"/>
      <c r="C48" s="50"/>
      <c r="D48" s="50"/>
      <c r="E48" s="50"/>
      <c r="F48" s="50"/>
      <c r="G48" s="50"/>
      <c r="H48" s="15"/>
      <c r="I48" s="16"/>
    </row>
    <row r="49" spans="1:9" ht="51.75" hidden="1" customHeight="1" x14ac:dyDescent="0.25">
      <c r="A49" s="47"/>
      <c r="B49" s="50"/>
      <c r="C49" s="50"/>
      <c r="D49" s="50"/>
      <c r="E49" s="50"/>
      <c r="F49" s="50"/>
      <c r="G49" s="50"/>
      <c r="H49" s="15"/>
      <c r="I49" s="16"/>
    </row>
    <row r="50" spans="1:9" ht="3" hidden="1" customHeight="1" x14ac:dyDescent="0.25">
      <c r="A50" s="47"/>
      <c r="B50" s="50"/>
      <c r="C50" s="50"/>
      <c r="D50" s="50"/>
      <c r="E50" s="50"/>
      <c r="F50" s="50"/>
      <c r="G50" s="50"/>
      <c r="H50" s="15"/>
      <c r="I50" s="16"/>
    </row>
    <row r="51" spans="1:9" hidden="1" x14ac:dyDescent="0.25">
      <c r="A51" s="47"/>
      <c r="B51" s="50"/>
      <c r="C51" s="50"/>
      <c r="D51" s="50"/>
      <c r="E51" s="50"/>
      <c r="F51" s="50"/>
      <c r="G51" s="50"/>
      <c r="H51" s="15"/>
      <c r="I51" s="16"/>
    </row>
    <row r="52" spans="1:9" hidden="1" x14ac:dyDescent="0.25">
      <c r="A52" s="47"/>
      <c r="B52" s="50"/>
      <c r="C52" s="50"/>
      <c r="D52" s="50"/>
      <c r="E52" s="50"/>
      <c r="F52" s="50"/>
      <c r="G52" s="50"/>
      <c r="H52" s="15"/>
      <c r="I52" s="16"/>
    </row>
    <row r="53" spans="1:9" hidden="1" x14ac:dyDescent="0.25">
      <c r="A53" s="47"/>
      <c r="B53" s="50"/>
      <c r="C53" s="50"/>
      <c r="D53" s="50"/>
      <c r="E53" s="50"/>
      <c r="F53" s="50"/>
      <c r="G53" s="50"/>
      <c r="H53" s="15"/>
      <c r="I53" s="16"/>
    </row>
    <row r="54" spans="1:9" hidden="1" x14ac:dyDescent="0.25">
      <c r="A54" s="47"/>
      <c r="B54" s="50"/>
      <c r="C54" s="50"/>
      <c r="D54" s="50"/>
      <c r="E54" s="50"/>
      <c r="F54" s="50"/>
      <c r="G54" s="50"/>
      <c r="H54" s="15"/>
      <c r="I54" s="16"/>
    </row>
    <row r="55" spans="1:9" hidden="1" x14ac:dyDescent="0.25">
      <c r="A55" s="47"/>
      <c r="B55" s="47"/>
      <c r="C55" s="47"/>
      <c r="D55" s="47"/>
      <c r="E55" s="47"/>
      <c r="F55" s="47"/>
      <c r="G55" s="47"/>
      <c r="H55" s="15"/>
      <c r="I55" s="16"/>
    </row>
    <row r="56" spans="1:9" hidden="1" x14ac:dyDescent="0.25">
      <c r="A56" s="47"/>
      <c r="B56" s="50"/>
      <c r="C56" s="50"/>
      <c r="D56" s="50"/>
      <c r="E56" s="50"/>
      <c r="F56" s="50"/>
      <c r="G56" s="50"/>
      <c r="H56" s="15"/>
      <c r="I56" s="16"/>
    </row>
    <row r="57" spans="1:9" hidden="1" x14ac:dyDescent="0.25">
      <c r="A57" s="47"/>
      <c r="B57" s="50"/>
      <c r="C57" s="50"/>
      <c r="D57" s="50"/>
      <c r="E57" s="50"/>
      <c r="F57" s="50"/>
      <c r="G57" s="50"/>
      <c r="H57" s="15"/>
      <c r="I57" s="16"/>
    </row>
    <row r="58" spans="1:9" hidden="1" x14ac:dyDescent="0.25">
      <c r="A58" s="47"/>
      <c r="B58" s="50"/>
      <c r="C58" s="50"/>
      <c r="D58" s="50"/>
      <c r="E58" s="50"/>
      <c r="F58" s="50"/>
      <c r="G58" s="50"/>
      <c r="H58" s="15"/>
      <c r="I58" s="16"/>
    </row>
    <row r="59" spans="1:9" hidden="1" x14ac:dyDescent="0.25">
      <c r="A59" s="47"/>
      <c r="B59" s="50"/>
      <c r="C59" s="50"/>
      <c r="D59" s="50"/>
      <c r="E59" s="50"/>
      <c r="F59" s="50"/>
      <c r="G59" s="50"/>
      <c r="H59" s="15"/>
      <c r="I59" s="16"/>
    </row>
    <row r="60" spans="1:9" hidden="1" x14ac:dyDescent="0.25">
      <c r="A60" s="47"/>
      <c r="B60" s="50"/>
      <c r="C60" s="50"/>
      <c r="D60" s="50"/>
      <c r="E60" s="50"/>
      <c r="F60" s="50"/>
      <c r="G60" s="47"/>
      <c r="H60" s="15"/>
      <c r="I60" s="16"/>
    </row>
    <row r="61" spans="1:9" hidden="1" x14ac:dyDescent="0.25">
      <c r="A61" s="47"/>
      <c r="B61" s="50"/>
      <c r="C61" s="50"/>
      <c r="D61" s="50"/>
      <c r="E61" s="50"/>
      <c r="F61" s="50"/>
      <c r="G61" s="50"/>
      <c r="H61" s="15"/>
      <c r="I61" s="16"/>
    </row>
    <row r="62" spans="1:9" hidden="1" x14ac:dyDescent="0.25">
      <c r="A62" s="47"/>
      <c r="B62" s="50"/>
      <c r="C62" s="50"/>
      <c r="D62" s="50"/>
      <c r="E62" s="50"/>
      <c r="F62" s="50"/>
      <c r="G62" s="50"/>
      <c r="H62" s="15"/>
      <c r="I62" s="16"/>
    </row>
    <row r="63" spans="1:9" hidden="1" x14ac:dyDescent="0.25">
      <c r="A63" s="47"/>
      <c r="B63" s="50"/>
      <c r="C63" s="50"/>
      <c r="D63" s="50"/>
      <c r="E63" s="50"/>
      <c r="F63" s="50"/>
      <c r="G63" s="47"/>
      <c r="H63" s="15"/>
      <c r="I63" s="16"/>
    </row>
    <row r="64" spans="1:9" hidden="1" x14ac:dyDescent="0.25">
      <c r="A64" s="47"/>
      <c r="B64" s="50"/>
      <c r="C64" s="50"/>
      <c r="D64" s="50"/>
      <c r="E64" s="50"/>
      <c r="F64" s="50"/>
      <c r="G64" s="47"/>
      <c r="H64" s="15"/>
      <c r="I64" s="16"/>
    </row>
    <row r="65" spans="1:9" hidden="1" x14ac:dyDescent="0.25">
      <c r="A65" s="47"/>
      <c r="B65" s="50"/>
      <c r="C65" s="50"/>
      <c r="D65" s="50"/>
      <c r="E65" s="50"/>
      <c r="F65" s="50"/>
      <c r="G65" s="47"/>
      <c r="H65" s="15"/>
      <c r="I65" s="16"/>
    </row>
    <row r="66" spans="1:9" hidden="1" x14ac:dyDescent="0.25">
      <c r="A66" s="47"/>
      <c r="B66" s="50"/>
      <c r="C66" s="50"/>
      <c r="D66" s="50"/>
      <c r="E66" s="50"/>
      <c r="F66" s="50"/>
      <c r="G66" s="47"/>
      <c r="H66" s="15"/>
      <c r="I66" s="16"/>
    </row>
    <row r="67" spans="1:9" hidden="1" x14ac:dyDescent="0.25">
      <c r="A67" s="47"/>
      <c r="B67" s="50"/>
      <c r="C67" s="50"/>
      <c r="D67" s="50"/>
      <c r="E67" s="50"/>
      <c r="F67" s="50"/>
      <c r="G67" s="47"/>
      <c r="H67" s="15"/>
      <c r="I67" s="16"/>
    </row>
    <row r="68" spans="1:9" hidden="1" x14ac:dyDescent="0.25">
      <c r="A68" s="47"/>
      <c r="B68" s="50"/>
      <c r="C68" s="50"/>
      <c r="D68" s="50"/>
      <c r="E68" s="50"/>
      <c r="F68" s="50"/>
      <c r="G68" s="47"/>
      <c r="H68" s="15"/>
      <c r="I68" s="16"/>
    </row>
    <row r="69" spans="1:9" hidden="1" x14ac:dyDescent="0.25">
      <c r="A69" s="47"/>
      <c r="B69" s="50"/>
      <c r="C69" s="50"/>
      <c r="D69" s="50"/>
      <c r="E69" s="50"/>
      <c r="F69" s="50"/>
      <c r="G69" s="47"/>
      <c r="H69" s="15"/>
      <c r="I69" s="16"/>
    </row>
    <row r="70" spans="1:9" x14ac:dyDescent="0.25">
      <c r="A70" t="s">
        <v>190</v>
      </c>
      <c r="B70" s="50">
        <v>115050</v>
      </c>
      <c r="C70" s="50">
        <v>116000</v>
      </c>
      <c r="D70" s="50">
        <v>5</v>
      </c>
      <c r="E70" s="50">
        <v>117100</v>
      </c>
      <c r="F70" s="50">
        <v>117300</v>
      </c>
      <c r="G70" s="50">
        <v>582050</v>
      </c>
      <c r="H70" s="49">
        <f>+B70/E70-1</f>
        <v>-1.7506404782237417E-2</v>
      </c>
      <c r="I70" s="50">
        <v>0</v>
      </c>
    </row>
    <row r="71" spans="1:9" ht="1.5" customHeight="1" x14ac:dyDescent="0.25"/>
    <row r="72" spans="1:9" hidden="1" x14ac:dyDescent="0.25"/>
    <row r="73" spans="1:9" x14ac:dyDescent="0.25">
      <c r="A73" t="s">
        <v>191</v>
      </c>
      <c r="B73" s="50">
        <v>108250</v>
      </c>
      <c r="C73" s="50">
        <v>113100</v>
      </c>
      <c r="D73" s="50">
        <v>35</v>
      </c>
      <c r="E73" s="50">
        <v>114450</v>
      </c>
      <c r="F73" s="50">
        <v>113250</v>
      </c>
      <c r="G73" s="50">
        <v>110</v>
      </c>
      <c r="H73" s="49">
        <f t="shared" ref="H73:H78" si="0">+B73/E73-1</f>
        <v>-5.417212756662293E-2</v>
      </c>
      <c r="I73" s="48">
        <f>+G73/G70-1</f>
        <v>-0.99981101279958762</v>
      </c>
    </row>
    <row r="74" spans="1:9" x14ac:dyDescent="0.25">
      <c r="A74" t="s">
        <v>192</v>
      </c>
      <c r="B74" s="50">
        <v>109300</v>
      </c>
      <c r="C74" s="50">
        <v>108700</v>
      </c>
      <c r="D74" s="50">
        <v>36</v>
      </c>
      <c r="E74" s="50">
        <v>108150</v>
      </c>
      <c r="F74" s="50">
        <v>108800</v>
      </c>
      <c r="G74" s="50">
        <v>122</v>
      </c>
      <c r="H74" s="49">
        <f t="shared" si="0"/>
        <v>1.0633379565418322E-2</v>
      </c>
      <c r="I74" s="48">
        <f>+G74/G73-1</f>
        <v>0.10909090909090913</v>
      </c>
    </row>
    <row r="75" spans="1:9" x14ac:dyDescent="0.25">
      <c r="A75" t="s">
        <v>193</v>
      </c>
      <c r="B75" s="50">
        <v>108150</v>
      </c>
      <c r="C75" s="50">
        <v>109300</v>
      </c>
      <c r="D75" s="50">
        <v>30</v>
      </c>
      <c r="E75" s="50">
        <v>109000</v>
      </c>
      <c r="F75" s="50">
        <v>109250</v>
      </c>
      <c r="G75" s="50">
        <v>139</v>
      </c>
      <c r="H75" s="49">
        <f t="shared" si="0"/>
        <v>-7.7981651376146655E-3</v>
      </c>
      <c r="I75" s="48">
        <f>+G75/G74-1</f>
        <v>0.13934426229508201</v>
      </c>
    </row>
    <row r="76" spans="1:9" x14ac:dyDescent="0.25">
      <c r="A76" t="s">
        <v>194</v>
      </c>
      <c r="B76" s="81">
        <v>112750</v>
      </c>
      <c r="C76" s="81">
        <v>108150</v>
      </c>
      <c r="D76" s="81">
        <v>55</v>
      </c>
      <c r="E76" s="81">
        <v>108800</v>
      </c>
      <c r="F76" s="81">
        <v>107550</v>
      </c>
      <c r="G76" s="81">
        <v>165</v>
      </c>
      <c r="H76" s="49">
        <f t="shared" si="0"/>
        <v>3.6305147058823595E-2</v>
      </c>
      <c r="I76" s="48">
        <f>+G76/G75-1</f>
        <v>0.18705035971223016</v>
      </c>
    </row>
    <row r="77" spans="1:9" x14ac:dyDescent="0.25">
      <c r="A77" t="s">
        <v>195</v>
      </c>
      <c r="B77" s="82">
        <v>112350</v>
      </c>
      <c r="C77" s="82">
        <v>112750</v>
      </c>
      <c r="D77" s="82">
        <v>31</v>
      </c>
      <c r="E77" s="82">
        <v>111400</v>
      </c>
      <c r="F77" s="82">
        <v>111900</v>
      </c>
      <c r="G77" s="82">
        <v>170</v>
      </c>
      <c r="H77" s="49">
        <f t="shared" si="0"/>
        <v>8.5278276481148829E-3</v>
      </c>
      <c r="I77" s="48">
        <f>+G77/G76-1</f>
        <v>3.0303030303030276E-2</v>
      </c>
    </row>
    <row r="78" spans="1:9" x14ac:dyDescent="0.25">
      <c r="A78" t="s">
        <v>196</v>
      </c>
      <c r="B78" s="86">
        <v>112750</v>
      </c>
      <c r="C78" s="86">
        <v>112350</v>
      </c>
      <c r="D78" s="86">
        <v>26</v>
      </c>
      <c r="E78" s="86">
        <v>112150</v>
      </c>
      <c r="F78" s="86">
        <v>112850</v>
      </c>
      <c r="G78" s="85">
        <v>167</v>
      </c>
      <c r="H78" s="49">
        <f t="shared" si="0"/>
        <v>5.3499777084262679E-3</v>
      </c>
      <c r="I78" s="48">
        <f>+G78/G77-1</f>
        <v>-1.764705882352946E-2</v>
      </c>
    </row>
    <row r="79" spans="1:9" x14ac:dyDescent="0.25">
      <c r="A79" t="s">
        <v>196</v>
      </c>
      <c r="B79" s="88">
        <v>112750</v>
      </c>
      <c r="C79" s="88">
        <v>112350</v>
      </c>
      <c r="D79" s="88">
        <v>26</v>
      </c>
      <c r="E79" s="88">
        <v>112150</v>
      </c>
      <c r="F79" s="88">
        <v>112850</v>
      </c>
      <c r="G79" s="88">
        <v>167</v>
      </c>
    </row>
    <row r="80" spans="1:9" x14ac:dyDescent="0.25">
      <c r="A80" t="s">
        <v>196</v>
      </c>
      <c r="B80" s="89">
        <v>112750</v>
      </c>
      <c r="C80" s="89">
        <v>112350</v>
      </c>
      <c r="D80" s="89">
        <v>26</v>
      </c>
      <c r="E80" s="89">
        <v>112150</v>
      </c>
      <c r="F80" s="89">
        <v>112850</v>
      </c>
      <c r="G80" s="89">
        <v>167</v>
      </c>
    </row>
    <row r="81" spans="1:7" x14ac:dyDescent="0.25">
      <c r="A81" t="s">
        <v>196</v>
      </c>
      <c r="B81" s="90">
        <v>112750</v>
      </c>
      <c r="C81" s="90">
        <v>112350</v>
      </c>
      <c r="D81" s="90">
        <v>26</v>
      </c>
      <c r="E81" s="90">
        <v>112150</v>
      </c>
      <c r="F81" s="90">
        <v>112850</v>
      </c>
      <c r="G81" s="90">
        <v>167</v>
      </c>
    </row>
    <row r="82" spans="1:7" x14ac:dyDescent="0.25">
      <c r="A82" t="s">
        <v>196</v>
      </c>
      <c r="B82" s="91">
        <v>112750</v>
      </c>
      <c r="C82" s="91">
        <v>112350</v>
      </c>
      <c r="D82" s="91">
        <v>26</v>
      </c>
      <c r="E82" s="91">
        <v>112150</v>
      </c>
      <c r="F82" s="91">
        <v>112850</v>
      </c>
      <c r="G82" s="91">
        <v>167</v>
      </c>
    </row>
    <row r="83" spans="1:7" x14ac:dyDescent="0.25">
      <c r="A83" t="s">
        <v>196</v>
      </c>
      <c r="B83" s="92">
        <v>112750</v>
      </c>
      <c r="C83" s="92">
        <v>112350</v>
      </c>
      <c r="D83" s="92">
        <v>26</v>
      </c>
      <c r="E83" s="92">
        <v>112150</v>
      </c>
      <c r="F83" s="92">
        <v>112850</v>
      </c>
      <c r="G83" s="92">
        <v>167</v>
      </c>
    </row>
    <row r="84" spans="1:7" x14ac:dyDescent="0.25">
      <c r="A84" t="s">
        <v>196</v>
      </c>
      <c r="B84" s="98">
        <v>112750</v>
      </c>
      <c r="C84" s="98">
        <v>112350</v>
      </c>
      <c r="D84" s="98">
        <v>26</v>
      </c>
      <c r="E84" s="98">
        <v>112150</v>
      </c>
      <c r="F84" s="98">
        <v>112850</v>
      </c>
      <c r="G84" s="98">
        <v>167</v>
      </c>
    </row>
    <row r="85" spans="1:7" x14ac:dyDescent="0.25">
      <c r="A85" t="s">
        <v>196</v>
      </c>
      <c r="B85" s="99">
        <v>112750</v>
      </c>
      <c r="C85" s="99">
        <v>112350</v>
      </c>
      <c r="D85" s="99">
        <v>26</v>
      </c>
      <c r="E85" s="99">
        <v>112150</v>
      </c>
      <c r="F85" s="99">
        <v>112850</v>
      </c>
      <c r="G85" s="99">
        <v>167</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7"/>
      <c r="N1" s="47"/>
      <c r="O1" s="47"/>
      <c r="P1" s="47"/>
      <c r="Q1" s="47"/>
      <c r="R1" s="47"/>
      <c r="S1" s="47"/>
    </row>
    <row r="2" spans="1:19" ht="15.75" customHeight="1" thickBot="1" x14ac:dyDescent="0.3">
      <c r="A2" s="47"/>
      <c r="B2" s="3" t="s">
        <v>197</v>
      </c>
      <c r="C2" s="4" t="s">
        <v>198</v>
      </c>
      <c r="D2" s="47"/>
      <c r="E2" s="47"/>
      <c r="F2" s="47"/>
      <c r="G2" s="47"/>
      <c r="H2" s="47"/>
      <c r="I2" s="47"/>
      <c r="J2" s="47"/>
      <c r="K2" s="47"/>
      <c r="L2" s="47"/>
      <c r="M2" s="47"/>
      <c r="N2" s="47"/>
      <c r="O2" s="47"/>
      <c r="P2" s="47"/>
      <c r="Q2" s="47"/>
      <c r="R2" s="47"/>
      <c r="S2" s="47"/>
    </row>
    <row r="3" spans="1:19" ht="15.75" customHeight="1" thickBot="1" x14ac:dyDescent="0.3">
      <c r="A3" s="47"/>
      <c r="B3" s="5" t="s">
        <v>199</v>
      </c>
      <c r="C3" s="6" t="s">
        <v>200</v>
      </c>
      <c r="D3" s="47"/>
      <c r="E3" s="47"/>
      <c r="F3" s="47"/>
      <c r="G3" s="47"/>
      <c r="H3" s="47"/>
      <c r="I3" s="47"/>
      <c r="J3" s="47"/>
      <c r="K3" s="47"/>
      <c r="L3" s="47"/>
      <c r="M3" s="47"/>
      <c r="N3" s="47"/>
      <c r="O3" s="47"/>
      <c r="P3" s="47"/>
      <c r="Q3" s="47"/>
      <c r="R3" s="47"/>
      <c r="S3" s="47"/>
    </row>
    <row r="4" spans="1:19" ht="15.75" customHeight="1" thickBot="1" x14ac:dyDescent="0.3">
      <c r="A4" s="47"/>
      <c r="B4" s="5" t="s">
        <v>201</v>
      </c>
      <c r="C4" s="6" t="s">
        <v>202</v>
      </c>
      <c r="D4" s="47"/>
      <c r="E4" s="47"/>
      <c r="F4" s="47"/>
      <c r="G4" s="47"/>
      <c r="H4" s="47"/>
      <c r="I4" s="47"/>
      <c r="J4" s="47"/>
      <c r="K4" s="47"/>
      <c r="L4" s="47"/>
      <c r="M4" s="47"/>
      <c r="N4" s="47"/>
      <c r="O4" s="47"/>
      <c r="P4" s="47"/>
      <c r="Q4" s="47"/>
      <c r="R4" s="47"/>
      <c r="S4" s="47"/>
    </row>
    <row r="5" spans="1:19" ht="15.75" customHeight="1" thickBot="1" x14ac:dyDescent="0.3">
      <c r="A5" s="47"/>
      <c r="B5" s="5" t="s">
        <v>203</v>
      </c>
      <c r="C5" s="6" t="s">
        <v>204</v>
      </c>
      <c r="D5" s="47"/>
      <c r="E5" s="47"/>
      <c r="F5" s="47"/>
      <c r="G5" s="47"/>
      <c r="H5" s="47"/>
      <c r="I5" s="47"/>
      <c r="J5" s="47"/>
      <c r="K5" s="47"/>
      <c r="L5" s="47"/>
      <c r="M5" s="47"/>
      <c r="N5" s="47"/>
      <c r="O5" s="47"/>
      <c r="P5" s="47"/>
      <c r="Q5" s="47"/>
      <c r="R5" s="47"/>
      <c r="S5" s="47"/>
    </row>
    <row r="6" spans="1:19" ht="15.75" customHeight="1" thickBot="1" x14ac:dyDescent="0.3">
      <c r="A6" s="47"/>
      <c r="B6" s="5" t="s">
        <v>205</v>
      </c>
      <c r="C6" s="6" t="s">
        <v>206</v>
      </c>
      <c r="D6" s="47"/>
      <c r="E6" s="47"/>
      <c r="F6" s="47"/>
      <c r="G6" s="47"/>
      <c r="H6" s="47"/>
      <c r="I6" s="47"/>
      <c r="J6" s="47"/>
      <c r="K6" s="47"/>
      <c r="L6" s="47"/>
      <c r="M6" s="47"/>
      <c r="N6" s="47"/>
      <c r="O6" s="47"/>
      <c r="P6" s="47"/>
      <c r="Q6" s="47"/>
      <c r="R6" s="47"/>
      <c r="S6" s="47"/>
    </row>
    <row r="7" spans="1:19" ht="15.75" customHeight="1" thickBot="1" x14ac:dyDescent="0.3">
      <c r="A7" s="47"/>
      <c r="B7" s="5" t="s">
        <v>207</v>
      </c>
      <c r="C7" s="6" t="s">
        <v>208</v>
      </c>
      <c r="D7" s="47"/>
      <c r="E7" s="47"/>
      <c r="F7" s="47"/>
      <c r="G7" s="47"/>
      <c r="H7" s="47"/>
      <c r="I7" s="47"/>
      <c r="J7" s="47"/>
      <c r="K7" s="47"/>
      <c r="L7" s="47"/>
      <c r="M7" s="47"/>
      <c r="N7" s="47"/>
      <c r="O7" s="47"/>
      <c r="P7" s="47"/>
      <c r="Q7" s="47"/>
      <c r="R7" s="47"/>
      <c r="S7" s="47"/>
    </row>
    <row r="8" spans="1:19" ht="41.25" customHeight="1" thickBot="1" x14ac:dyDescent="0.3">
      <c r="A8" s="47"/>
      <c r="B8" s="5" t="s">
        <v>209</v>
      </c>
      <c r="C8" s="6" t="s">
        <v>210</v>
      </c>
      <c r="D8" s="47"/>
      <c r="E8" s="47"/>
      <c r="F8" s="47"/>
      <c r="G8" s="103" t="s">
        <v>211</v>
      </c>
      <c r="H8" s="101"/>
      <c r="I8" s="101"/>
      <c r="J8" s="101"/>
      <c r="K8" s="101"/>
      <c r="L8" s="101"/>
      <c r="M8" s="103" t="s">
        <v>212</v>
      </c>
      <c r="N8" s="101"/>
      <c r="O8" s="101"/>
      <c r="P8" s="101"/>
      <c r="Q8" s="101"/>
      <c r="R8" s="101"/>
      <c r="S8" s="101"/>
    </row>
    <row r="9" spans="1:19" ht="15.75" customHeight="1" thickBot="1" x14ac:dyDescent="0.3">
      <c r="A9" s="47"/>
      <c r="B9" s="5" t="s">
        <v>213</v>
      </c>
      <c r="C9" s="6" t="s">
        <v>214</v>
      </c>
      <c r="D9" s="47"/>
      <c r="E9" s="47"/>
      <c r="F9" s="47"/>
      <c r="G9" s="47"/>
      <c r="H9" s="47"/>
      <c r="I9" s="35"/>
      <c r="J9" s="47"/>
      <c r="K9" s="47"/>
      <c r="L9" s="47"/>
      <c r="M9" s="47"/>
      <c r="N9" s="47"/>
      <c r="O9" s="47"/>
      <c r="P9" s="47"/>
      <c r="Q9" s="47"/>
      <c r="R9" s="47"/>
      <c r="S9" s="47"/>
    </row>
    <row r="10" spans="1:19" ht="15.75" customHeight="1" thickBot="1" x14ac:dyDescent="0.3">
      <c r="A10" s="47"/>
      <c r="B10" s="5" t="s">
        <v>215</v>
      </c>
      <c r="C10" s="6" t="s">
        <v>216</v>
      </c>
      <c r="D10" s="47"/>
      <c r="E10" s="47"/>
      <c r="F10" s="47"/>
      <c r="G10" s="47"/>
      <c r="H10" s="47"/>
      <c r="I10" s="47"/>
      <c r="J10" s="47"/>
      <c r="K10" s="47"/>
      <c r="L10" s="47"/>
      <c r="M10" s="47"/>
      <c r="N10" s="47"/>
      <c r="O10" s="47"/>
      <c r="P10" s="47"/>
      <c r="Q10" s="47"/>
      <c r="R10" s="47"/>
      <c r="S10" s="47"/>
    </row>
    <row r="11" spans="1:19" ht="27.75" customHeight="1" thickBot="1" x14ac:dyDescent="0.3">
      <c r="A11" s="47"/>
      <c r="B11" s="5" t="s">
        <v>217</v>
      </c>
      <c r="C11" s="6" t="s">
        <v>218</v>
      </c>
      <c r="D11" s="9"/>
      <c r="E11" s="47"/>
      <c r="F11" s="47"/>
      <c r="G11" s="110" t="s">
        <v>219</v>
      </c>
      <c r="H11" s="101"/>
      <c r="I11" s="101"/>
      <c r="J11" s="101"/>
      <c r="K11" s="101"/>
      <c r="L11" s="101"/>
      <c r="M11" s="47"/>
      <c r="N11" s="47"/>
      <c r="O11" s="47"/>
      <c r="P11" s="47"/>
      <c r="Q11" s="47"/>
      <c r="R11" s="47"/>
      <c r="S11" s="47"/>
    </row>
    <row r="12" spans="1:19" ht="15.75" customHeight="1" thickBot="1" x14ac:dyDescent="0.3">
      <c r="A12" s="47"/>
      <c r="B12" s="5" t="s">
        <v>220</v>
      </c>
      <c r="C12" s="6" t="s">
        <v>221</v>
      </c>
      <c r="D12" s="47"/>
      <c r="E12" s="47"/>
      <c r="F12" s="47"/>
      <c r="G12" s="47"/>
      <c r="H12" s="47"/>
      <c r="I12" s="47"/>
      <c r="J12" s="47"/>
      <c r="K12" s="47"/>
      <c r="L12" s="47"/>
      <c r="M12" s="47"/>
      <c r="N12" s="47"/>
      <c r="O12" s="47"/>
      <c r="P12" s="47"/>
      <c r="Q12" s="47"/>
      <c r="R12" s="47"/>
      <c r="S12" s="47"/>
    </row>
    <row r="13" spans="1:19" ht="31.5" customHeight="1" thickBot="1" x14ac:dyDescent="0.3">
      <c r="A13" s="47"/>
      <c r="B13" s="5" t="s">
        <v>222</v>
      </c>
      <c r="C13" s="6" t="s">
        <v>223</v>
      </c>
      <c r="D13" s="47" t="s">
        <v>224</v>
      </c>
      <c r="E13" s="47"/>
      <c r="F13" s="47"/>
      <c r="G13" s="109" t="s">
        <v>225</v>
      </c>
      <c r="H13" s="101"/>
      <c r="I13" s="101"/>
      <c r="J13" s="101"/>
      <c r="K13" s="101"/>
      <c r="L13" s="101"/>
      <c r="M13" s="47"/>
      <c r="N13" s="47"/>
      <c r="O13" s="47"/>
      <c r="P13" s="47"/>
      <c r="Q13" s="47"/>
      <c r="R13" s="47"/>
      <c r="S13" s="47"/>
    </row>
    <row r="14" spans="1:19" ht="15.75" customHeight="1" thickBot="1" x14ac:dyDescent="0.3">
      <c r="A14" s="47"/>
      <c r="B14" s="5" t="s">
        <v>226</v>
      </c>
      <c r="C14" s="6" t="s">
        <v>227</v>
      </c>
      <c r="D14" s="47"/>
      <c r="E14" s="47"/>
      <c r="F14" s="47"/>
      <c r="G14" s="47"/>
      <c r="H14" s="47"/>
      <c r="I14" s="47"/>
      <c r="J14" s="47"/>
      <c r="K14" s="47"/>
      <c r="L14" s="47"/>
      <c r="M14" s="47"/>
      <c r="N14" s="47"/>
      <c r="O14" s="47"/>
      <c r="P14" s="47"/>
      <c r="Q14" s="47"/>
      <c r="R14" s="47"/>
      <c r="S14" s="47"/>
    </row>
    <row r="15" spans="1:19" ht="15.75" customHeight="1" thickBot="1" x14ac:dyDescent="0.3">
      <c r="A15" s="47"/>
      <c r="B15" s="5" t="s">
        <v>228</v>
      </c>
      <c r="C15" s="6" t="s">
        <v>229</v>
      </c>
      <c r="D15" s="47"/>
      <c r="E15" s="47"/>
      <c r="F15" s="47"/>
      <c r="G15" s="47"/>
      <c r="H15" s="47"/>
      <c r="I15" s="47"/>
      <c r="J15" s="47"/>
      <c r="K15" s="47"/>
      <c r="L15" s="47"/>
      <c r="M15" s="47"/>
      <c r="N15" s="47"/>
      <c r="O15" s="47"/>
      <c r="P15" s="47"/>
      <c r="Q15" s="47"/>
      <c r="R15" s="47"/>
      <c r="S15" s="47"/>
    </row>
    <row r="16" spans="1:19" ht="15.75" customHeight="1" thickBot="1" x14ac:dyDescent="0.3">
      <c r="A16" s="47"/>
      <c r="B16" s="5" t="s">
        <v>230</v>
      </c>
      <c r="C16" s="6" t="s">
        <v>231</v>
      </c>
      <c r="D16" s="47"/>
      <c r="E16" s="47"/>
      <c r="F16" s="47"/>
      <c r="G16" s="47"/>
      <c r="H16" s="47"/>
      <c r="I16" s="47"/>
      <c r="J16" s="47"/>
      <c r="K16" s="47"/>
      <c r="L16" s="47"/>
      <c r="M16" s="47"/>
      <c r="N16" s="47"/>
      <c r="O16" s="47"/>
      <c r="P16" s="47"/>
      <c r="Q16" s="47"/>
      <c r="R16" s="47"/>
      <c r="S16" s="47"/>
    </row>
    <row r="17" spans="2:12" ht="42.75" customHeight="1" x14ac:dyDescent="0.25">
      <c r="B17" s="104" t="s">
        <v>232</v>
      </c>
      <c r="C17" s="105"/>
      <c r="D17" s="47"/>
      <c r="E17" s="47"/>
      <c r="F17" s="47"/>
      <c r="G17" s="106" t="s">
        <v>233</v>
      </c>
      <c r="H17" s="101"/>
      <c r="I17" s="101"/>
      <c r="J17" s="101"/>
      <c r="K17" s="101"/>
      <c r="L17" s="101"/>
    </row>
    <row r="18" spans="2:12" ht="42" customHeight="1" thickBot="1" x14ac:dyDescent="0.3">
      <c r="B18" s="107" t="s">
        <v>234</v>
      </c>
      <c r="C18" s="108"/>
      <c r="D18" s="47"/>
      <c r="E18" s="47"/>
      <c r="F18" s="47"/>
      <c r="G18" s="103" t="s">
        <v>235</v>
      </c>
      <c r="H18" s="101"/>
      <c r="I18" s="101"/>
      <c r="J18" s="101"/>
      <c r="K18" s="101"/>
      <c r="L18" s="101"/>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Litio Equivalent</vt:lpstr>
      <vt:lpstr>lc2401</vt:lpstr>
      <vt:lpstr>lc2402</vt:lpstr>
      <vt:lpstr>lc2403</vt:lpstr>
      <vt:lpstr>lc2404</vt:lpstr>
      <vt:lpstr>lc2405</vt:lpstr>
      <vt:lpstr>lc2407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herrera</cp:lastModifiedBy>
  <dcterms:created xsi:type="dcterms:W3CDTF">2023-11-08T17:48:30Z</dcterms:created>
  <dcterms:modified xsi:type="dcterms:W3CDTF">2024-04-07T00:30:03Z</dcterms:modified>
</cp:coreProperties>
</file>