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vinfontaine/Data-Analytics/Homework/01-Excel-Homework/"/>
    </mc:Choice>
  </mc:AlternateContent>
  <xr:revisionPtr revIDLastSave="0" documentId="13_ncr:1_{FB6DFB48-721C-0D45-88EB-9F83B6B4D275}" xr6:coauthVersionLast="45" xr6:coauthVersionMax="45" xr10:uidLastSave="{00000000-0000-0000-0000-000000000000}"/>
  <bookViews>
    <workbookView xWindow="-67520" yWindow="1480" windowWidth="29640" windowHeight="18260" xr2:uid="{00000000-000D-0000-FFFF-FFFF00000000}"/>
  </bookViews>
  <sheets>
    <sheet name="Kickstarter Data" sheetId="1" r:id="rId1"/>
    <sheet name="Pivot Category" sheetId="3" r:id="rId2"/>
    <sheet name="Pivot Sub-Category" sheetId="5" r:id="rId3"/>
    <sheet name="Line Chart" sheetId="6" r:id="rId4"/>
    <sheet name="Bonus 1" sheetId="7" r:id="rId5"/>
    <sheet name="Bonus 2" sheetId="8" r:id="rId6"/>
    <sheet name="Idea1" sheetId="9" r:id="rId7"/>
    <sheet name="Idea2" sheetId="10" r:id="rId8"/>
    <sheet name="Idea3" sheetId="11" r:id="rId9"/>
  </sheets>
  <definedNames>
    <definedName name="_xlnm._FilterDatabase" localSheetId="0" hidden="1">'Kickstarter Data'!$A$1:$T$4115</definedName>
  </definedNames>
  <calcPr calcId="191029"/>
  <pivotCaches>
    <pivotCache cacheId="0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7" l="1"/>
  <c r="C13" i="7"/>
  <c r="D2" i="7"/>
  <c r="B13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<sst xmlns="http://schemas.openxmlformats.org/spreadsheetml/2006/main" count="24891" uniqueCount="8406">
  <si>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</si>
  <si>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</si>
  <si>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</si>
  <si>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</si>
  <si>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</si>
  <si>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</si>
  <si>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</si>
  <si>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</si>
  <si>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</si>
  <si>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</si>
  <si>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</si>
  <si>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</si>
  <si>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</si>
  <si>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</si>
  <si>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</si>
  <si>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</si>
  <si>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</si>
  <si>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</si>
  <si>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</si>
  <si>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</si>
  <si>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</si>
  <si>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</si>
  <si>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</si>
  <si>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</si>
  <si>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</si>
  <si>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</si>
  <si>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</si>
  <si>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</si>
  <si>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</si>
  <si>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</si>
  <si>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</si>
  <si>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</si>
  <si>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</si>
  <si>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</si>
  <si>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</si>
  <si>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</si>
  <si>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</si>
  <si>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</si>
  <si>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</si>
  <si>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</si>
  <si>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</si>
  <si>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</si>
  <si>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</si>
  <si>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</si>
  <si>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</si>
  <si>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</si>
  <si>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</si>
  <si>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</si>
  <si>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</si>
  <si>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</si>
  <si>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</si>
  <si>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</si>
  <si>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</si>
  <si>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</si>
  <si>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</si>
  <si>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</si>
  <si>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</si>
  <si>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</si>
  <si>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</si>
  <si>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</si>
  <si>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</si>
  <si>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</si>
  <si>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</si>
  <si>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</si>
  <si>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</si>
  <si>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</si>
  <si>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</si>
  <si>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</si>
  <si>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</si>
  <si>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</si>
  <si>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</si>
  <si>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</si>
  <si>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</si>
  <si>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</si>
  <si>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</si>
  <si>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</si>
  <si>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</si>
  <si>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</si>
  <si>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</si>
  <si>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</si>
  <si>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</si>
  <si>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</si>
  <si>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</si>
  <si>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</si>
  <si>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</si>
  <si>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</si>
  <si>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</si>
  <si>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</si>
  <si>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</si>
  <si>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</si>
  <si>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</si>
  <si>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</si>
  <si>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</si>
  <si>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</si>
  <si>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</si>
  <si>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</si>
  <si>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</si>
  <si>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</si>
  <si>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</si>
  <si>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</si>
  <si>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</si>
  <si>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</si>
  <si>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</si>
  <si>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</si>
  <si>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</si>
  <si>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</si>
  <si>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</si>
  <si>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</si>
  <si>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</si>
  <si>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</si>
  <si>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</si>
  <si>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</si>
  <si>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</si>
  <si>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</si>
  <si>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</si>
  <si>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</si>
  <si>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</si>
  <si>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</si>
  <si>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</si>
  <si>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</si>
  <si>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</si>
  <si>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</si>
  <si>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</si>
  <si>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</si>
  <si>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</si>
  <si>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</si>
  <si>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</si>
  <si>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</si>
  <si>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</si>
  <si>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</si>
  <si>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</si>
  <si>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</si>
  <si>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</si>
  <si>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</si>
  <si>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</si>
  <si>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</si>
  <si>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</si>
  <si>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</si>
  <si>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</si>
  <si>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</si>
  <si>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</si>
  <si>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</si>
  <si>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</si>
  <si>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</si>
  <si>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</si>
  <si>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</si>
  <si>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</si>
  <si>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</si>
  <si>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</si>
  <si>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</si>
  <si>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</si>
  <si>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</si>
  <si>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</si>
  <si>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</si>
  <si>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</si>
  <si>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</si>
  <si>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</si>
  <si>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</si>
  <si>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</si>
  <si>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</si>
  <si>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</si>
  <si>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</si>
  <si>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</si>
  <si>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</si>
  <si>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</si>
  <si>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</si>
  <si>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</si>
  <si>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</si>
  <si>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</si>
  <si>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</si>
  <si>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</si>
  <si>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</si>
  <si>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</si>
  <si>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</si>
  <si>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</si>
  <si>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</si>
  <si>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</si>
  <si>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</si>
  <si>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</si>
  <si>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</si>
  <si>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</si>
  <si>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</si>
  <si>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</si>
  <si>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</si>
  <si>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</si>
  <si>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</si>
  <si>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</si>
  <si>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</si>
  <si>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</si>
  <si>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</si>
  <si>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</si>
  <si>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</si>
  <si>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</si>
  <si>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</si>
  <si>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</si>
  <si>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</si>
  <si>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</si>
  <si>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</si>
  <si>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</si>
  <si>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</si>
  <si>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</si>
  <si>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</si>
  <si>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</si>
  <si>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</si>
  <si>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</si>
  <si>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</si>
  <si>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</si>
  <si>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</si>
  <si>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</si>
  <si>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</si>
  <si>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</si>
  <si>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</si>
  <si>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</si>
  <si>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</si>
  <si>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</si>
  <si>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</si>
  <si>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</si>
  <si>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</si>
  <si>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</si>
  <si>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</si>
  <si>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</si>
  <si>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</si>
  <si>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</si>
  <si>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</si>
  <si>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</si>
  <si>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</si>
  <si>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</si>
  <si>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</si>
  <si>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</si>
  <si>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</si>
  <si>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</si>
  <si>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</si>
  <si>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</si>
  <si>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</si>
  <si>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</si>
  <si>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</si>
  <si>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</si>
  <si>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</si>
  <si>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</si>
  <si>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</si>
  <si>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</si>
  <si>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</si>
  <si>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</si>
  <si>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</si>
  <si>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</si>
  <si>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</si>
  <si>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</si>
  <si>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</si>
  <si>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</si>
  <si>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</si>
  <si>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</si>
  <si>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</si>
  <si>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</si>
  <si>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</si>
  <si>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</si>
  <si>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</si>
  <si>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</si>
  <si>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</si>
  <si>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</si>
  <si>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</si>
  <si>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</si>
  <si>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</si>
  <si>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</si>
  <si>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</si>
  <si>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</si>
  <si>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</si>
  <si>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</si>
  <si>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</si>
  <si>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</si>
  <si>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</si>
  <si>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</si>
  <si>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</si>
  <si>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</si>
  <si>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</si>
  <si>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</si>
  <si>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</si>
  <si>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</si>
  <si>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</si>
  <si>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</si>
  <si>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</si>
  <si>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</si>
  <si>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</si>
  <si>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</si>
  <si>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</si>
  <si>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</si>
  <si>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</si>
  <si>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</si>
  <si>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</si>
  <si>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</si>
  <si>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</si>
  <si>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</si>
  <si>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</si>
  <si>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</si>
  <si>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</si>
  <si>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</si>
  <si>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</si>
  <si>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</si>
  <si>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</si>
  <si>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</si>
  <si>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</si>
  <si>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</si>
  <si>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</si>
  <si>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</si>
  <si>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</si>
  <si>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</si>
  <si>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</si>
  <si>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</si>
  <si>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</si>
  <si>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</si>
  <si>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</si>
  <si>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</si>
  <si>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</si>
  <si>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</si>
  <si>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</si>
  <si>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</si>
  <si>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</si>
  <si>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</si>
  <si>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</si>
  <si>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</si>
  <si>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</si>
  <si>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</si>
  <si>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</si>
  <si>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</si>
  <si>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</si>
  <si>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</si>
  <si>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</si>
  <si>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</si>
  <si>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</si>
  <si>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</si>
  <si>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</si>
  <si>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</si>
  <si>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</si>
  <si>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</si>
  <si>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</si>
  <si>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</si>
  <si>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</si>
  <si>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</si>
  <si>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</si>
  <si>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</si>
  <si>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</si>
  <si>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</si>
  <si>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</si>
  <si>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</si>
  <si>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</si>
  <si>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</si>
  <si>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</si>
  <si>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</si>
  <si>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</si>
  <si>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</si>
  <si>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</si>
  <si>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</si>
  <si>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</si>
  <si>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</si>
  <si>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</si>
  <si>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</si>
  <si>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</si>
  <si>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</si>
  <si>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</si>
  <si>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</si>
  <si>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</si>
  <si>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</si>
  <si>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</si>
  <si>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</si>
  <si>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</si>
  <si>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</si>
  <si>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</si>
  <si>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</si>
  <si>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</si>
  <si>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</si>
  <si>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</si>
  <si>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</si>
  <si>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</si>
  <si>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</si>
  <si>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</si>
  <si>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</si>
  <si>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</si>
  <si>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</si>
  <si>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</si>
  <si>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</si>
  <si>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</si>
  <si>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</si>
  <si>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</si>
  <si>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</si>
  <si>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</si>
  <si>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</si>
  <si>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</si>
  <si>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</si>
  <si>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</si>
  <si>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</si>
  <si>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</si>
  <si>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</si>
  <si>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</si>
  <si>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</si>
  <si>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</si>
  <si>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</si>
  <si>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</si>
  <si>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</si>
  <si>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</si>
  <si>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</si>
  <si>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</si>
  <si>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</si>
  <si>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</si>
  <si>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</si>
  <si>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</si>
  <si>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</si>
  <si>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</si>
  <si>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</si>
  <si>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</si>
  <si>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</si>
  <si>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</si>
  <si>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</si>
  <si>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</si>
  <si>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</si>
  <si>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</si>
  <si>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</si>
  <si>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</si>
  <si>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</si>
  <si>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</si>
  <si>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</si>
  <si>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</si>
  <si>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</si>
  <si>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</si>
  <si>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</si>
  <si>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</si>
  <si>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</si>
  <si>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</si>
  <si>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</si>
  <si>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</si>
  <si>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</si>
  <si>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</si>
  <si>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</si>
  <si>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</si>
  <si>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</si>
  <si>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</si>
  <si>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</si>
  <si>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</si>
  <si>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</si>
  <si>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</si>
  <si>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</si>
  <si>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</si>
  <si>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</si>
  <si>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</si>
  <si>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</si>
  <si>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</si>
  <si>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</si>
  <si>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</si>
  <si>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</si>
  <si>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</si>
  <si>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</si>
  <si>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</si>
  <si>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</si>
  <si>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</si>
  <si>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</si>
  <si>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</si>
  <si>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</si>
  <si>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</si>
  <si>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</si>
  <si>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</si>
  <si>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</si>
  <si>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</si>
  <si>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</si>
  <si>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</si>
  <si>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</si>
  <si>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</si>
  <si>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</si>
  <si>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</si>
  <si>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</si>
  <si>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</si>
  <si>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</si>
  <si>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</si>
  <si>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</si>
  <si>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</si>
  <si>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</si>
  <si>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</si>
  <si>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</si>
  <si>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</si>
  <si>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</si>
  <si>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</si>
  <si>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</si>
  <si>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</si>
  <si>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</si>
  <si>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</si>
  <si>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</si>
  <si>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</si>
  <si>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</si>
  <si>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</si>
  <si>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</si>
  <si>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</si>
  <si>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</si>
  <si>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</si>
  <si>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</si>
  <si>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</si>
  <si>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</si>
  <si>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</si>
  <si>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</si>
  <si>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</si>
  <si>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</si>
  <si>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</si>
  <si>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</si>
  <si>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</si>
  <si>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</si>
  <si>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</si>
  <si>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</si>
  <si>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</si>
  <si>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</si>
  <si>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</si>
  <si>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</si>
  <si>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</si>
  <si>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</si>
  <si>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</si>
  <si>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</si>
  <si>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</si>
  <si>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</si>
  <si>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</si>
  <si>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</si>
  <si>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</si>
  <si>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</si>
  <si>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</si>
  <si>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</si>
  <si>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</si>
  <si>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</si>
  <si>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</si>
  <si>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</si>
  <si>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</si>
  <si>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</si>
  <si>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</si>
  <si>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</si>
  <si>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</si>
  <si>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</si>
  <si>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</si>
  <si>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</si>
  <si>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</si>
  <si>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</si>
  <si>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</si>
  <si>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</si>
  <si>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</si>
  <si>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</si>
  <si>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</si>
  <si>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</si>
  <si>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</si>
  <si>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</si>
  <si>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</si>
  <si>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</si>
  <si>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</si>
  <si>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</si>
  <si>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</si>
  <si>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</si>
  <si>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</si>
  <si>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</si>
  <si>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</si>
  <si>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</si>
  <si>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</si>
  <si>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</si>
  <si>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</si>
  <si>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</si>
  <si>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</si>
  <si>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</si>
  <si>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</si>
  <si>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</si>
  <si>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</si>
  <si>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</si>
  <si>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</si>
  <si>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</si>
  <si>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</si>
  <si>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</si>
  <si>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</si>
  <si>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</si>
  <si>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</si>
  <si>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</si>
  <si>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</si>
  <si>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</si>
  <si>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</si>
  <si>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</si>
  <si>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</si>
  <si>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</si>
  <si>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</si>
  <si>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</si>
  <si>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</si>
  <si>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</si>
  <si>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</si>
  <si>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</si>
  <si>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</si>
  <si>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</si>
  <si>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</si>
  <si>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</si>
  <si>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</si>
  <si>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</si>
  <si>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</si>
  <si>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</si>
  <si>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</si>
  <si>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</si>
  <si>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</si>
  <si>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</si>
  <si>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</si>
  <si>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</si>
  <si>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</si>
  <si>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</si>
  <si>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</si>
  <si>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</si>
  <si>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</si>
  <si>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</si>
  <si>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</si>
  <si>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</si>
  <si>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</si>
  <si>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</si>
  <si>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</si>
  <si>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</si>
  <si>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</si>
  <si>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</si>
  <si>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</si>
  <si>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</si>
  <si>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</si>
  <si>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</si>
  <si>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</si>
  <si>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</si>
  <si>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</si>
  <si>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</si>
  <si>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</si>
  <si>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</si>
  <si>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</si>
  <si>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</si>
  <si>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</si>
  <si>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</si>
  <si>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</si>
  <si>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</si>
  <si>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</si>
  <si>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</si>
  <si>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</si>
  <si>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</si>
  <si>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</si>
  <si>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</si>
  <si>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</si>
  <si>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</si>
  <si>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</si>
  <si>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</si>
  <si>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</si>
  <si>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</si>
  <si>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</si>
  <si>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</si>
  <si>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</si>
  <si>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</si>
  <si>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</si>
  <si>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</si>
  <si>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</si>
  <si>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</si>
  <si>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</si>
  <si>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</si>
  <si>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</si>
  <si>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</si>
  <si>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</si>
  <si>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</si>
  <si>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</si>
  <si>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</si>
  <si>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</si>
  <si>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</si>
  <si>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</si>
  <si>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</si>
  <si>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</si>
  <si>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</si>
  <si>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</si>
  <si>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</si>
  <si>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</si>
  <si>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</si>
  <si>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</si>
  <si>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</si>
  <si>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</si>
  <si>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</si>
  <si>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</si>
  <si>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</si>
  <si>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</si>
  <si>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</si>
  <si>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</si>
  <si>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</si>
  <si>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</si>
  <si>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</si>
  <si>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</si>
  <si>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</si>
  <si>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</si>
  <si>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</si>
  <si>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</si>
  <si>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</si>
  <si>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</si>
  <si>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</si>
  <si>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</si>
  <si>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</si>
  <si>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</si>
  <si>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</si>
  <si>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</si>
  <si>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</si>
  <si>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</si>
  <si>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</si>
  <si>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</si>
  <si>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</si>
  <si>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</si>
  <si>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</si>
  <si>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</si>
  <si>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</si>
  <si>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</si>
  <si>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</si>
  <si>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</si>
  <si>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</si>
  <si>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</si>
  <si>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</si>
  <si>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</si>
  <si>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</si>
  <si>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</si>
  <si>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</si>
  <si>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</si>
  <si>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</si>
  <si>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</si>
  <si>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</si>
  <si>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</si>
  <si>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</si>
  <si>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</si>
  <si>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</si>
  <si>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</si>
  <si>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</si>
  <si>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</si>
  <si>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</si>
  <si>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</si>
  <si>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</si>
  <si>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</si>
  <si>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</si>
  <si>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</si>
  <si>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</si>
  <si>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</si>
  <si>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</si>
  <si>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</si>
  <si>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</si>
  <si>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</si>
  <si>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</si>
  <si>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</si>
  <si>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</si>
  <si>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</si>
  <si>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</si>
  <si>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</si>
  <si>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</si>
  <si>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</si>
  <si>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</si>
  <si>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</si>
  <si>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</si>
  <si>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</si>
  <si>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</si>
  <si>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</si>
  <si>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</si>
  <si>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</si>
  <si>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</si>
  <si>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</si>
  <si>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</si>
  <si>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</si>
  <si>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</si>
  <si>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</si>
  <si>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</si>
  <si>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</si>
  <si>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</si>
  <si>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</si>
  <si>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</si>
  <si>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</si>
  <si>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</si>
  <si>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</si>
  <si>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</si>
  <si>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</si>
  <si>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</si>
  <si>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</si>
  <si>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</si>
  <si>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</si>
  <si>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</si>
  <si>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</si>
  <si>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</si>
  <si>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</si>
  <si>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</si>
  <si>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</si>
  <si>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</si>
  <si>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</si>
  <si>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</si>
  <si>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</si>
  <si>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</si>
  <si>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</si>
  <si>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</si>
  <si>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</si>
  <si>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</si>
  <si>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</si>
  <si>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</si>
  <si>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</si>
  <si>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</si>
  <si>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</si>
  <si>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</si>
  <si>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</si>
  <si>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</si>
  <si>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</si>
  <si>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</si>
  <si>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</si>
  <si>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</si>
  <si>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</si>
  <si>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</si>
  <si>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</si>
  <si>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</si>
  <si>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</si>
  <si>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</si>
  <si>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</si>
  <si>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</si>
  <si>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</si>
  <si>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</si>
  <si>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</si>
  <si>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</si>
  <si>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</si>
  <si>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</si>
  <si>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</si>
  <si>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</si>
  <si>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</si>
  <si>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</si>
  <si>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</si>
  <si>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</si>
  <si>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</si>
  <si>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</si>
  <si>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</si>
  <si>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</si>
  <si>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</si>
  <si>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</si>
  <si>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</si>
  <si>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</si>
  <si>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</si>
  <si>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</si>
  <si>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</si>
  <si>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</si>
  <si>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</si>
  <si>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</si>
  <si>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</si>
  <si>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</si>
  <si>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</si>
  <si>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</si>
  <si>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</si>
  <si>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</si>
  <si>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</si>
  <si>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</si>
  <si>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</si>
  <si>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</si>
  <si>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</si>
  <si>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</si>
  <si>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</si>
  <si>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</si>
  <si>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</si>
  <si>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</si>
  <si>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</si>
  <si>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</si>
  <si>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</si>
  <si>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</si>
  <si>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</si>
  <si>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</si>
  <si>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</si>
  <si>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</si>
  <si>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</si>
  <si>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</si>
  <si>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</si>
  <si>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</si>
  <si>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</si>
  <si>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</si>
  <si>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</si>
  <si>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</si>
  <si>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</si>
  <si>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</si>
  <si>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</si>
  <si>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</si>
  <si>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</si>
  <si>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</si>
  <si>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</si>
  <si>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</si>
  <si>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</si>
  <si>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</si>
  <si>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</si>
  <si>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</si>
  <si>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</si>
  <si>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</si>
  <si>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</si>
  <si>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</si>
  <si>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</si>
  <si>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</si>
  <si>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</si>
  <si>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</si>
  <si>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</si>
  <si>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</si>
  <si>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</si>
  <si>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</si>
  <si>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</si>
  <si>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</si>
  <si>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</si>
  <si>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</si>
  <si>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</si>
  <si>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</si>
  <si>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</si>
  <si>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</si>
  <si>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</si>
  <si>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</si>
  <si>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</si>
  <si>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</si>
  <si>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</si>
  <si>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</si>
  <si>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</si>
  <si>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</si>
  <si>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</si>
  <si>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</si>
  <si>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</si>
  <si>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</si>
  <si>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</si>
  <si>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</si>
  <si>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</si>
  <si>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</si>
  <si>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</si>
  <si>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</si>
  <si>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</si>
  <si>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</si>
  <si>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</si>
  <si>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</si>
  <si>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</si>
  <si>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</si>
  <si>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</si>
  <si>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</si>
  <si>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</si>
  <si>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</si>
  <si>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</si>
  <si>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</si>
  <si>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</si>
  <si>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</si>
  <si>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</si>
  <si>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</si>
  <si>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</si>
  <si>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</si>
  <si>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</si>
  <si>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</si>
  <si>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</si>
  <si>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</si>
  <si>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</si>
  <si>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</si>
  <si>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</si>
  <si>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</si>
  <si>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</si>
  <si>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</si>
  <si>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</si>
  <si>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</si>
  <si>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</si>
  <si>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</si>
  <si>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</si>
  <si>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</si>
  <si>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</si>
  <si>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</si>
  <si>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</si>
  <si>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</si>
  <si>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</si>
  <si>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</si>
  <si>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</si>
  <si>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</si>
  <si>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</si>
  <si>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</si>
  <si>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</si>
  <si>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</si>
  <si>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</si>
  <si>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</si>
  <si>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</si>
  <si>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</si>
  <si>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</si>
  <si>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</si>
  <si>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</si>
  <si>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</si>
  <si>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</si>
  <si>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</si>
  <si>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</si>
  <si>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</si>
  <si>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</si>
  <si>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</si>
  <si>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</si>
  <si>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</si>
  <si>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</si>
  <si>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</si>
  <si>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</si>
  <si>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</si>
  <si>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</si>
  <si>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</si>
  <si>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</si>
  <si>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</si>
  <si>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</si>
  <si>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</si>
  <si>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</si>
  <si>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</si>
  <si>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</si>
  <si>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</si>
  <si>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</si>
  <si>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</si>
  <si>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</si>
  <si>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</si>
  <si>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</si>
  <si>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</si>
  <si>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</si>
  <si>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</si>
  <si>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</si>
  <si>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</si>
  <si>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</si>
  <si>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</si>
  <si>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</si>
  <si>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</si>
  <si>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</si>
  <si>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</si>
  <si>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</si>
  <si>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</si>
  <si>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</si>
  <si>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</si>
  <si>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</si>
  <si>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</si>
  <si>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</si>
  <si>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</si>
  <si>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</si>
  <si>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</si>
  <si>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</si>
  <si>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</si>
  <si>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</si>
  <si>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</si>
  <si>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</si>
  <si>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</si>
  <si>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</si>
  <si>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</si>
  <si>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</si>
  <si>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</si>
  <si>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</si>
  <si>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</si>
  <si>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</si>
  <si>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</si>
  <si>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</si>
  <si>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</si>
  <si>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</si>
  <si>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</si>
  <si>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</si>
  <si>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</si>
  <si>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</si>
  <si>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</si>
  <si>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</si>
  <si>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</si>
  <si>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</si>
  <si>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</si>
  <si>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</si>
  <si>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</si>
  <si>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</si>
  <si>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</si>
  <si>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</si>
  <si>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</si>
  <si>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</si>
  <si>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</si>
  <si>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</si>
  <si>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</si>
  <si>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</si>
  <si>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</si>
  <si>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</si>
  <si>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</si>
  <si>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</si>
  <si>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</si>
  <si>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</si>
  <si>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</si>
  <si>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</si>
  <si>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</si>
  <si>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</si>
  <si>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</si>
  <si>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</si>
  <si>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</si>
  <si>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</si>
  <si>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</si>
  <si>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</si>
  <si>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</si>
  <si>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</si>
  <si>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</si>
  <si>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</si>
  <si>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</si>
  <si>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</si>
  <si>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</si>
  <si>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</si>
  <si>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</si>
  <si>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</si>
  <si>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</si>
  <si>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</si>
  <si>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</si>
  <si>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</si>
  <si>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</si>
  <si>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</si>
  <si>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</si>
  <si>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</si>
  <si>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</si>
  <si>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</si>
  <si>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</si>
  <si>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</si>
  <si>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</si>
  <si>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</si>
  <si>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</si>
  <si>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</si>
  <si>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</si>
  <si>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</si>
  <si>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</si>
  <si>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</si>
  <si>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</si>
  <si>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</si>
  <si>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</si>
  <si>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</si>
  <si>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</si>
  <si>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</si>
  <si>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</si>
  <si>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</si>
  <si>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</si>
  <si>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</si>
  <si>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</si>
  <si>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</si>
  <si>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</si>
  <si>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</si>
  <si>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</si>
  <si>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</si>
  <si>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</si>
  <si>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</si>
  <si>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</si>
  <si>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</si>
  <si>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</si>
  <si>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</si>
  <si>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</si>
  <si>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</si>
  <si>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</si>
  <si>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</si>
  <si>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</si>
  <si>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</si>
  <si>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</si>
  <si>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</si>
  <si>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</si>
  <si>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</si>
  <si>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</si>
  <si>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</si>
  <si>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</si>
  <si>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</si>
  <si>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</si>
  <si>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</si>
  <si>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</si>
  <si>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</si>
  <si>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</si>
  <si>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</si>
  <si>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</si>
  <si>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</si>
  <si>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</si>
  <si>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</si>
  <si>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</si>
  <si>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</si>
  <si>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</si>
  <si>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</si>
  <si>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</si>
  <si>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</si>
  <si>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</si>
  <si>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</si>
  <si>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</si>
  <si>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</si>
  <si>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</si>
  <si>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</si>
  <si>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</si>
  <si>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</si>
  <si>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</si>
  <si>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</si>
  <si>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</si>
  <si>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</si>
  <si>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</si>
  <si>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</si>
  <si>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</si>
  <si>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</si>
  <si>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</si>
  <si>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</si>
  <si>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</si>
  <si>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</si>
  <si>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</si>
  <si>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</si>
  <si>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</si>
  <si>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</si>
  <si>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</si>
  <si>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</si>
  <si>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</si>
  <si>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</si>
  <si>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</si>
  <si>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</si>
  <si>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</si>
  <si>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</si>
  <si>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</si>
  <si>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</si>
  <si>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</si>
  <si>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</si>
  <si>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</si>
  <si>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</si>
  <si>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</si>
  <si>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</si>
  <si>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</si>
  <si>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</si>
  <si>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</si>
  <si>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</si>
  <si>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</si>
  <si>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</si>
  <si>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</si>
  <si>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</si>
  <si>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</si>
  <si>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</si>
  <si>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</si>
  <si>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</si>
  <si>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</si>
  <si>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</si>
  <si>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</si>
  <si>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</si>
  <si>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</si>
  <si>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</si>
  <si>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</si>
  <si>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</si>
  <si>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</si>
  <si>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</si>
  <si>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</si>
  <si>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</si>
  <si>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</si>
  <si>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</si>
  <si>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</si>
  <si>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</si>
  <si>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</si>
  <si>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</si>
  <si>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</si>
  <si>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</si>
  <si>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</si>
  <si>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</si>
  <si>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</si>
  <si>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</si>
  <si>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</si>
  <si>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</si>
  <si>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</si>
  <si>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</si>
  <si>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</si>
  <si>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</si>
  <si>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</si>
  <si>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</si>
  <si>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</si>
  <si>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</si>
  <si>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</si>
  <si>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</si>
  <si>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</si>
  <si>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</si>
  <si>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</si>
  <si>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</si>
  <si>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</si>
  <si>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</si>
  <si>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</si>
  <si>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</si>
  <si>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</si>
  <si>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</si>
  <si>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</si>
  <si>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</si>
  <si>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</si>
  <si>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</si>
  <si>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</si>
  <si>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</si>
  <si>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</si>
  <si>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</si>
  <si>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</si>
  <si>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</si>
  <si>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</si>
  <si>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</si>
  <si>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</si>
  <si>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</si>
  <si>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</si>
  <si>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</si>
  <si>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</si>
  <si>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</si>
  <si>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</si>
  <si>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</si>
  <si>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</si>
  <si>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</si>
  <si>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</si>
  <si>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</si>
  <si>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</si>
  <si>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</si>
  <si>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</si>
  <si>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</si>
  <si>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</si>
  <si>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</si>
  <si>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</si>
  <si>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</si>
  <si>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</si>
  <si>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</si>
  <si>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</si>
  <si>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</si>
  <si>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</si>
  <si>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</si>
  <si>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</si>
  <si>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</si>
  <si>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</si>
  <si>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</si>
  <si>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</si>
  <si>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</si>
  <si>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</si>
  <si>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</si>
  <si>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</si>
  <si>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</si>
  <si>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</si>
  <si>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</si>
  <si>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</si>
  <si>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</si>
  <si>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</si>
  <si>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</si>
  <si>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</si>
  <si>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</si>
  <si>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</si>
  <si>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</si>
  <si>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</si>
  <si>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</si>
  <si>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</si>
  <si>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</si>
  <si>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</si>
  <si>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</si>
  <si>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</si>
  <si>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</si>
  <si>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</si>
  <si>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</si>
  <si>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</si>
  <si>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</si>
  <si>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</si>
  <si>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</si>
  <si>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</si>
  <si>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</si>
  <si>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</si>
  <si>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</si>
  <si>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</si>
  <si>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</si>
  <si>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</si>
  <si>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</si>
  <si>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</si>
  <si>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</si>
  <si>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</si>
  <si>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</si>
  <si>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</si>
  <si>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</si>
  <si>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</si>
  <si>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</si>
  <si>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</si>
  <si>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</si>
  <si>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</si>
  <si>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</si>
  <si>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</si>
  <si>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</si>
  <si>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</si>
  <si>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</si>
  <si>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</si>
  <si>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</si>
  <si>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</si>
  <si>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</si>
  <si>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</si>
  <si>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</si>
  <si>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</si>
  <si>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</si>
  <si>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</si>
  <si>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</si>
  <si>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</si>
  <si>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</si>
  <si>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</si>
  <si>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</si>
  <si>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</si>
  <si>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</si>
  <si>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</si>
  <si>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</si>
  <si>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</si>
  <si>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</si>
  <si>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</si>
  <si>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</si>
  <si>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</si>
  <si>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</si>
  <si>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</si>
  <si>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</si>
  <si>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</si>
  <si>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</si>
  <si>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</si>
  <si>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</si>
  <si>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</si>
  <si>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</si>
  <si>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</si>
  <si>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</si>
  <si>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</si>
  <si>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</si>
  <si>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</si>
  <si>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</si>
  <si>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</si>
  <si>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</si>
  <si>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</si>
  <si>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</si>
  <si>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</si>
  <si>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</si>
  <si>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</si>
  <si>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</si>
  <si>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</si>
  <si>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</si>
  <si>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</si>
  <si>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</si>
  <si>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</si>
  <si>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</si>
  <si>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</si>
  <si>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</si>
  <si>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</si>
  <si>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</si>
  <si>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</si>
  <si>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</si>
  <si>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</si>
  <si>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</si>
  <si>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</si>
  <si>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</si>
  <si>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</si>
  <si>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</si>
  <si>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</si>
  <si>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</si>
  <si>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</si>
  <si>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</si>
  <si>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</si>
  <si>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</si>
  <si>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</si>
  <si>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</si>
  <si>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</si>
  <si>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</si>
  <si>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</si>
  <si>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</si>
  <si>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</si>
  <si>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</si>
  <si>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</si>
  <si>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</si>
  <si>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</si>
  <si>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</si>
  <si>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</si>
  <si>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</si>
  <si>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</si>
  <si>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</si>
  <si>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</si>
  <si>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</si>
  <si>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</si>
  <si>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</si>
  <si>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</si>
  <si>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</si>
  <si>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</si>
  <si>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</si>
  <si>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</si>
  <si>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</si>
  <si>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</si>
  <si>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</si>
  <si>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</si>
  <si>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</si>
  <si>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</si>
  <si>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</si>
  <si>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</si>
  <si>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</si>
  <si>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</si>
  <si>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</si>
  <si>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</si>
  <si>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</si>
  <si>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</si>
  <si>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</si>
  <si>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</si>
  <si>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</si>
  <si>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</si>
  <si>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</si>
  <si>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</si>
  <si>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</si>
  <si>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</si>
  <si>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</si>
  <si>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</si>
  <si>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</si>
  <si>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</si>
  <si>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</si>
  <si>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</si>
  <si>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</si>
  <si>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</si>
  <si>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</si>
  <si>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</si>
  <si>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</si>
  <si>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</si>
  <si>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</si>
  <si>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</si>
  <si>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</si>
  <si>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</si>
  <si>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</si>
  <si>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</si>
  <si>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</si>
  <si>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</si>
  <si>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</si>
  <si>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</si>
  <si>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</si>
  <si>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</si>
  <si>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</si>
  <si>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</si>
  <si>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</si>
  <si>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</si>
  <si>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</si>
  <si>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</si>
  <si>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</si>
  <si>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</si>
  <si>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</si>
  <si>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</si>
  <si>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</si>
  <si>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</si>
  <si>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</si>
  <si>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</si>
  <si>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</si>
  <si>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</si>
  <si>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</si>
  <si>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</si>
  <si>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</si>
  <si>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</si>
  <si>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</si>
  <si>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</si>
  <si>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</si>
  <si>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</si>
  <si>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</si>
  <si>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</si>
  <si>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</si>
  <si>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</si>
  <si>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</si>
  <si>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</si>
  <si>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</si>
  <si>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</si>
  <si>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</si>
  <si>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</si>
  <si>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</si>
  <si>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</si>
  <si>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</si>
  <si>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</si>
  <si>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</si>
  <si>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</si>
  <si>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</si>
  <si>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</si>
  <si>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</si>
  <si>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</si>
  <si>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</si>
  <si>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</si>
  <si>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</si>
  <si>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</si>
  <si>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</si>
  <si>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</si>
  <si>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</si>
  <si>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</si>
  <si>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</si>
  <si>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</si>
  <si>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</si>
  <si>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</si>
  <si>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</si>
  <si>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</si>
  <si>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</si>
  <si>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</si>
  <si>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</si>
  <si>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</si>
  <si>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</si>
  <si>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</si>
  <si>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</si>
  <si>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</si>
  <si>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</si>
  <si>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</si>
  <si>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</si>
  <si>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</si>
  <si>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</si>
  <si>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</si>
  <si>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</si>
  <si>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</si>
  <si>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</si>
  <si>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</si>
  <si>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</si>
  <si>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</si>
  <si>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</si>
  <si>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</si>
  <si>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</si>
  <si>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</si>
  <si>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</si>
  <si>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</si>
  <si>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</si>
  <si>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</si>
  <si>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</si>
  <si>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</si>
  <si>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</si>
  <si>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</si>
  <si>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</si>
  <si>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</si>
  <si>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</si>
  <si>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</si>
  <si>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</si>
  <si>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</si>
  <si>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</si>
  <si>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</si>
  <si>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</si>
  <si>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</si>
  <si>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</si>
  <si>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</si>
  <si>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</si>
  <si>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</si>
  <si>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</si>
  <si>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</si>
  <si>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</si>
  <si>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</si>
  <si>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</si>
  <si>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</si>
  <si>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</si>
  <si>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</si>
  <si>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</si>
  <si>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</si>
  <si>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</si>
  <si>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</si>
  <si>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</si>
  <si>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</si>
  <si>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</si>
  <si>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</si>
  <si>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</si>
  <si>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</si>
  <si>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</si>
  <si>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</si>
  <si>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</si>
  <si>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</si>
  <si>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</si>
  <si>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</si>
  <si>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</si>
  <si>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</si>
  <si>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</si>
  <si>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</si>
  <si>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</si>
  <si>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</si>
  <si>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</si>
  <si>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</si>
  <si>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</si>
  <si>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</si>
  <si>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</si>
  <si>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</si>
  <si>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</si>
  <si>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</si>
  <si>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</si>
  <si>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</si>
  <si>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</si>
  <si>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</si>
  <si>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</si>
  <si>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</si>
  <si>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</si>
  <si>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</si>
  <si>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</si>
  <si>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</si>
  <si>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</si>
  <si>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</si>
  <si>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</si>
  <si>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</si>
  <si>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</si>
  <si>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</si>
  <si>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</si>
  <si>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</si>
  <si>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</si>
  <si>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</si>
  <si>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</si>
  <si>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</si>
  <si>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</si>
  <si>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</si>
  <si>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</si>
  <si>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</si>
  <si>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</si>
  <si>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</si>
  <si>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</si>
  <si>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</si>
  <si>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</si>
  <si>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</si>
  <si>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</si>
  <si>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</si>
  <si>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</si>
  <si>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</si>
  <si>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</si>
  <si>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</si>
  <si>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</si>
  <si>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</si>
  <si>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</si>
  <si>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</si>
  <si>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</si>
  <si>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</si>
  <si>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</si>
  <si>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</si>
  <si>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</si>
  <si>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</si>
  <si>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</si>
  <si>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</si>
  <si>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</si>
  <si>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</si>
  <si>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</si>
  <si>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</si>
  <si>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</si>
  <si>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</si>
  <si>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</si>
  <si>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</si>
  <si>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</si>
  <si>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</si>
  <si>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</si>
  <si>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</si>
  <si>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</si>
  <si>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</si>
  <si>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</si>
  <si>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</si>
  <si>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</si>
  <si>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</si>
  <si>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</si>
  <si>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</si>
  <si>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</si>
  <si>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</si>
  <si>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</si>
  <si>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</si>
  <si>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</si>
  <si>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</si>
  <si>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</si>
  <si>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</si>
  <si>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</si>
  <si>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</si>
  <si>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</si>
  <si>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</si>
  <si>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</si>
  <si>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</si>
  <si>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</si>
  <si>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</si>
  <si>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</si>
  <si>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</si>
  <si>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</si>
  <si>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</si>
  <si>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</si>
  <si>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</si>
  <si>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</si>
  <si>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</si>
  <si>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</si>
  <si>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</si>
  <si>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</si>
  <si>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</si>
  <si>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</si>
  <si>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</si>
  <si>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</si>
  <si>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</si>
  <si>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</si>
  <si>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</si>
  <si>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</si>
  <si>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</si>
  <si>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</si>
  <si>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</si>
  <si>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</si>
  <si>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</si>
  <si>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</si>
  <si>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</si>
  <si>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</si>
  <si>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</si>
  <si>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</si>
  <si>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</si>
  <si>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</si>
  <si>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</si>
  <si>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</si>
  <si>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</si>
  <si>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</si>
  <si>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</si>
  <si>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</si>
  <si>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</si>
  <si>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</si>
  <si>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</si>
  <si>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</si>
  <si>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</si>
  <si>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</si>
  <si>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</si>
  <si>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</si>
  <si>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</si>
  <si>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</si>
  <si>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</si>
  <si>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</si>
  <si>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</si>
  <si>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</si>
  <si>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</si>
  <si>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</si>
  <si>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</si>
  <si>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</si>
  <si>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</si>
  <si>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</si>
  <si>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</si>
  <si>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</si>
  <si>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</si>
  <si>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</si>
  <si>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</si>
  <si>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</si>
  <si>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</si>
  <si>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</si>
  <si>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</si>
  <si>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</si>
  <si>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</si>
  <si>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</si>
  <si>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</si>
  <si>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</si>
  <si>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</si>
  <si>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</si>
  <si>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</si>
  <si>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</si>
  <si>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</si>
  <si>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</si>
  <si>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</si>
  <si>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</si>
  <si>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</si>
  <si>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</si>
  <si>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</si>
  <si>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</si>
  <si>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</si>
  <si>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</si>
  <si>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</si>
  <si>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</si>
  <si>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</si>
  <si>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</si>
  <si>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</si>
  <si>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</si>
  <si>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</si>
  <si>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</si>
  <si>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</si>
  <si>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</si>
  <si>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</si>
  <si>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</si>
  <si>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</si>
  <si>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</si>
  <si>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</si>
  <si>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</si>
  <si>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</si>
  <si>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</si>
  <si>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</si>
  <si>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</si>
  <si>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</si>
  <si>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</si>
  <si>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</si>
  <si>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</si>
  <si>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</si>
  <si>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</si>
  <si>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</si>
  <si>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</si>
  <si>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</si>
  <si>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</si>
  <si>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</si>
  <si>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</si>
  <si>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</si>
  <si>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</si>
  <si>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</si>
  <si>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</si>
  <si>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</si>
  <si>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</si>
  <si>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</si>
  <si>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</si>
  <si>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</si>
  <si>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</si>
  <si>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</si>
  <si>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</si>
  <si>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</si>
  <si>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</si>
  <si>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</si>
  <si>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</si>
  <si>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</si>
  <si>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</si>
  <si>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</si>
  <si>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</si>
  <si>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</si>
  <si>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</si>
  <si>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</si>
  <si>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</si>
  <si>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</si>
  <si>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</si>
  <si>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</si>
  <si>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</si>
  <si>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</si>
  <si>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</si>
  <si>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</si>
  <si>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</si>
  <si>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</si>
  <si>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</si>
  <si>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</si>
  <si>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</si>
  <si>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</si>
  <si>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</si>
  <si>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</si>
  <si>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</si>
  <si>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</si>
  <si>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</si>
  <si>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</si>
  <si>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</si>
  <si>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</si>
  <si>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</si>
  <si>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</si>
  <si>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</si>
  <si>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</si>
  <si>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</si>
  <si>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</si>
  <si>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</si>
  <si>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</si>
  <si>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</si>
  <si>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</si>
  <si>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</si>
  <si>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</si>
  <si>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</si>
  <si>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</si>
  <si>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</si>
  <si>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</si>
  <si>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</si>
  <si>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</si>
  <si>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</si>
  <si>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</si>
  <si>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</si>
  <si>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</si>
  <si>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</si>
  <si>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</si>
  <si>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</si>
  <si>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</si>
  <si>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</si>
  <si>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</si>
  <si>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</si>
  <si>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</si>
  <si>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</si>
  <si>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</si>
  <si>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</si>
  <si>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</si>
  <si>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</si>
  <si>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</si>
  <si>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</si>
  <si>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</si>
  <si>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</si>
  <si>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</si>
  <si>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</si>
  <si>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</si>
  <si>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</si>
  <si>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</si>
  <si>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</si>
  <si>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</si>
  <si>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</si>
  <si>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</si>
  <si>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</si>
  <si>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</si>
  <si>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</si>
  <si>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</si>
  <si>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</si>
  <si>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</si>
  <si>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</si>
  <si>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</si>
  <si>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</si>
  <si>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</si>
  <si>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</si>
  <si>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</si>
  <si>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</si>
  <si>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</si>
  <si>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</si>
  <si>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</si>
  <si>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</si>
  <si>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</si>
  <si>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</si>
  <si>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</si>
  <si>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</si>
  <si>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</si>
  <si>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</si>
  <si>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</si>
  <si>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</si>
  <si>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</si>
  <si>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</si>
  <si>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</si>
  <si>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</si>
  <si>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</si>
  <si>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</si>
  <si>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</si>
  <si>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</si>
  <si>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</si>
  <si>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</si>
  <si>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</si>
  <si>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</si>
  <si>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</si>
  <si>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</si>
  <si>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</si>
  <si>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</si>
  <si>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</si>
  <si>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</si>
  <si>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</si>
  <si>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</si>
  <si>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</si>
  <si>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</si>
  <si>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</si>
  <si>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</si>
  <si>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</si>
  <si>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</si>
  <si>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</si>
  <si>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</si>
  <si>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</si>
  <si>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</si>
  <si>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</si>
  <si>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</si>
  <si>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</si>
  <si>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</si>
  <si>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</si>
  <si>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</si>
  <si>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</si>
  <si>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</si>
  <si>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</si>
  <si>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</si>
  <si>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</si>
  <si>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</si>
  <si>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</si>
  <si>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</si>
  <si>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</si>
  <si>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</si>
  <si>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</si>
  <si>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</si>
  <si>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</si>
  <si>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</si>
  <si>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</si>
  <si>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</si>
  <si>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</si>
  <si>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</si>
  <si>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</si>
  <si>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</si>
  <si>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</si>
  <si>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</si>
  <si>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</si>
  <si>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</si>
  <si>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</si>
  <si>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</si>
  <si>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</si>
  <si>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</si>
  <si>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</si>
  <si>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</si>
  <si>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</si>
  <si>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</si>
  <si>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</si>
  <si>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</si>
  <si>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</si>
  <si>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</si>
  <si>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</si>
  <si>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</si>
  <si>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</si>
  <si>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</si>
  <si>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</si>
  <si>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</si>
  <si>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</si>
  <si>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</si>
  <si>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</si>
  <si>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</si>
  <si>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</si>
  <si>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</si>
  <si>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</si>
  <si>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</si>
  <si>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</si>
  <si>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</si>
  <si>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</si>
  <si>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</si>
  <si>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</si>
  <si>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</si>
  <si>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</si>
  <si>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</si>
  <si>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</si>
  <si>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</si>
  <si>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</si>
  <si>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</si>
  <si>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</si>
  <si>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</si>
  <si>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</si>
  <si>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</si>
  <si>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</si>
  <si>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</si>
  <si>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</si>
  <si>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</si>
  <si>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</si>
  <si>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</si>
  <si>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</si>
  <si>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</si>
  <si>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</si>
  <si>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</si>
  <si>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</si>
  <si>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</si>
  <si>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</si>
  <si>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</si>
  <si>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</si>
  <si>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</si>
  <si>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</si>
  <si>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</si>
  <si>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</si>
  <si>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</si>
  <si>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</si>
  <si>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</si>
  <si>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</si>
  <si>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</si>
  <si>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</si>
  <si>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</si>
  <si>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</si>
  <si>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</si>
  <si>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</si>
  <si>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</si>
  <si>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</si>
  <si>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</si>
  <si>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</si>
  <si>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</si>
  <si>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</si>
  <si>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</si>
  <si>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</si>
  <si>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</si>
  <si>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</si>
  <si>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</si>
  <si>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</si>
  <si>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</si>
  <si>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</si>
  <si>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</si>
  <si>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</si>
  <si>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</si>
  <si>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</si>
  <si>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</si>
  <si>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</si>
  <si>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</si>
  <si>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</si>
  <si>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</si>
  <si>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</si>
  <si>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</si>
  <si>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</si>
  <si>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</si>
  <si>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</si>
  <si>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</si>
  <si>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</si>
  <si>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</si>
  <si>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</si>
  <si>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</si>
  <si>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</si>
  <si>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</si>
  <si>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</si>
  <si>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</si>
  <si>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</si>
  <si>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</si>
  <si>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</si>
  <si>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</si>
  <si>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</si>
  <si>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</si>
  <si>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</si>
  <si>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</si>
  <si>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</si>
  <si>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</si>
  <si>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</si>
  <si>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</si>
  <si>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</si>
  <si>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</si>
  <si>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</si>
  <si>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</si>
  <si>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</si>
  <si>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</si>
  <si>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</si>
  <si>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</si>
  <si>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</si>
  <si>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</si>
  <si>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</si>
  <si>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</si>
  <si>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</si>
  <si>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</si>
  <si>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</si>
  <si>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</si>
  <si>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</si>
  <si>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</si>
  <si>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</si>
  <si>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</si>
  <si>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</si>
  <si>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</si>
  <si>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</si>
  <si>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</si>
  <si>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</si>
  <si>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</si>
  <si>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</si>
  <si>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</si>
  <si>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</si>
  <si>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</si>
  <si>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</si>
  <si>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</si>
  <si>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</si>
  <si>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</si>
  <si>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</si>
  <si>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</si>
  <si>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</si>
  <si>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</si>
  <si>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</si>
  <si>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</si>
  <si>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</si>
  <si>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</si>
  <si>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</si>
  <si>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</si>
  <si>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</si>
  <si>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</si>
  <si>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</si>
  <si>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</si>
  <si>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</si>
  <si>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</si>
  <si>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</si>
  <si>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</si>
  <si>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</si>
  <si>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</si>
  <si>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</si>
  <si>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</si>
  <si>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</si>
  <si>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</si>
  <si>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</si>
  <si>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</si>
  <si>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</si>
  <si>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</si>
  <si>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</si>
  <si>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</si>
  <si>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</si>
  <si>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</si>
  <si>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</si>
  <si>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</si>
  <si>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</si>
  <si>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</si>
  <si>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</si>
  <si>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</si>
  <si>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</si>
  <si>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</si>
  <si>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</si>
  <si>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</si>
  <si>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</si>
  <si>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</si>
  <si>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</si>
  <si>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</si>
  <si>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</si>
  <si>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</si>
  <si>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</si>
  <si>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</si>
  <si>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</si>
  <si>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</si>
  <si>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</si>
  <si>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</si>
  <si>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</si>
  <si>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</si>
  <si>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</si>
  <si>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</si>
  <si>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</si>
  <si>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</si>
  <si>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</si>
  <si>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</si>
  <si>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</si>
  <si>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</si>
  <si>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</si>
  <si>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</si>
  <si>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</si>
  <si>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</si>
  <si>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</si>
  <si>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</si>
  <si>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</si>
  <si>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</si>
  <si>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</si>
  <si>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</si>
  <si>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</si>
  <si>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</si>
  <si>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</si>
  <si>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</si>
  <si>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</si>
  <si>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</si>
  <si>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</si>
  <si>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</si>
  <si>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</si>
  <si>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</si>
  <si>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</si>
  <si>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</si>
  <si>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</si>
  <si>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</si>
  <si>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</si>
  <si>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</si>
  <si>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</si>
  <si>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</si>
  <si>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</si>
  <si>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</si>
  <si>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</si>
  <si>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</si>
  <si>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</si>
  <si>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</si>
  <si>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</si>
  <si>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</si>
  <si>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</si>
  <si>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</si>
  <si>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</si>
  <si>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</si>
  <si>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</si>
  <si>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</si>
  <si>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</si>
  <si>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</si>
  <si>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</si>
  <si>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</si>
  <si>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</si>
  <si>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</si>
  <si>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</si>
  <si>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</si>
  <si>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</si>
  <si>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</si>
  <si>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</si>
  <si>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</si>
  <si>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</si>
  <si>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</si>
  <si>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</si>
  <si>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</si>
  <si>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</si>
  <si>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</si>
  <si>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</si>
  <si>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</si>
  <si>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</si>
  <si>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</si>
  <si>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</si>
  <si>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</si>
  <si>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</si>
  <si>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</si>
  <si>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</si>
  <si>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</si>
  <si>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</si>
  <si>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</si>
  <si>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</si>
  <si>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</si>
  <si>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</si>
  <si>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</si>
  <si>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</si>
  <si>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</si>
  <si>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</si>
  <si>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</si>
  <si>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</si>
  <si>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</si>
  <si>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</si>
  <si>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</si>
  <si>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</si>
  <si>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</si>
  <si>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</si>
  <si>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</si>
  <si>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</si>
  <si>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</si>
  <si>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</si>
  <si>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</si>
  <si>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</si>
  <si>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</si>
  <si>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</si>
  <si>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</si>
  <si>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</si>
  <si>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</si>
  <si>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</si>
  <si>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</si>
  <si>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</si>
  <si>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</si>
  <si>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</si>
  <si>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</si>
  <si>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</si>
  <si>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</si>
  <si>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</si>
  <si>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</si>
  <si>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</si>
  <si>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</si>
  <si>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</si>
  <si>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</si>
  <si>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</si>
  <si>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</si>
  <si>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</si>
  <si>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</si>
  <si>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</si>
  <si>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</si>
  <si>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</si>
  <si>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</si>
  <si>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</si>
  <si>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</si>
  <si>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</si>
  <si>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</si>
  <si>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</si>
  <si>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</si>
  <si>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</si>
  <si>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</si>
  <si>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</si>
  <si>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</si>
  <si>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</si>
  <si>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</si>
  <si>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</si>
  <si>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</si>
  <si>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</si>
  <si>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</si>
  <si>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</si>
  <si>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</si>
  <si>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</si>
  <si>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</si>
  <si>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</si>
  <si>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</si>
  <si>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</si>
  <si>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</si>
  <si>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</si>
  <si>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</si>
  <si>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</si>
  <si>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</si>
  <si>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</si>
  <si>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</si>
  <si>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</si>
  <si>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</si>
  <si>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</si>
  <si>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</si>
  <si>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</si>
  <si>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</si>
  <si>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</si>
  <si>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</si>
  <si>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</si>
  <si>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</si>
  <si>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</si>
  <si>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</si>
  <si>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</si>
  <si>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</si>
  <si>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</si>
  <si>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</si>
  <si>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</si>
  <si>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</si>
  <si>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</si>
  <si>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</si>
  <si>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</si>
  <si>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</si>
  <si>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</si>
  <si>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</si>
  <si>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</si>
  <si>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</si>
  <si>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</si>
  <si>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</si>
  <si>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</si>
  <si>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</si>
  <si>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</si>
  <si>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</si>
  <si>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</si>
  <si>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</si>
  <si>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</si>
  <si>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</si>
  <si>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</si>
  <si>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</si>
  <si>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</si>
  <si>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</si>
  <si>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</si>
  <si>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</si>
  <si>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</si>
  <si>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</si>
  <si>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</si>
  <si>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</si>
  <si>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</si>
  <si>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</si>
  <si>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</si>
  <si>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</si>
  <si>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</si>
  <si>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</si>
  <si>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</si>
  <si>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</si>
  <si>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</si>
  <si>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</si>
  <si>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</si>
  <si>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</si>
  <si>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</si>
  <si>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</si>
  <si>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</si>
  <si>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</si>
  <si>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</si>
  <si>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</si>
  <si>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</si>
  <si>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</si>
  <si>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</si>
  <si>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</si>
  <si>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</si>
  <si>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</si>
  <si>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</si>
  <si>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</si>
  <si>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</si>
  <si>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</si>
  <si>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</si>
  <si>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</si>
  <si>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</si>
  <si>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</si>
  <si>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</si>
  <si>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</si>
  <si>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</si>
  <si>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</si>
  <si>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</si>
  <si>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</si>
  <si>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</si>
  <si>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</si>
  <si>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</si>
  <si>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</si>
  <si>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</si>
  <si>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</si>
  <si>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</si>
  <si>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</si>
  <si>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</si>
  <si>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</si>
  <si>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</si>
  <si>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</si>
  <si>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</si>
  <si>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</si>
  <si>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</si>
  <si>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</si>
  <si>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</si>
  <si>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</si>
  <si>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</si>
  <si>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</si>
  <si>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</si>
  <si>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</si>
  <si>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</si>
  <si>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</si>
  <si>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</si>
  <si>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</si>
  <si>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</si>
  <si>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</si>
  <si>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</si>
  <si>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</si>
  <si>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</si>
  <si>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</si>
  <si>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</si>
  <si>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</si>
  <si>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</si>
  <si>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</si>
  <si>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</si>
  <si>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</si>
  <si>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</si>
  <si>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</si>
  <si>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</si>
  <si>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</si>
  <si>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</si>
  <si>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</si>
  <si>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</si>
  <si>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</si>
  <si>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</si>
  <si>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</si>
  <si>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</si>
  <si>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</si>
  <si>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</si>
  <si>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</si>
  <si>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</si>
  <si>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</si>
  <si>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</si>
  <si>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</si>
  <si>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</si>
  <si>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</si>
  <si>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</si>
  <si>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</si>
  <si>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</si>
  <si>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</si>
  <si>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</si>
  <si>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</si>
  <si>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</si>
  <si>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</si>
  <si>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</si>
  <si>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</si>
  <si>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</si>
  <si>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</si>
  <si>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</si>
  <si>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</si>
  <si>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</si>
  <si>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</si>
  <si>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</si>
  <si>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</si>
  <si>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</si>
  <si>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</si>
  <si>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</si>
  <si>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</si>
  <si>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</si>
  <si>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</si>
  <si>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</si>
  <si>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</si>
  <si>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</si>
  <si>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</si>
  <si>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</si>
  <si>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</si>
  <si>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</si>
  <si>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</si>
  <si>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</si>
  <si>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</si>
  <si>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</si>
  <si>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</si>
  <si>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</si>
  <si>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</si>
  <si>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</si>
  <si>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</si>
  <si>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</si>
  <si>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</si>
  <si>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</si>
  <si>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</si>
  <si>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</si>
  <si>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</si>
  <si>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</si>
  <si>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</si>
  <si>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</si>
  <si>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</si>
  <si>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</si>
  <si>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</si>
  <si>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</si>
  <si>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</si>
  <si>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</si>
  <si>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</si>
  <si>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</si>
  <si>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</si>
  <si>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</si>
  <si>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</si>
  <si>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</si>
  <si>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</si>
  <si>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</si>
  <si>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</si>
  <si>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</si>
  <si>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</si>
  <si>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</si>
  <si>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</si>
  <si>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</si>
  <si>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</si>
  <si>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</si>
  <si>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</si>
  <si>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</si>
  <si>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</si>
  <si>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</si>
  <si>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</si>
  <si>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</si>
  <si>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</si>
  <si>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</si>
  <si>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</si>
  <si>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</si>
  <si>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</si>
  <si>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</si>
  <si>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</si>
  <si>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</si>
  <si>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</si>
  <si>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</si>
  <si>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</si>
  <si>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</si>
  <si>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</si>
  <si>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</si>
  <si>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</si>
  <si>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</si>
  <si>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</si>
  <si>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</si>
  <si>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</si>
  <si>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</si>
  <si>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</si>
  <si>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</si>
  <si>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</si>
  <si>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</si>
  <si>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</si>
  <si>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</si>
  <si>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</si>
  <si>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</si>
  <si>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</si>
  <si>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</si>
  <si>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</si>
  <si>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</si>
  <si>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</si>
  <si>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</si>
  <si>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</si>
  <si>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</si>
  <si>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</si>
  <si>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</si>
  <si>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</si>
  <si>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</si>
  <si>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</si>
  <si>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</si>
  <si>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</si>
  <si>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</si>
  <si>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</si>
  <si>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</si>
  <si>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</si>
  <si>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</si>
  <si>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</si>
  <si>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</si>
  <si>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</si>
  <si>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</si>
  <si>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</si>
  <si>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</si>
  <si>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</si>
  <si>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</si>
  <si>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</si>
  <si>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</si>
  <si>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</si>
  <si>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</si>
  <si>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</si>
  <si>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</si>
  <si>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</si>
  <si>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</si>
  <si>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</si>
  <si>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</si>
  <si>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</si>
  <si>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</si>
  <si>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</si>
  <si>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</si>
  <si>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</si>
  <si>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</si>
  <si>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</si>
  <si>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</si>
  <si>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</si>
  <si>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</si>
  <si>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</si>
  <si>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</si>
  <si>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</si>
  <si>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</si>
  <si>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</si>
  <si>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</si>
  <si>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</si>
  <si>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</si>
  <si>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</si>
  <si>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</si>
  <si>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</si>
  <si>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</si>
  <si>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</si>
  <si>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</si>
  <si>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</si>
  <si>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</si>
  <si>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</si>
  <si>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</si>
  <si>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</si>
  <si>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</si>
  <si>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</si>
  <si>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</si>
  <si>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</si>
  <si>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</si>
  <si>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</si>
  <si>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</si>
  <si>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</si>
  <si>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</si>
  <si>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</si>
  <si>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</si>
  <si>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</si>
  <si>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</si>
  <si>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</si>
  <si>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</si>
  <si>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</si>
  <si>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</si>
  <si>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</si>
  <si>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</si>
  <si>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</si>
  <si>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</si>
  <si>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</si>
  <si>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</si>
  <si>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</si>
  <si>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</si>
  <si>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</si>
  <si>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</si>
  <si>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</si>
  <si>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</si>
  <si>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</si>
  <si>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</si>
  <si>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</si>
  <si>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</si>
  <si>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</si>
  <si>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</si>
  <si>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</si>
  <si>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</si>
  <si>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</si>
  <si>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</si>
  <si>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</si>
  <si>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</si>
  <si>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</si>
  <si>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</si>
  <si>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</si>
  <si>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</si>
  <si>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</si>
  <si>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</si>
  <si>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</si>
  <si>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</si>
  <si>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</si>
  <si>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</si>
  <si>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</si>
  <si>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</si>
  <si>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</si>
  <si>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</si>
  <si>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</si>
  <si>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</si>
  <si>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</si>
  <si>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</si>
  <si>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</si>
  <si>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</si>
  <si>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</si>
  <si>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</si>
  <si>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</si>
  <si>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</si>
  <si>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</si>
  <si>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</si>
  <si>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</si>
  <si>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</si>
  <si>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</si>
  <si>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</si>
  <si>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</si>
  <si>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</si>
  <si>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</si>
  <si>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</si>
  <si>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</si>
  <si>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</si>
  <si>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</si>
  <si>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</si>
  <si>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</si>
  <si>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</si>
  <si>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</si>
  <si>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</si>
  <si>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</si>
  <si>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</si>
  <si>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</si>
  <si>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</si>
  <si>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</si>
  <si>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</si>
  <si>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</si>
  <si>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</si>
  <si>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</si>
  <si>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</si>
  <si>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</si>
  <si>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</si>
  <si>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</si>
  <si>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</si>
  <si>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</si>
  <si>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</si>
  <si>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</si>
  <si>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</si>
  <si>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</si>
  <si>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</si>
  <si>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</si>
  <si>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</si>
  <si>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</si>
  <si>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</si>
  <si>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</si>
  <si>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</si>
  <si>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</si>
  <si>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</si>
  <si>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</si>
  <si>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</si>
  <si>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</si>
  <si>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</si>
  <si>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</si>
  <si>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</si>
  <si>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</si>
  <si>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</si>
  <si>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</si>
  <si>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</si>
  <si>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</si>
  <si>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</si>
  <si>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</si>
  <si>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</si>
  <si>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</si>
  <si>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</si>
  <si>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</si>
  <si>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</si>
  <si>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</si>
  <si>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</si>
  <si>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</si>
  <si>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</si>
  <si>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</si>
  <si>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</si>
  <si>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</si>
  <si>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</si>
  <si>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</si>
  <si>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</si>
  <si>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</si>
  <si>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</si>
  <si>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</si>
  <si>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</si>
  <si>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</si>
  <si>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</si>
  <si>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</si>
  <si>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</si>
  <si>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</si>
  <si>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</si>
  <si>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</si>
  <si>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</si>
  <si>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</si>
  <si>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</si>
  <si>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</si>
  <si>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</si>
  <si>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</si>
  <si>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</si>
  <si>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</si>
  <si>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</si>
  <si>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</si>
  <si>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</si>
  <si>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</si>
  <si>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</si>
  <si>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</si>
  <si>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</si>
  <si>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</si>
  <si>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</si>
  <si>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</si>
  <si>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</si>
  <si>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</si>
  <si>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</si>
  <si>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</si>
  <si>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</si>
  <si>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</si>
  <si>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</si>
  <si>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</si>
  <si>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</si>
  <si>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</si>
  <si>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</si>
  <si>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</si>
  <si>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</si>
  <si>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</si>
  <si>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</si>
  <si>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</si>
  <si>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</si>
  <si>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</si>
  <si>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</si>
  <si>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</si>
  <si>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</si>
  <si>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</si>
  <si>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</si>
  <si>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</si>
  <si>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</si>
  <si>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</si>
  <si>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</si>
  <si>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</si>
  <si>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</si>
  <si>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</si>
  <si>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</si>
  <si>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</si>
  <si>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</si>
  <si>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</si>
  <si>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</si>
  <si>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</si>
  <si>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</si>
  <si>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</si>
  <si>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</si>
  <si>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</si>
  <si>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</si>
  <si>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</si>
  <si>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</si>
  <si>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</si>
  <si>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</si>
  <si>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</si>
  <si>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</si>
  <si>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</si>
  <si>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</si>
  <si>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</si>
  <si>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</si>
  <si>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</si>
  <si>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</si>
  <si>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</si>
  <si>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</si>
  <si>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</si>
  <si>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</si>
  <si>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</si>
  <si>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</si>
  <si>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</si>
  <si>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</si>
  <si>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</si>
  <si>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</si>
  <si>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</si>
  <si>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</si>
  <si>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</si>
  <si>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</si>
  <si>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</si>
  <si>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</si>
  <si>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</si>
  <si>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</si>
  <si>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</si>
  <si>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</si>
  <si>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</si>
  <si>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</si>
  <si>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</si>
  <si>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</si>
  <si>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</si>
  <si>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</si>
  <si>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</si>
  <si>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</si>
  <si>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</si>
  <si>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</si>
  <si>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</si>
  <si>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</si>
  <si>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</si>
  <si>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</si>
  <si>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</si>
  <si>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</si>
  <si>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</si>
  <si>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</si>
  <si>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</si>
  <si>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</si>
  <si>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</si>
  <si>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</si>
  <si>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</si>
  <si>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</si>
  <si>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</si>
  <si>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</si>
  <si>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</si>
  <si>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</si>
  <si>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</si>
  <si>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</si>
  <si>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</si>
  <si>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</si>
  <si>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</si>
  <si>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</si>
  <si>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</si>
  <si>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</si>
  <si>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</si>
  <si>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</si>
  <si>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</si>
  <si>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</si>
  <si>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</si>
  <si>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</si>
  <si>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</si>
  <si>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</si>
  <si>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</si>
  <si>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</si>
  <si>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</si>
  <si>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</si>
  <si>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</si>
  <si>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</si>
  <si>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</si>
  <si>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</si>
  <si>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</si>
  <si>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</si>
  <si>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</si>
  <si>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</si>
  <si>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</si>
  <si>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</si>
  <si>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</si>
  <si>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</si>
  <si>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</si>
  <si>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</si>
  <si>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</si>
  <si>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</si>
  <si>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</si>
  <si>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</si>
  <si>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</si>
  <si>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</si>
  <si>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</si>
  <si>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</si>
  <si>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</si>
  <si>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</si>
  <si>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</si>
  <si>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</si>
  <si>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</si>
  <si>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</si>
  <si>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</si>
  <si>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</si>
  <si>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</si>
  <si>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</si>
  <si>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</si>
  <si>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</si>
  <si>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</si>
  <si>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</si>
  <si>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</si>
  <si>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</si>
  <si>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</si>
  <si>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</si>
  <si>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</si>
  <si>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</si>
  <si>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</si>
  <si>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</si>
  <si>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</si>
  <si>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</si>
  <si>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</si>
  <si>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</si>
  <si>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</si>
  <si>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</si>
  <si>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</si>
  <si>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</si>
  <si>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</si>
  <si>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</si>
  <si>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</si>
  <si>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</si>
  <si>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</si>
  <si>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</si>
  <si>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</si>
  <si>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</si>
  <si>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</si>
  <si>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</si>
  <si>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</si>
  <si>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</si>
  <si>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</si>
  <si>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</si>
  <si>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</si>
  <si>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</si>
  <si>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</si>
  <si>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</si>
  <si>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</si>
  <si>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</si>
  <si>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</si>
  <si>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</si>
  <si>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</si>
  <si>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</si>
  <si>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</si>
  <si>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</si>
  <si>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</si>
  <si>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</si>
  <si>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</si>
  <si>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</si>
  <si>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</si>
  <si>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</si>
  <si>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</si>
  <si>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</si>
  <si>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</si>
  <si>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</si>
  <si>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</si>
  <si>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</si>
  <si>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</si>
  <si>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</si>
  <si>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</si>
  <si>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</si>
  <si>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</si>
  <si>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</si>
  <si>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</si>
  <si>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</si>
  <si>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</si>
  <si>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</si>
  <si>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</si>
  <si>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</si>
  <si>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</si>
  <si>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</si>
  <si>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</si>
  <si>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</si>
  <si>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</si>
  <si>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</si>
  <si>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</si>
  <si>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</si>
  <si>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</si>
  <si>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</si>
  <si>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</si>
  <si>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</si>
  <si>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</si>
  <si>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</si>
  <si>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</si>
  <si>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</si>
  <si>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</si>
  <si>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</si>
  <si>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</si>
  <si>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</si>
  <si>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</si>
  <si>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</si>
  <si>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</si>
  <si>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</si>
  <si>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</si>
  <si>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</si>
  <si>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</si>
  <si>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</si>
  <si>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</si>
  <si>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</si>
  <si>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</si>
  <si>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</si>
  <si>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</si>
  <si>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</si>
  <si>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</si>
  <si>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</si>
  <si>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</si>
  <si>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</si>
  <si>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</si>
  <si>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</si>
  <si>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</si>
  <si>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</si>
  <si>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</si>
  <si>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</si>
  <si>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</si>
  <si>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</si>
  <si>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</si>
  <si>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</si>
  <si>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</si>
  <si>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</si>
  <si>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</si>
  <si>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</si>
  <si>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</si>
  <si>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</si>
  <si>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</si>
  <si>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</si>
  <si>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</si>
  <si>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</si>
  <si>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</si>
  <si>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</si>
  <si>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</si>
  <si>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</si>
  <si>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</si>
  <si>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</si>
  <si>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</si>
  <si>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</si>
  <si>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</si>
  <si>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</si>
  <si>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</si>
  <si>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</si>
  <si>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</si>
  <si>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</si>
  <si>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</si>
  <si>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</si>
  <si>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</si>
  <si>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</si>
  <si>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</si>
  <si>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</si>
  <si>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</si>
  <si>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</si>
  <si>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</si>
  <si>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</si>
  <si>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</si>
  <si>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</si>
  <si>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</si>
  <si>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</si>
  <si>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</si>
  <si>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</si>
  <si>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</si>
  <si>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</si>
  <si>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</si>
  <si>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</si>
  <si>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</si>
  <si>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</si>
  <si>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</si>
  <si>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</si>
  <si>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</si>
  <si>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</si>
  <si>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</si>
  <si>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</si>
  <si>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</si>
  <si>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</si>
  <si>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</si>
  <si>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</si>
  <si>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</si>
  <si>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</si>
  <si>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</si>
  <si>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</si>
  <si>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</si>
  <si>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</si>
  <si>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</si>
  <si>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</si>
  <si>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</si>
  <si>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</si>
  <si>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</si>
  <si>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</si>
  <si>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</si>
  <si>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</si>
  <si>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</si>
  <si>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</si>
  <si>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</si>
  <si>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</si>
  <si>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</si>
  <si>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</si>
  <si>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</si>
  <si>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</si>
  <si>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</si>
  <si>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</si>
  <si>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</si>
  <si>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</si>
  <si>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</si>
  <si>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</si>
  <si>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</si>
  <si>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</si>
  <si>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</si>
  <si>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</si>
  <si>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</si>
  <si>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</si>
  <si>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</si>
  <si>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</si>
  <si>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</si>
  <si>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</si>
  <si>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</si>
  <si>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</si>
  <si>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</si>
  <si>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</si>
  <si>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</si>
  <si>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</si>
  <si>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</si>
  <si>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</si>
  <si>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</si>
  <si>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</si>
  <si>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</si>
  <si>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</si>
  <si>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</si>
  <si>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</si>
  <si>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</si>
  <si>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</si>
  <si>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</si>
  <si>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</si>
  <si>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</si>
  <si>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</si>
  <si>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</si>
  <si>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</si>
  <si>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</si>
  <si>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</si>
  <si>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</si>
  <si>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</si>
  <si>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</si>
  <si>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</si>
  <si>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</si>
  <si>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</si>
  <si>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</si>
  <si>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</si>
  <si>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</si>
  <si>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</si>
  <si>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</si>
  <si>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</si>
  <si>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</si>
  <si>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</si>
  <si>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</si>
  <si>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</si>
  <si>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</si>
  <si>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</si>
  <si>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</si>
  <si>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</si>
  <si>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</si>
  <si>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</si>
  <si>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</si>
  <si>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</si>
  <si>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</si>
  <si>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</si>
  <si>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</si>
  <si>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</si>
  <si>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</si>
  <si>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</si>
  <si>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</si>
  <si>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</si>
  <si>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</si>
  <si>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</si>
  <si>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</si>
  <si>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</si>
  <si>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</si>
  <si>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</si>
  <si>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</si>
  <si>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</si>
  <si>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</si>
  <si>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</si>
  <si>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</si>
  <si>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</si>
  <si>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</si>
  <si>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</si>
  <si>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</si>
  <si>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</si>
  <si>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</si>
  <si>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</si>
  <si>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</si>
  <si>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</si>
  <si>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</si>
  <si>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</si>
  <si>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</si>
  <si>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</si>
  <si>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</si>
  <si>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</si>
  <si>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</si>
  <si>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</si>
  <si>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</si>
  <si>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</si>
  <si>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</si>
  <si>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</si>
  <si>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</si>
  <si>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</si>
  <si>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</si>
  <si>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</si>
  <si>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</si>
  <si>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</si>
  <si>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</si>
  <si>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</si>
  <si>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</si>
  <si>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</si>
  <si>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</si>
  <si>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</si>
  <si>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</si>
  <si>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</si>
  <si>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</si>
  <si>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</si>
  <si>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</si>
  <si>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</si>
  <si>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</si>
  <si>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</si>
  <si>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</si>
  <si>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</si>
  <si>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</si>
  <si>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</si>
  <si>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</si>
  <si>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</si>
  <si>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</si>
  <si>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</si>
  <si>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</si>
  <si>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</si>
  <si>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</si>
  <si>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</si>
  <si>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</si>
  <si>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</si>
  <si>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</si>
  <si>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</si>
  <si>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</si>
  <si>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</si>
  <si>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</si>
  <si>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</si>
  <si>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</si>
  <si>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</si>
  <si>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</si>
  <si>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</si>
  <si>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</si>
  <si>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</si>
  <si>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</si>
  <si>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</si>
  <si>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</si>
  <si>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</si>
  <si>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</si>
  <si>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</si>
  <si>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</si>
  <si>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</si>
  <si>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</si>
  <si>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</si>
  <si>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</si>
  <si>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</si>
  <si>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</si>
  <si>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</si>
  <si>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</si>
  <si>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</si>
  <si>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</si>
  <si>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</si>
  <si>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</si>
  <si>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</si>
  <si>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</si>
  <si>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</si>
  <si>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</si>
  <si>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</si>
  <si>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</si>
  <si>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</si>
  <si>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</si>
  <si>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</si>
  <si>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</si>
  <si>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</si>
  <si>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</si>
  <si>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</si>
  <si>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</si>
  <si>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</si>
  <si>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</si>
  <si>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</si>
  <si>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</si>
  <si>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</si>
  <si>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</si>
  <si>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</si>
  <si>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</si>
  <si>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</si>
  <si>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</si>
  <si>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</si>
  <si>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</si>
  <si>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</si>
  <si>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</si>
  <si>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</si>
  <si>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</si>
  <si>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</si>
  <si>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</si>
  <si>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</si>
  <si>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</si>
  <si>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</si>
  <si>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</si>
  <si>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</si>
  <si>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</si>
  <si>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</si>
  <si>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</si>
  <si>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</si>
  <si>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</si>
  <si>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</si>
  <si>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</si>
  <si>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</si>
  <si>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</si>
  <si>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</si>
  <si>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</si>
  <si>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</si>
  <si>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</si>
  <si>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</si>
  <si>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</si>
  <si>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</si>
  <si>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</si>
  <si>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</si>
  <si>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</si>
  <si>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</si>
  <si>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</si>
  <si>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</si>
  <si>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</si>
  <si>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</si>
  <si>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</si>
  <si>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</si>
  <si>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</si>
  <si>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</si>
  <si>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</si>
  <si>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</si>
  <si>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</si>
  <si>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</si>
  <si>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</si>
  <si>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</si>
  <si>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</si>
  <si>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</si>
  <si>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</si>
  <si>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</si>
  <si>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</si>
  <si>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</si>
  <si>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</si>
  <si>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</si>
  <si>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</si>
  <si>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</si>
  <si>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</si>
  <si>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</si>
  <si>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</si>
  <si>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</si>
  <si>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</si>
  <si>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</si>
  <si>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</si>
  <si>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</si>
  <si>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</si>
  <si>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</si>
  <si>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</si>
  <si>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</si>
  <si>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</si>
  <si>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</si>
  <si>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</si>
  <si>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</si>
  <si>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</si>
  <si>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</si>
  <si>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</si>
  <si>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</si>
  <si>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</si>
  <si>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</si>
  <si>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</si>
  <si>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</si>
  <si>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</si>
  <si>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</si>
  <si>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</si>
  <si>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</si>
  <si>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</si>
  <si>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</si>
  <si>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</si>
  <si>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</si>
  <si>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</si>
  <si>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</si>
  <si>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</si>
  <si>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</si>
  <si>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</si>
  <si>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</si>
  <si>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</si>
  <si>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</si>
  <si>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</si>
  <si>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</si>
  <si>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</si>
  <si>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</si>
  <si>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</si>
  <si>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</si>
  <si>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</si>
  <si>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</si>
  <si>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</si>
  <si>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</si>
  <si>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</si>
  <si>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</si>
  <si>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</si>
  <si>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</si>
  <si>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</si>
  <si>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</si>
  <si>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</si>
  <si>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</si>
  <si>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</si>
  <si>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</si>
  <si>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</si>
  <si>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</si>
  <si>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</si>
  <si>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</si>
  <si>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</si>
  <si>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</si>
  <si>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</si>
  <si>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</si>
  <si>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</si>
  <si>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</si>
  <si>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</si>
  <si>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</si>
  <si>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</si>
  <si>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</si>
  <si>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</si>
  <si>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</si>
  <si>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</si>
  <si>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</si>
  <si>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</si>
  <si>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</si>
  <si>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</si>
  <si>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</si>
  <si>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</si>
  <si>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</si>
  <si>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</si>
  <si>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</si>
  <si>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</si>
  <si>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</si>
  <si>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</si>
  <si>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</si>
  <si>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</si>
  <si>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</si>
  <si>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</si>
  <si>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</si>
  <si>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</si>
  <si>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</si>
  <si>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</si>
  <si>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</si>
  <si>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</si>
  <si>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</si>
  <si>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</si>
  <si>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</si>
  <si>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</si>
  <si>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</si>
  <si>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</si>
  <si>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</si>
  <si>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</si>
  <si>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</si>
  <si>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</si>
  <si>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</si>
  <si>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</si>
  <si>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</si>
  <si>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</si>
  <si>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</si>
  <si>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</si>
  <si>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</si>
  <si>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</si>
  <si>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</si>
  <si>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</si>
  <si>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</si>
  <si>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</si>
  <si>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</si>
  <si>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</si>
  <si>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</si>
  <si>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</si>
  <si>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</si>
  <si>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</si>
  <si>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</si>
  <si>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</si>
  <si>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</si>
  <si>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</si>
  <si>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</si>
  <si>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</si>
  <si>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</si>
  <si>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</si>
  <si>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</si>
  <si>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</si>
  <si>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</si>
  <si>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</si>
  <si>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</si>
  <si>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</si>
  <si>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</si>
  <si>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</si>
  <si>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</si>
  <si>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</si>
  <si>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</si>
  <si>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</si>
  <si>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</si>
  <si>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</si>
  <si>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</si>
  <si>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</si>
  <si>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</si>
  <si>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</si>
  <si>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</si>
  <si>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</si>
  <si>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</si>
  <si>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</si>
  <si>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</si>
  <si>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</si>
  <si>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</si>
  <si>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</si>
  <si>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</si>
  <si>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</si>
  <si>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</si>
  <si>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</si>
  <si>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</si>
  <si>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</si>
  <si>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</si>
  <si>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</si>
  <si>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</si>
  <si>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</si>
  <si>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</si>
  <si>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</si>
  <si>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</si>
  <si>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</si>
  <si>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</si>
  <si>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</si>
  <si>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</si>
  <si>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</si>
  <si>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</si>
  <si>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</si>
  <si>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</si>
  <si>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</si>
  <si>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</si>
  <si>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</si>
  <si>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</si>
  <si>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</si>
  <si>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</si>
  <si>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</si>
  <si>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</si>
  <si>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</si>
  <si>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</si>
  <si>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</si>
  <si>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</si>
  <si>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</si>
  <si>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</si>
  <si>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</si>
  <si>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</si>
  <si>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</si>
  <si>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</si>
  <si>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</si>
  <si>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</si>
  <si>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</si>
  <si>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</si>
  <si>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</si>
  <si>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</si>
  <si>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</si>
  <si>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</si>
  <si>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</si>
  <si>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</si>
  <si>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</si>
  <si>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</si>
  <si>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</si>
  <si>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</si>
  <si>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</si>
  <si>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</si>
  <si>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</si>
  <si>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</si>
  <si>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</si>
  <si>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</si>
  <si>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</si>
  <si>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</si>
  <si>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</si>
  <si>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</si>
  <si>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</si>
  <si>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</si>
  <si>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</si>
  <si>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</si>
  <si>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</si>
  <si>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</si>
  <si>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</si>
  <si>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</si>
  <si>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</si>
  <si>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</si>
  <si>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</si>
  <si>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</si>
  <si>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</si>
  <si>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</si>
  <si>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</si>
  <si>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</si>
  <si>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</si>
  <si>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</si>
  <si>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</si>
  <si>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</si>
  <si>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</si>
  <si>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</si>
  <si>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</si>
  <si>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</si>
  <si>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</si>
  <si>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</si>
  <si>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</si>
  <si>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</si>
  <si>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</si>
  <si>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</si>
  <si>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</si>
  <si>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</si>
  <si>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</si>
  <si>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</si>
  <si>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</si>
  <si>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</si>
  <si>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</si>
  <si>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</si>
  <si>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</si>
  <si>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</si>
  <si>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</si>
  <si>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</si>
  <si>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</si>
  <si>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</si>
  <si>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</si>
  <si>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</si>
  <si>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</si>
  <si>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</si>
  <si>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</si>
  <si>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</si>
  <si>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</si>
  <si>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</si>
  <si>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</si>
  <si>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</si>
  <si>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</si>
  <si>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</si>
  <si>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</si>
  <si>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</si>
  <si>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</si>
  <si>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</si>
  <si>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</si>
  <si>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</si>
  <si>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</si>
  <si>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</si>
  <si>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</si>
  <si>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</si>
  <si>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</si>
  <si>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</si>
  <si>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</si>
  <si>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</si>
  <si>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</si>
  <si>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</si>
  <si>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</si>
  <si>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</si>
  <si>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</si>
  <si>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</si>
  <si>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</si>
  <si>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</si>
  <si>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</si>
  <si>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</si>
  <si>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</si>
  <si>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</si>
  <si>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</si>
  <si>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</si>
  <si>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</si>
  <si>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</si>
  <si>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</si>
  <si>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</si>
  <si>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</si>
  <si>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</si>
  <si>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</si>
  <si>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</si>
  <si>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</si>
  <si>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</si>
  <si>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</si>
  <si>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</si>
  <si>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</si>
  <si>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</si>
  <si>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</si>
  <si>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</si>
  <si>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</si>
  <si>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</si>
  <si>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</si>
  <si>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</si>
  <si>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</si>
  <si>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</si>
  <si>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</si>
  <si>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</si>
  <si>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</si>
  <si>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</si>
  <si>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</si>
  <si>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</si>
  <si>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</si>
  <si>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</si>
  <si>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</si>
  <si>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</si>
  <si>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</si>
  <si>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</si>
  <si>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</si>
  <si>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</si>
  <si>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</si>
  <si>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</si>
  <si>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</si>
  <si>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</si>
  <si>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</si>
  <si>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</si>
  <si>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</si>
  <si>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</si>
  <si>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</si>
  <si>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</si>
  <si>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</si>
  <si>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</si>
  <si>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</si>
  <si>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</si>
  <si>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</si>
  <si>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</si>
  <si>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</si>
  <si>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</si>
  <si>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</si>
  <si>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</si>
  <si>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</si>
  <si>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</si>
  <si>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</si>
  <si>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</si>
  <si>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</si>
  <si>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</si>
  <si>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</si>
  <si>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</si>
  <si>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</si>
  <si>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</si>
  <si>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</si>
  <si>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</si>
  <si>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</si>
  <si>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</si>
  <si>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</si>
  <si>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</si>
  <si>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</si>
  <si>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</si>
  <si>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</si>
  <si>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</si>
  <si>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</si>
  <si>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</si>
  <si>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</si>
  <si>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</si>
  <si>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</si>
  <si>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</si>
  <si>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</si>
  <si>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</si>
  <si>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</si>
  <si>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</si>
  <si>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</si>
  <si>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</si>
  <si>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</si>
  <si>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</si>
  <si>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</si>
  <si>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</si>
  <si>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</si>
  <si>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</si>
  <si>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</si>
  <si>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</si>
  <si>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</si>
  <si>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</si>
  <si>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</si>
  <si>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</si>
  <si>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</si>
  <si>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</si>
  <si>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</si>
  <si>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</si>
  <si>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</si>
  <si>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</si>
  <si>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</si>
  <si>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</si>
  <si>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</si>
  <si>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</si>
  <si>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</si>
  <si>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</si>
  <si>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</si>
  <si>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</si>
  <si>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</si>
  <si>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</si>
  <si>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</si>
  <si>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</si>
  <si>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</si>
  <si>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</si>
  <si>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</si>
  <si>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</si>
  <si>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</si>
  <si>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</si>
  <si>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</si>
  <si>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</si>
  <si>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</si>
  <si>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</si>
  <si>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</si>
  <si>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</si>
  <si>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</si>
  <si>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</si>
  <si>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</si>
  <si>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</si>
  <si>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</si>
  <si>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</si>
  <si>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</si>
  <si>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</si>
  <si>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</si>
  <si>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</si>
  <si>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</si>
  <si>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</si>
  <si>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</si>
  <si>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</si>
  <si>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</si>
  <si>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</si>
  <si>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</si>
  <si>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</si>
  <si>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</si>
  <si>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</si>
  <si>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</si>
  <si>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</si>
  <si>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</si>
  <si>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</si>
  <si>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</si>
  <si>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</si>
  <si>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</si>
  <si>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</si>
  <si>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</si>
  <si>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</si>
  <si>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</si>
  <si>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</si>
  <si>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</si>
  <si>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</si>
  <si>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</si>
  <si>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</si>
  <si>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</si>
  <si>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</si>
  <si>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</si>
  <si>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</si>
  <si>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</si>
  <si>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</si>
  <si>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</si>
  <si>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</si>
  <si>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</si>
  <si>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</si>
  <si>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</si>
  <si>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</si>
  <si>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</si>
  <si>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</si>
  <si>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</si>
  <si>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</si>
  <si>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</si>
  <si>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</si>
  <si>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</si>
  <si>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</si>
  <si>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</si>
  <si>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</si>
  <si>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</si>
  <si>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</si>
  <si>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</si>
  <si>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</si>
  <si>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</si>
  <si>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</si>
  <si>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</si>
  <si>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</si>
  <si>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</si>
  <si>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</si>
  <si>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</si>
  <si>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</si>
  <si>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</si>
  <si>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</si>
  <si>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</si>
  <si>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</si>
  <si>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</si>
  <si>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</si>
  <si>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</si>
  <si>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</si>
  <si>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</si>
  <si>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</si>
  <si>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</si>
  <si>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</si>
  <si>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</si>
  <si>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</si>
  <si>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</si>
  <si>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</si>
  <si>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</si>
  <si>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</si>
  <si>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</si>
  <si>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</si>
  <si>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</si>
  <si>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</si>
  <si>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</si>
  <si>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</si>
  <si>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</si>
  <si>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</si>
  <si>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</si>
  <si>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</si>
  <si>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</si>
  <si>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</si>
  <si>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</si>
  <si>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</si>
  <si>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</si>
  <si>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</si>
  <si>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</si>
  <si>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</si>
  <si>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</si>
  <si>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</si>
  <si>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</si>
  <si>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</si>
  <si>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</si>
  <si>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</si>
  <si>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</si>
  <si>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</si>
  <si>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</si>
  <si>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</si>
  <si>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</si>
  <si>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</si>
  <si>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</si>
  <si>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</si>
  <si>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</si>
  <si>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</si>
  <si>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</si>
  <si>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</si>
  <si>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</si>
  <si>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</si>
  <si>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</si>
  <si>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</si>
  <si>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</si>
  <si>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</si>
  <si>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</si>
  <si>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</si>
  <si>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</si>
  <si>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</si>
  <si>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</si>
  <si>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</si>
  <si>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</si>
  <si>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</si>
  <si>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</si>
  <si>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</si>
  <si>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</si>
  <si>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</si>
  <si>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</si>
  <si>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</si>
  <si>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</si>
  <si>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</si>
  <si>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</si>
  <si>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</si>
  <si>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</si>
  <si>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</si>
  <si>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</si>
  <si>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</si>
  <si>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</si>
  <si>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</si>
  <si>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</si>
  <si>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</si>
  <si>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</si>
  <si>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</si>
  <si>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</si>
  <si>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</si>
  <si>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</si>
  <si>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</si>
  <si>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</si>
  <si>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</si>
  <si>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</si>
  <si>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</si>
  <si>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</si>
  <si>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</si>
  <si>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</si>
  <si>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</si>
  <si>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</si>
  <si>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</si>
  <si>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</si>
  <si>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</si>
  <si>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</si>
  <si>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</si>
  <si>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</si>
  <si>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</si>
  <si>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</si>
  <si>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</si>
  <si>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</si>
  <si>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</si>
  <si>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</si>
  <si>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</si>
  <si>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</si>
  <si>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</si>
  <si>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</si>
  <si>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</si>
  <si>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</si>
  <si>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</si>
  <si>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</si>
  <si>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</si>
  <si>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</si>
  <si>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</si>
  <si>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</si>
  <si>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</si>
  <si>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</si>
  <si>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</si>
  <si>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</si>
  <si>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</si>
  <si>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</si>
  <si>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</si>
  <si>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</si>
  <si>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</si>
  <si>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</si>
  <si>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</si>
  <si>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</si>
  <si>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</si>
  <si>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</si>
  <si>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</si>
  <si>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</si>
  <si>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</si>
  <si>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</si>
  <si>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</si>
  <si>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</si>
  <si>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</si>
  <si>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</si>
  <si>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</si>
  <si>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</si>
  <si>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</si>
  <si>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</si>
  <si>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</si>
  <si>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</si>
  <si>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</si>
  <si>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</si>
  <si>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</si>
  <si>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</si>
  <si>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</si>
  <si>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</si>
  <si>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</si>
  <si>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</si>
  <si>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</si>
  <si>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</si>
  <si>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</si>
  <si>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</si>
  <si>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</si>
  <si>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</si>
  <si>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</si>
  <si>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</si>
  <si>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</si>
  <si>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</si>
  <si>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</si>
  <si>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</si>
  <si>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</si>
  <si>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</si>
  <si>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</si>
  <si>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</si>
  <si>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</si>
  <si>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</si>
  <si>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</si>
  <si>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</si>
  <si>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</si>
  <si>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</si>
  <si>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</si>
  <si>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</si>
  <si>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</si>
  <si>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</si>
  <si>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</si>
  <si>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</si>
  <si>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</si>
  <si>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</si>
  <si>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</si>
  <si>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</si>
  <si>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</si>
  <si>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</si>
  <si>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</si>
  <si>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</si>
  <si>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</si>
  <si>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</si>
  <si>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</si>
  <si>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</si>
  <si>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</si>
  <si>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</si>
  <si>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</si>
  <si>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</si>
  <si>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</si>
  <si>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</si>
  <si>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</si>
  <si>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</si>
  <si>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</si>
  <si>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</si>
  <si>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</si>
  <si>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</si>
  <si>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</si>
  <si>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</si>
  <si>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</si>
  <si>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</si>
  <si>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</si>
  <si>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</si>
  <si>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</si>
  <si>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</si>
  <si>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</si>
  <si>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</si>
  <si>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</si>
  <si>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</si>
  <si>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</si>
  <si>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</si>
  <si>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</si>
  <si>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</si>
  <si>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</si>
  <si>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</si>
  <si>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</si>
  <si>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</si>
  <si>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</si>
  <si>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</si>
  <si>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</si>
  <si>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</si>
  <si>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</si>
  <si>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</si>
  <si>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</si>
  <si>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</si>
  <si>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</si>
  <si>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</si>
  <si>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</si>
  <si>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</si>
  <si>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</si>
  <si>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</si>
  <si>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</si>
  <si>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</si>
  <si>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</si>
  <si>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</si>
  <si>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</si>
  <si>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</si>
  <si>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</si>
  <si>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</si>
  <si>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</si>
  <si>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</si>
  <si>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</si>
  <si>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</si>
  <si>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</si>
  <si>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</si>
  <si>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</si>
  <si>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</si>
  <si>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</si>
  <si>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</si>
  <si>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</si>
  <si>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</si>
  <si>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</si>
  <si>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</si>
  <si>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</si>
  <si>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</si>
  <si>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</si>
  <si>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</si>
  <si>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</si>
  <si>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</si>
  <si>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</si>
  <si>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</si>
  <si>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</si>
  <si>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</si>
  <si>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</si>
  <si>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</si>
  <si>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</si>
  <si>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</si>
  <si>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</si>
  <si>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</si>
  <si>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</si>
  <si>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</si>
  <si>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</si>
  <si>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</si>
  <si>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</si>
  <si>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</si>
  <si>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</si>
  <si>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</si>
  <si>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</si>
  <si>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</si>
  <si>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</si>
  <si>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</si>
  <si>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</si>
  <si>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</si>
  <si>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</si>
  <si>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</si>
  <si>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</si>
  <si>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</si>
  <si>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</si>
  <si>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</si>
  <si>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</si>
  <si>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</si>
  <si>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</si>
  <si>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</si>
  <si>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</si>
  <si>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</si>
  <si>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</si>
  <si>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</si>
  <si>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</si>
  <si>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</si>
  <si>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</si>
  <si>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</si>
  <si>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</si>
  <si>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</si>
  <si>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</si>
  <si>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</si>
  <si>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</si>
  <si>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</si>
  <si>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</si>
  <si>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</si>
  <si>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</si>
  <si>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</si>
  <si>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</si>
  <si>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</si>
  <si>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</si>
  <si>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</si>
  <si>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</si>
  <si>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</si>
  <si>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</si>
  <si>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</si>
  <si>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</si>
  <si>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</si>
  <si>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</si>
  <si>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</si>
  <si>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</si>
  <si>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</si>
  <si>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</si>
  <si>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</si>
  <si>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</si>
  <si>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</si>
  <si>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</si>
  <si>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</si>
  <si>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</si>
  <si>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</si>
  <si>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</si>
  <si>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</si>
  <si>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</si>
  <si>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</si>
  <si>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</si>
  <si>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</si>
  <si>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</si>
  <si>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</si>
  <si>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</si>
  <si>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</si>
  <si>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</si>
  <si>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</si>
  <si>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</si>
  <si>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</si>
  <si>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</si>
  <si>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</si>
  <si>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</si>
  <si>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</si>
  <si>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</si>
  <si>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</si>
  <si>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</si>
  <si>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</si>
  <si>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</si>
  <si>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</si>
  <si>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</si>
  <si>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</si>
  <si>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</si>
  <si>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</si>
  <si>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</si>
  <si>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</si>
  <si>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</si>
  <si>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</si>
  <si>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</si>
  <si>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</si>
  <si>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</si>
  <si>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</si>
  <si>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</si>
  <si>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</si>
  <si>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</si>
  <si>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</si>
  <si>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</si>
  <si>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</si>
  <si>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</si>
  <si>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</si>
  <si>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</si>
  <si>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</si>
  <si>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</si>
  <si>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</si>
  <si>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</si>
  <si>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</si>
  <si>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</si>
  <si>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</si>
  <si>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</si>
  <si>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</si>
  <si>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</si>
  <si>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</si>
  <si>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</si>
  <si>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</si>
  <si>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</si>
  <si>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</si>
  <si>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</si>
  <si>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</si>
  <si>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</si>
  <si>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</si>
  <si>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</si>
  <si>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</si>
  <si>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</si>
  <si>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</si>
  <si>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</si>
  <si>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</si>
  <si>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</si>
  <si>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</si>
  <si>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</si>
  <si>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</si>
  <si>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</si>
  <si>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</si>
  <si>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</si>
  <si>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</si>
  <si>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</si>
  <si>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</si>
  <si>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</si>
  <si>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</si>
  <si>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</si>
  <si>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</si>
  <si>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</si>
  <si>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</si>
  <si>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</si>
  <si>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</si>
  <si>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</si>
  <si>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</si>
  <si>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</si>
  <si>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</si>
  <si>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</si>
  <si>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</si>
  <si>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</si>
  <si>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</si>
  <si>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</si>
  <si>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</si>
  <si>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</si>
  <si>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</si>
  <si>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</si>
  <si>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</si>
  <si>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</si>
  <si>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</si>
  <si>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</si>
  <si>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</si>
  <si>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</si>
  <si>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</si>
  <si>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</si>
  <si>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</si>
  <si>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</si>
  <si>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</si>
  <si>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</si>
  <si>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</si>
  <si>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</si>
  <si>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</si>
  <si>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</si>
  <si>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</si>
  <si>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</si>
  <si>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</si>
  <si>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</si>
  <si>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</si>
  <si>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</si>
  <si>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</si>
  <si>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</si>
  <si>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</si>
  <si>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</si>
  <si>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</si>
  <si>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</si>
  <si>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</si>
  <si>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</si>
  <si>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</si>
  <si>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</si>
  <si>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</si>
  <si>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</si>
  <si>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</si>
  <si>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</si>
  <si>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</si>
  <si>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</si>
  <si>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</si>
  <si>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</si>
  <si>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</si>
  <si>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</si>
  <si>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</si>
  <si>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</si>
  <si>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</si>
  <si>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</si>
  <si>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</si>
  <si>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</si>
  <si>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</si>
  <si>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</si>
  <si>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</si>
  <si>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</si>
  <si>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</si>
  <si>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</si>
  <si>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</si>
  <si>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</si>
  <si>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</si>
  <si>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</si>
  <si>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</si>
  <si>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</si>
  <si>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</si>
  <si>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</si>
  <si>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</si>
  <si>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</si>
  <si>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</si>
  <si>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</si>
  <si>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</si>
  <si>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</si>
  <si>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</si>
  <si>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</si>
  <si>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</si>
  <si>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</si>
  <si>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</si>
  <si>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</si>
  <si>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</si>
  <si>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</si>
  <si>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</si>
  <si>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</si>
  <si>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</si>
  <si>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</si>
  <si>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</si>
  <si>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</si>
  <si>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</si>
  <si>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</si>
  <si>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</si>
  <si>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</si>
  <si>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</si>
  <si>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</si>
  <si>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</si>
  <si>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</si>
  <si>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</si>
  <si>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</si>
  <si>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</si>
  <si>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</si>
  <si>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</si>
  <si>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</si>
  <si>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</si>
  <si>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</si>
  <si>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</si>
  <si>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</si>
  <si>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</si>
  <si>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</si>
  <si>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</si>
  <si>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</si>
  <si>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</si>
  <si>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</si>
  <si>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</si>
  <si>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</si>
  <si>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</si>
  <si>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</si>
  <si>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</si>
  <si>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</si>
  <si>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</si>
  <si>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</si>
  <si>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</si>
  <si>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</si>
  <si>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</si>
  <si>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</si>
  <si>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</si>
  <si>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</si>
  <si>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</si>
  <si>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</si>
  <si>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</si>
  <si>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</si>
  <si>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</si>
  <si>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</si>
  <si>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</si>
  <si>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</si>
  <si>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</si>
  <si>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</si>
  <si>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</si>
  <si>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</si>
  <si>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</si>
  <si>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</si>
  <si>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</si>
  <si>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</si>
  <si>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</si>
  <si>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</si>
  <si>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</si>
  <si>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</si>
  <si>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</si>
  <si>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</si>
  <si>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</si>
  <si>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</si>
  <si>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</si>
  <si>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</si>
  <si>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</si>
  <si>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</si>
  <si>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</si>
  <si>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</si>
  <si>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</si>
  <si>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</si>
  <si>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</si>
  <si>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</si>
  <si>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</si>
  <si>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</si>
  <si>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</si>
  <si>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</si>
  <si>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</si>
  <si>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</si>
  <si>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</si>
  <si>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</si>
  <si>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</si>
  <si>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</si>
  <si>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</si>
  <si>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</si>
  <si>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</si>
  <si>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</si>
  <si>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</si>
  <si>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</si>
  <si>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</si>
  <si>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</si>
  <si>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</si>
  <si>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</si>
  <si>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</si>
  <si>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</si>
  <si>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</si>
  <si>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</si>
  <si>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</si>
  <si>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</si>
  <si>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</si>
  <si>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</si>
  <si>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</si>
  <si>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</si>
  <si>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</si>
  <si>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</si>
  <si>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</si>
  <si>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</si>
  <si>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</si>
  <si>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</si>
  <si>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</si>
  <si>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</si>
  <si>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</si>
  <si>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</si>
  <si>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</si>
  <si>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</si>
  <si>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</si>
  <si>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</si>
  <si>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</si>
  <si>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</si>
  <si>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</si>
  <si>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</si>
  <si>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</si>
  <si>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</si>
  <si>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</si>
  <si>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</si>
  <si>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</si>
  <si>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</si>
  <si>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</si>
  <si>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</si>
  <si>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</si>
  <si>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</si>
  <si>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</si>
  <si>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</si>
  <si>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</si>
  <si>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</si>
  <si>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</si>
  <si>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</si>
  <si>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</si>
  <si>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</si>
  <si>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</si>
  <si>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</si>
  <si>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</si>
  <si>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</si>
  <si>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</si>
  <si>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</si>
  <si>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</si>
  <si>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</si>
  <si>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</si>
  <si>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</si>
  <si>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</si>
  <si>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</si>
  <si>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</si>
  <si>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</si>
  <si>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</si>
  <si>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</si>
  <si>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</si>
  <si>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</si>
  <si>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</si>
  <si>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</si>
  <si>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</si>
  <si>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</si>
  <si>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</si>
  <si>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</si>
  <si>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</si>
  <si>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</si>
  <si>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</si>
  <si>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</si>
  <si>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</si>
  <si>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</si>
  <si>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</si>
  <si>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</si>
  <si>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</si>
  <si>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</si>
  <si>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</si>
  <si>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</si>
  <si>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</si>
  <si>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</si>
  <si>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</si>
  <si>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</si>
  <si>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</si>
  <si>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</si>
  <si>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</si>
  <si>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</si>
  <si>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</si>
  <si>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</si>
  <si>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</si>
  <si>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</si>
  <si>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</si>
  <si>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</si>
  <si>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</si>
  <si>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</si>
  <si>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</si>
  <si>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</si>
  <si>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</si>
  <si>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</si>
  <si>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</si>
  <si>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</si>
  <si>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</si>
  <si>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</si>
  <si>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</si>
  <si>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</si>
  <si>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</si>
  <si>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</si>
  <si>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</si>
  <si>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</si>
  <si>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</si>
  <si>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</si>
  <si>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</si>
  <si>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</si>
  <si>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</si>
  <si>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</si>
  <si>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</si>
  <si>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</si>
  <si>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</si>
  <si>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</si>
  <si>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</si>
  <si>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</si>
  <si>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</si>
  <si>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</si>
  <si>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</si>
  <si>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</si>
  <si>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</si>
  <si>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</si>
  <si>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</si>
  <si>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</si>
  <si>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</si>
  <si>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</si>
  <si>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</si>
  <si>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</si>
  <si>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</si>
  <si>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</si>
  <si>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</si>
  <si>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</si>
  <si>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</si>
  <si>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</si>
  <si>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</si>
  <si>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</si>
  <si>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</si>
  <si>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</si>
  <si>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</si>
  <si>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</si>
  <si>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</si>
  <si>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</si>
  <si>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</si>
  <si>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</si>
  <si>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</si>
  <si>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</si>
  <si>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</si>
  <si>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</si>
  <si>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</si>
  <si>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</si>
  <si>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</si>
  <si>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</si>
  <si>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</si>
  <si>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</si>
  <si>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</si>
  <si>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</si>
  <si>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</si>
  <si>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</si>
  <si>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</si>
  <si>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</si>
  <si>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</si>
  <si>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</si>
  <si>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</si>
  <si>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</si>
  <si>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</si>
  <si>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</si>
  <si>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</si>
  <si>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</si>
  <si>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</si>
  <si>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</si>
  <si>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</si>
  <si>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</si>
  <si>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</si>
  <si>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</si>
  <si>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</si>
  <si>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</si>
  <si>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</si>
  <si>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</si>
  <si>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</si>
  <si>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</si>
  <si>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</si>
  <si>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</si>
  <si>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</si>
  <si>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</si>
  <si>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</si>
  <si>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</si>
  <si>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</si>
  <si>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</si>
  <si>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</si>
  <si>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</si>
  <si>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</si>
  <si>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</si>
  <si>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</si>
  <si>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</si>
  <si>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</si>
  <si>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</si>
  <si>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</si>
  <si>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</si>
  <si>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</si>
  <si>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</si>
  <si>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</si>
  <si>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</si>
  <si>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</si>
  <si>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</si>
  <si>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</si>
  <si>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</si>
  <si>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</si>
  <si>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</si>
  <si>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</si>
  <si>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</si>
  <si>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</si>
  <si>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</si>
  <si>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</si>
  <si>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</si>
  <si>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</si>
  <si>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</si>
  <si>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</si>
  <si>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</si>
  <si>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</si>
  <si>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</si>
  <si>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</si>
  <si>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</si>
  <si>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</si>
  <si>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</si>
  <si>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</si>
  <si>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</si>
  <si>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</si>
  <si>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</si>
  <si>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</si>
  <si>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</si>
  <si>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</si>
  <si>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</si>
  <si>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</si>
  <si>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</si>
  <si>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</si>
  <si>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</si>
  <si>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</si>
  <si>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</si>
  <si>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</si>
  <si>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</si>
  <si>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</si>
  <si>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</si>
  <si>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</si>
  <si>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</si>
  <si>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</si>
  <si>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</si>
  <si>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</si>
  <si>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</si>
  <si>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</si>
  <si>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</si>
  <si>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</si>
  <si>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</si>
  <si>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</si>
  <si>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</si>
  <si>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</si>
  <si>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</si>
  <si>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</si>
  <si>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</si>
  <si>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</si>
  <si>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</si>
  <si>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</si>
  <si>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</si>
  <si>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</si>
  <si>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</si>
  <si>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</si>
  <si>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</si>
  <si>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</si>
  <si>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</si>
  <si>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</si>
  <si>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</si>
  <si>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</si>
  <si>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</si>
  <si>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</si>
  <si>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</si>
  <si>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</si>
  <si>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</si>
  <si>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</si>
  <si>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</si>
  <si>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</si>
  <si>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</si>
  <si>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</si>
  <si>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</si>
  <si>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</si>
  <si>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</si>
  <si>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</si>
  <si>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</si>
  <si>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</si>
  <si>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</si>
  <si>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</si>
  <si>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</si>
  <si>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</si>
  <si>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</si>
  <si>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</si>
  <si>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</si>
  <si>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</si>
  <si>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</si>
  <si>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</si>
  <si>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</si>
  <si>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</si>
  <si>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</si>
  <si>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</si>
  <si>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</si>
  <si>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</si>
  <si>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</si>
  <si>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</si>
  <si>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</si>
  <si>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</si>
  <si>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</si>
  <si>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</si>
  <si>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</si>
  <si>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</si>
  <si>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</si>
  <si>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</si>
  <si>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</si>
  <si>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</si>
  <si>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</si>
  <si>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</si>
  <si>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</si>
  <si>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</si>
  <si>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</si>
  <si>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</si>
  <si>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</si>
  <si>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</si>
  <si>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</si>
  <si>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</si>
  <si>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</si>
  <si>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</si>
  <si>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</si>
  <si>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</si>
  <si>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</si>
  <si>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</si>
  <si>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</si>
  <si>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</si>
  <si>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</si>
  <si>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</si>
  <si>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</si>
  <si>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</si>
  <si>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</si>
  <si>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</si>
  <si>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</si>
  <si>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</si>
  <si>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</si>
  <si>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</si>
  <si>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</si>
  <si>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</si>
  <si>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</si>
  <si>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</si>
  <si>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</si>
  <si>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</si>
  <si>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</si>
  <si>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</si>
  <si>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</si>
  <si>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</si>
  <si>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</si>
  <si>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</si>
  <si>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</si>
  <si>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</si>
  <si>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</si>
  <si>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</si>
  <si>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</si>
  <si>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</si>
  <si>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</si>
  <si>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</si>
  <si>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</si>
  <si>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</si>
  <si>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</si>
  <si>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</si>
  <si>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</si>
  <si>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</si>
  <si>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</si>
  <si>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</si>
  <si>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</si>
  <si>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</si>
  <si>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</si>
  <si>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</si>
  <si>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</si>
  <si>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</si>
  <si>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</si>
  <si>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</si>
  <si>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</si>
  <si>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</si>
  <si>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</si>
  <si>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</si>
  <si>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</si>
  <si>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</si>
  <si>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</si>
  <si>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</si>
  <si>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</si>
  <si>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</si>
  <si>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</si>
  <si>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</si>
  <si>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</si>
  <si>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</si>
  <si>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</si>
  <si>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</si>
  <si>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</si>
  <si>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</si>
  <si>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</si>
  <si>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</si>
  <si>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</si>
  <si>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</si>
  <si>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</si>
  <si>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</si>
  <si>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</si>
  <si>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</si>
  <si>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</si>
  <si>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</si>
  <si>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</si>
  <si>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</si>
  <si>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</si>
  <si>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</si>
  <si>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</si>
  <si>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</si>
  <si>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</si>
  <si>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</si>
  <si>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</si>
  <si>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</si>
  <si>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</si>
  <si>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</si>
  <si>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</si>
  <si>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</si>
  <si>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</si>
  <si>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</si>
  <si>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</si>
  <si>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</si>
  <si>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</si>
  <si>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</si>
  <si>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</si>
  <si>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</si>
  <si>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</si>
  <si>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</si>
  <si>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</si>
  <si>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</si>
  <si>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</si>
  <si>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</si>
  <si>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</si>
  <si>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</si>
  <si>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</si>
  <si>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</si>
  <si>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</si>
  <si>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</si>
  <si>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</si>
  <si>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</si>
  <si>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</si>
  <si>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</si>
  <si>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</si>
  <si>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</si>
  <si>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</si>
  <si>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</si>
  <si>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</si>
  <si>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</si>
  <si>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</si>
  <si>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</si>
  <si>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</si>
  <si>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</si>
  <si>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</si>
  <si>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</si>
  <si>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</si>
  <si>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</si>
  <si>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</si>
  <si>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</si>
  <si>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</si>
  <si>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</si>
  <si>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</si>
  <si>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</si>
  <si>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</si>
  <si>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</si>
  <si>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</si>
  <si>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</si>
  <si>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</si>
  <si>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</si>
  <si>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</si>
  <si>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</si>
  <si>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</si>
  <si>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</si>
  <si>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</si>
  <si>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</si>
  <si>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</si>
  <si>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</si>
  <si>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</si>
  <si>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</si>
  <si>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</si>
  <si>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</si>
  <si>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</si>
  <si>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</si>
  <si>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</si>
  <si>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</si>
  <si>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</si>
  <si>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</si>
  <si>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</si>
  <si>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</si>
  <si>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</si>
  <si>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</si>
  <si>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</si>
  <si>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</si>
  <si>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</si>
  <si>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</si>
  <si>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</si>
  <si>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</si>
  <si>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</si>
  <si>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</si>
  <si>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</si>
  <si>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</si>
  <si>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</si>
  <si>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</si>
  <si>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</si>
  <si>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</si>
  <si>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</si>
  <si>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</si>
  <si>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</si>
  <si>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</si>
  <si>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</si>
  <si>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</si>
  <si>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</si>
  <si>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</si>
  <si>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</si>
  <si>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</si>
  <si>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</si>
  <si>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</si>
  <si>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</si>
  <si>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</si>
  <si>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</si>
  <si>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</si>
  <si>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</si>
  <si>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</si>
  <si>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</si>
  <si>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</si>
  <si>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</si>
  <si>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</si>
  <si>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</si>
  <si>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</si>
  <si>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</si>
  <si>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</si>
  <si>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</si>
  <si>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</si>
  <si>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</si>
  <si>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</si>
  <si>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</si>
  <si>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</si>
  <si>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</si>
  <si>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</si>
  <si>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</si>
  <si>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</si>
  <si>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</si>
  <si>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</si>
  <si>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</si>
  <si>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</si>
  <si>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</si>
  <si>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</si>
  <si>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</si>
  <si>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</si>
  <si>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</si>
  <si>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</si>
  <si>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</si>
  <si>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</si>
  <si>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</si>
  <si>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</si>
  <si>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</si>
  <si>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</si>
  <si>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</si>
  <si>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</si>
  <si>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</si>
  <si>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</si>
  <si>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</si>
  <si>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</si>
  <si>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</si>
  <si>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</si>
  <si>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</si>
  <si>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</si>
  <si>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</si>
  <si>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</si>
  <si>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</si>
  <si>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</si>
  <si>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</si>
  <si>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</si>
  <si>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</si>
  <si>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</si>
  <si>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</si>
  <si>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</si>
  <si>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</si>
  <si>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</si>
  <si>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</si>
  <si>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</si>
  <si>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</si>
  <si>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</si>
  <si>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</si>
  <si>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</si>
  <si>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</si>
  <si>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</si>
  <si>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</si>
  <si>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</si>
  <si>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</si>
  <si>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</si>
  <si>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</si>
  <si>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</si>
  <si>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</si>
  <si>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</si>
  <si>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</si>
  <si>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</si>
  <si>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</si>
  <si>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</si>
  <si>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</si>
  <si>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</si>
  <si>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</si>
  <si>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</si>
  <si>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</si>
  <si>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</si>
  <si>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</si>
  <si>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</si>
  <si>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</si>
  <si>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</si>
  <si>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</si>
  <si>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</si>
  <si>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</si>
  <si>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</si>
  <si>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</si>
  <si>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</si>
  <si>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</si>
  <si>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</si>
  <si>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</si>
  <si>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</si>
  <si>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</si>
  <si>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</si>
  <si>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</si>
  <si>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</si>
  <si>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</si>
  <si>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</si>
  <si>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</si>
  <si>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</si>
  <si>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</si>
  <si>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</si>
  <si>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</si>
  <si>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</si>
  <si>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</si>
  <si>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</si>
  <si>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</si>
  <si>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</si>
  <si>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</si>
  <si>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</si>
  <si>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</si>
  <si>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</si>
  <si>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</si>
  <si>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</si>
  <si>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</si>
  <si>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</si>
  <si>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</si>
  <si>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</si>
  <si>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</si>
  <si>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</si>
  <si>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</si>
  <si>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</si>
  <si>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</si>
  <si>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</si>
  <si>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</si>
  <si>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</si>
  <si>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</si>
  <si>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</si>
  <si>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</si>
  <si>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</si>
  <si>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</si>
  <si>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</si>
  <si>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</si>
  <si>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</si>
  <si>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</si>
  <si>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</si>
  <si>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</si>
  <si>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</si>
  <si>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</si>
  <si>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</si>
  <si>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</si>
  <si>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</si>
  <si>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</si>
  <si>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</si>
  <si>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</si>
  <si>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</si>
  <si>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</si>
  <si>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</si>
  <si>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</si>
  <si>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</si>
  <si>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</si>
  <si>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</si>
  <si>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</si>
  <si>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</si>
  <si>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</si>
  <si>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</si>
  <si>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</si>
  <si>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</si>
  <si>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</si>
  <si>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</si>
  <si>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</si>
  <si>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</si>
  <si>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</si>
  <si>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</si>
  <si>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</si>
  <si>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</si>
  <si>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</si>
  <si>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</si>
  <si>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</si>
  <si>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</si>
  <si>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</si>
  <si>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</si>
  <si>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</si>
  <si>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</si>
  <si>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</si>
  <si>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</si>
  <si>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</si>
  <si>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</si>
  <si>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</si>
  <si>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</si>
  <si>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</si>
  <si>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</si>
  <si>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</si>
  <si>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</si>
  <si>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</si>
  <si>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</si>
  <si>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</si>
  <si>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</si>
  <si>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</si>
  <si>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</si>
  <si>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</si>
  <si>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</si>
  <si>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</si>
  <si>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</si>
  <si>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</si>
  <si>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</si>
  <si>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</si>
  <si>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</si>
  <si>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</si>
  <si>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</si>
  <si>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</si>
  <si>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</si>
  <si>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</si>
  <si>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</si>
  <si>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</si>
  <si>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</si>
  <si>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</si>
  <si>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</si>
  <si>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</si>
  <si>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</si>
  <si>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</si>
  <si>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</si>
  <si>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</si>
  <si>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</si>
  <si>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</si>
  <si>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</si>
  <si>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</si>
  <si>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</si>
  <si>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</si>
  <si>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</si>
  <si>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</si>
  <si>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</si>
  <si>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</si>
  <si>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</si>
  <si>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</si>
  <si>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</si>
  <si>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</si>
  <si>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</si>
  <si>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</si>
  <si>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</si>
  <si>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</si>
  <si>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</si>
  <si>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</si>
  <si>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</si>
  <si>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</si>
  <si>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</si>
  <si>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</si>
  <si>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</si>
  <si>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</si>
  <si>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</si>
  <si>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</si>
  <si>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</si>
  <si>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</si>
  <si>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</si>
  <si>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</si>
  <si>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</si>
  <si>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</si>
  <si>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</si>
  <si>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</si>
  <si>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</si>
  <si>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</si>
  <si>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</si>
  <si>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</si>
  <si>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</si>
  <si>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</si>
  <si>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</si>
  <si>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</si>
  <si>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</si>
  <si>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</si>
  <si>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</si>
  <si>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</si>
  <si>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</si>
  <si>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</si>
  <si>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</si>
  <si>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</si>
  <si>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</si>
  <si>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</si>
  <si>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</si>
  <si>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</si>
  <si>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</si>
  <si>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</si>
  <si>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</si>
  <si>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</si>
  <si>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</si>
  <si>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</si>
  <si>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</si>
  <si>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</si>
  <si>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</si>
  <si>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</si>
  <si>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</si>
  <si>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</si>
  <si>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</si>
  <si>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</si>
  <si>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</si>
  <si>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</si>
  <si>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</si>
  <si>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</si>
  <si>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</si>
  <si>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</si>
  <si>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</si>
  <si>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</si>
  <si>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</si>
  <si>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</si>
  <si>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</si>
  <si>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</si>
  <si>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</si>
  <si>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</si>
  <si>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</si>
  <si>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</si>
  <si>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</si>
  <si>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</si>
  <si>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</si>
  <si>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</si>
  <si>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</si>
  <si>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</si>
  <si>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</si>
  <si>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</si>
  <si>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</si>
  <si>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</si>
  <si>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</si>
  <si>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</si>
  <si>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</si>
  <si>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</si>
  <si>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</si>
  <si>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</si>
  <si>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</si>
  <si>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</si>
  <si>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</si>
  <si>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</si>
  <si>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</si>
  <si>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</si>
  <si>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</si>
  <si>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</si>
  <si>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</si>
  <si>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</si>
  <si>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</si>
  <si>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</si>
  <si>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</si>
  <si>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</si>
  <si>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</si>
  <si>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</si>
  <si>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</si>
  <si>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</si>
  <si>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</si>
  <si>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</si>
  <si>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</si>
  <si>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</si>
  <si>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</si>
  <si>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</si>
  <si>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</si>
  <si>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</si>
  <si>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</si>
  <si>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</si>
  <si>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</si>
  <si>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</si>
  <si>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</si>
  <si>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</si>
  <si>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</si>
  <si>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</si>
  <si>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</si>
  <si>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</si>
  <si>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</si>
  <si>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</si>
  <si>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</si>
  <si>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</si>
  <si>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</si>
  <si>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</si>
  <si>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</si>
  <si>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</si>
  <si>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</si>
  <si>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</si>
  <si>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</si>
  <si>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</si>
  <si>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</si>
  <si>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</si>
  <si>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</si>
  <si>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</si>
  <si>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</si>
  <si>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</si>
  <si>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</si>
  <si>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</si>
  <si>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</si>
  <si>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</si>
  <si>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</si>
  <si>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</si>
  <si>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</si>
  <si>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</si>
  <si>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</si>
  <si>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</si>
  <si>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</si>
  <si>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</si>
  <si>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</si>
  <si>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</si>
  <si>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</si>
  <si>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</si>
  <si>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</si>
  <si>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</si>
  <si>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</si>
  <si>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</si>
  <si>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</si>
  <si>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</si>
  <si>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</si>
  <si>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</si>
  <si>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</si>
  <si>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</si>
  <si>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</si>
  <si>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</si>
  <si>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</si>
  <si>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</si>
  <si>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</si>
  <si>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</si>
  <si>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</si>
  <si>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</si>
  <si>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</si>
  <si>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</si>
  <si>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</si>
  <si>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</si>
  <si>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</si>
  <si>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</si>
  <si>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</si>
  <si>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</si>
  <si>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</si>
  <si>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</si>
  <si>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</si>
  <si>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</si>
  <si>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</si>
  <si>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</si>
  <si>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</si>
  <si>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</si>
  <si>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</si>
  <si>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</si>
  <si>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</si>
  <si>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</si>
  <si>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</si>
  <si>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</si>
  <si>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</si>
  <si>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</si>
  <si>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</si>
  <si>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</si>
  <si>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</si>
  <si>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</si>
  <si>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</si>
  <si>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</si>
  <si>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</si>
  <si>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</si>
  <si>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</si>
  <si>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</si>
  <si>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</si>
  <si>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</si>
  <si>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</si>
  <si>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</si>
  <si>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</si>
  <si>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</si>
  <si>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</si>
  <si>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</si>
  <si>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</si>
  <si>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</si>
  <si>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</si>
  <si>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</si>
  <si>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</si>
  <si>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</si>
  <si>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</si>
  <si>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</si>
  <si>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</si>
  <si>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</si>
  <si>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</si>
  <si>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</si>
  <si>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</si>
  <si>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</si>
  <si>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</si>
  <si>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</si>
  <si>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</si>
  <si>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</si>
  <si>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</si>
  <si>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</si>
  <si>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</si>
  <si>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</si>
  <si>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</si>
  <si>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</si>
  <si>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</si>
  <si>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</si>
  <si>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</si>
  <si>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</si>
  <si>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</si>
  <si>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</si>
  <si>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</si>
  <si>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</si>
  <si>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</si>
  <si>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</si>
  <si>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</si>
  <si>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</si>
  <si>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</si>
  <si>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</si>
  <si>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</si>
  <si>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</si>
  <si>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</si>
  <si>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</si>
  <si>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</si>
  <si>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</si>
  <si>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</si>
  <si>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</si>
  <si>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</si>
  <si>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</si>
  <si>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</si>
  <si>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</si>
  <si>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</si>
  <si>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</si>
  <si>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</si>
  <si>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</si>
  <si>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</si>
  <si>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</si>
  <si>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</si>
  <si>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</si>
  <si>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</si>
  <si>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</si>
  <si>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</si>
  <si>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</si>
  <si>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</si>
  <si>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</si>
  <si>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</si>
  <si>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</si>
  <si>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</si>
  <si>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</si>
  <si>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</si>
  <si>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</si>
  <si>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</si>
  <si>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</si>
  <si>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</si>
  <si>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</si>
  <si>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</si>
  <si>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</si>
  <si>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</si>
  <si>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</si>
  <si>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</si>
  <si>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</si>
  <si>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</si>
  <si>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</si>
  <si>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</si>
  <si>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</si>
  <si>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</si>
  <si>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</si>
  <si>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</si>
  <si>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</si>
  <si>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</si>
  <si>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</si>
  <si>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</si>
  <si>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</si>
  <si>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</si>
  <si>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</si>
  <si>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</si>
  <si>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</si>
  <si>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</si>
  <si>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</si>
  <si>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</si>
  <si>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</si>
  <si>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</si>
  <si>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</si>
  <si>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</si>
  <si>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</si>
  <si>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</si>
  <si>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</si>
  <si>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</si>
  <si>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</si>
  <si>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</si>
  <si>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</si>
  <si>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</si>
  <si>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</si>
  <si>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</si>
  <si>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</si>
  <si>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</si>
  <si>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</si>
  <si>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</si>
  <si>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</si>
  <si>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</si>
  <si>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</si>
  <si>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</si>
  <si>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</si>
  <si>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</si>
  <si>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</si>
  <si>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</si>
  <si>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</si>
  <si>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</si>
  <si>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</si>
  <si>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</si>
  <si>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</si>
  <si>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</si>
  <si>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</si>
  <si>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</si>
  <si>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</si>
  <si>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</si>
  <si>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</si>
  <si>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</si>
  <si>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</si>
  <si>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</si>
  <si>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</si>
  <si>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</si>
  <si>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</si>
  <si>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</si>
  <si>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</si>
  <si>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</si>
  <si>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</si>
  <si>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</si>
  <si>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</si>
  <si>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</si>
  <si>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</si>
  <si>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</si>
  <si>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</si>
  <si>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</si>
  <si>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</si>
  <si>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</si>
  <si>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</si>
  <si>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</si>
  <si>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</si>
  <si>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</si>
  <si>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</si>
  <si>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</si>
  <si>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</si>
  <si>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</si>
  <si>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</si>
  <si>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</si>
  <si>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</si>
  <si>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</si>
  <si>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</si>
  <si>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</si>
  <si>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</si>
  <si>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</si>
  <si>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</si>
  <si>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</si>
  <si>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</si>
  <si>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</si>
  <si>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</si>
  <si>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</si>
  <si>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</si>
  <si>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</si>
  <si>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</si>
  <si>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</si>
  <si>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</si>
  <si>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</si>
  <si>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</si>
  <si>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</si>
  <si>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</si>
  <si>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</si>
  <si>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</si>
  <si>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</si>
  <si>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</si>
  <si>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</si>
  <si>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</si>
  <si>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</si>
  <si>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</si>
  <si>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</si>
  <si>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</si>
  <si>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</si>
  <si>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</si>
  <si>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</si>
  <si>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</si>
  <si>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</si>
  <si>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</si>
  <si>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</si>
  <si>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</si>
  <si>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</si>
  <si>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</si>
  <si>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</si>
  <si>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</si>
  <si>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</si>
  <si>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</si>
  <si>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</si>
  <si>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</si>
  <si>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</si>
  <si>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</si>
  <si>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</si>
  <si>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</si>
  <si>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</si>
  <si>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</si>
  <si>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</si>
  <si>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</si>
  <si>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</si>
  <si>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</si>
  <si>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</si>
  <si>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</si>
  <si>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</si>
  <si>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</si>
  <si>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</si>
  <si>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</si>
  <si>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</si>
  <si>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</si>
  <si>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</si>
  <si>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</si>
  <si>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</si>
  <si>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</si>
  <si>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</si>
  <si>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</si>
  <si>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</si>
  <si>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</si>
  <si>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</si>
  <si>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</si>
  <si>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</si>
  <si>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</si>
  <si>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</si>
  <si>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</si>
  <si>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</si>
  <si>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</si>
  <si>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</si>
  <si>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</si>
  <si>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</si>
  <si>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</si>
  <si>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</si>
  <si>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</si>
  <si>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</si>
  <si>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</si>
  <si>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</si>
  <si>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</si>
  <si>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</si>
  <si>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</si>
  <si>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</si>
  <si>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</si>
  <si>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</si>
  <si>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</si>
  <si>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</si>
  <si>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</si>
  <si>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</si>
  <si>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</si>
  <si>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</si>
  <si>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</si>
  <si>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</si>
  <si>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</si>
  <si>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</si>
  <si>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</si>
  <si>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</si>
  <si>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</si>
  <si>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</si>
  <si>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</si>
  <si>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</si>
  <si>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</si>
  <si>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</si>
  <si>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</si>
  <si>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</si>
  <si>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</si>
  <si>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</si>
  <si>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</si>
  <si>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</si>
  <si>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</si>
  <si>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</si>
  <si>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</si>
  <si>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</si>
  <si>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</si>
  <si>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</si>
  <si>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</si>
  <si>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</si>
  <si>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</si>
  <si>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</si>
  <si>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</si>
  <si>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</si>
  <si>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</si>
  <si>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</si>
  <si>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</si>
  <si>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</si>
  <si>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</si>
  <si>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</si>
  <si>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</si>
  <si>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</si>
  <si>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</si>
  <si>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</si>
  <si>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</si>
  <si>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</si>
  <si>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</si>
  <si>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</si>
  <si>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</si>
  <si>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</si>
  <si>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</si>
  <si>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</si>
  <si>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</si>
  <si>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</si>
  <si>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</si>
  <si>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</si>
  <si>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</si>
  <si>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</si>
  <si>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</si>
  <si>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</si>
  <si>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</si>
  <si>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</si>
  <si>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</si>
  <si>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</si>
  <si>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</si>
  <si>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</si>
  <si>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</si>
  <si>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</si>
  <si>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</si>
  <si>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</si>
  <si>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</si>
  <si>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</si>
  <si>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</si>
  <si>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</si>
  <si>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</si>
  <si>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</si>
  <si>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</si>
  <si>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</si>
  <si>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</si>
  <si>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</si>
  <si>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</si>
  <si>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</si>
  <si>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</si>
  <si>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</si>
  <si>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</si>
  <si>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</si>
  <si>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</si>
  <si>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</si>
  <si>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</si>
  <si>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</si>
  <si>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</si>
  <si>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</si>
  <si>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</si>
  <si>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</si>
  <si>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</si>
  <si>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</si>
  <si>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</si>
  <si>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</si>
  <si>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</si>
  <si>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</si>
  <si>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</si>
  <si>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</si>
  <si>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</si>
  <si>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</si>
  <si>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</si>
  <si>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</si>
  <si>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</si>
  <si>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</si>
  <si>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</si>
  <si>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</si>
  <si>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</si>
  <si>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</si>
  <si>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</si>
  <si>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</si>
  <si>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</si>
  <si>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</si>
  <si>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</si>
  <si>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</si>
  <si>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</si>
  <si>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</si>
  <si>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</si>
  <si>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</si>
  <si>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</si>
  <si>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</si>
  <si>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</si>
  <si>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</si>
  <si>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</si>
  <si>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</si>
  <si>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</si>
  <si>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</si>
  <si>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</si>
  <si>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</si>
  <si>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</si>
  <si>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</si>
  <si>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</si>
  <si>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</si>
  <si>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</si>
  <si>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</si>
  <si>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</si>
  <si>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</si>
  <si>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</si>
  <si>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</si>
  <si>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</si>
  <si>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</si>
  <si>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</si>
  <si>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</si>
  <si>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</si>
  <si>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</si>
  <si>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</si>
  <si>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</si>
  <si>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</si>
  <si>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</si>
  <si>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</si>
  <si>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</si>
  <si>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</si>
  <si>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</si>
  <si>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</si>
  <si>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</si>
  <si>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</si>
  <si>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</si>
  <si>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</si>
  <si>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</si>
  <si>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</si>
  <si>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</si>
  <si>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</si>
  <si>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</si>
  <si>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</si>
  <si>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</si>
  <si>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</si>
  <si>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</si>
  <si>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</si>
  <si>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</si>
  <si>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</si>
  <si>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</si>
  <si>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</si>
  <si>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</si>
  <si>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</si>
  <si>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</si>
  <si>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</si>
  <si>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</si>
  <si>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</si>
  <si>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</si>
  <si>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</si>
  <si>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</si>
  <si>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</si>
  <si>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</si>
  <si>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</si>
  <si>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</si>
  <si>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</si>
  <si>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</si>
  <si>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</si>
  <si>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</si>
  <si>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</si>
  <si>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</si>
  <si>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</si>
  <si>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</si>
  <si>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</si>
  <si>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</si>
  <si>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</si>
  <si>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</si>
  <si>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</si>
  <si>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</si>
  <si>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</si>
  <si>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</si>
  <si>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</si>
  <si>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</si>
  <si>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</si>
  <si>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</si>
  <si>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</si>
  <si>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</si>
  <si>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</si>
  <si>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</si>
  <si>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</si>
  <si>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</si>
  <si>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</si>
  <si>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</si>
  <si>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</si>
  <si>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</si>
  <si>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</si>
  <si>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</si>
  <si>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</si>
  <si>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</si>
  <si>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</si>
  <si>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</si>
  <si>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</si>
  <si>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</si>
  <si>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</si>
  <si>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</si>
  <si>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</si>
  <si>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</si>
  <si>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</si>
  <si>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</si>
  <si>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</si>
  <si>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</si>
  <si>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</si>
  <si>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</si>
  <si>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</si>
  <si>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</si>
  <si>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</si>
  <si>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</si>
  <si>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</si>
  <si>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</si>
  <si>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</si>
  <si>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</si>
  <si>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</si>
  <si>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</si>
  <si>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</si>
  <si>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</si>
  <si>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</si>
  <si>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</si>
  <si>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</si>
  <si>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</si>
  <si>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</si>
  <si>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</si>
  <si>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</si>
  <si>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</si>
  <si>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</si>
  <si>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</si>
  <si>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</si>
  <si>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</si>
  <si>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</si>
  <si>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</si>
  <si>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</si>
  <si>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</si>
  <si>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</si>
  <si>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</si>
  <si>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</si>
  <si>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</si>
  <si>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</si>
  <si>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</si>
  <si>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</si>
  <si>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</si>
  <si>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</si>
  <si>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</si>
  <si>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</si>
  <si>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</si>
  <si>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</si>
  <si>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</si>
  <si>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</si>
  <si>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</si>
  <si>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</si>
  <si>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</si>
  <si>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</si>
  <si>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</si>
  <si>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</si>
  <si>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</si>
  <si>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</si>
  <si>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</si>
  <si>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</si>
  <si>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</si>
  <si>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</si>
  <si>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</si>
  <si>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</si>
  <si>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</si>
  <si>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</si>
  <si>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</si>
  <si>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</si>
  <si>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</si>
  <si>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</si>
  <si>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</si>
  <si>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</si>
  <si>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</si>
  <si>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</si>
  <si>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</si>
  <si>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</si>
  <si>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</si>
  <si>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</si>
  <si>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</si>
  <si>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</si>
  <si>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</si>
  <si>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</si>
  <si>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</si>
  <si>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</si>
  <si>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</si>
  <si>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</si>
  <si>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</si>
  <si>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</si>
  <si>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</si>
  <si>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</si>
  <si>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</si>
  <si>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</si>
  <si>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</si>
  <si>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</si>
  <si>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</si>
  <si>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</si>
  <si>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</si>
  <si>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</si>
  <si>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</si>
  <si>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</si>
  <si>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</si>
  <si>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</si>
  <si>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</si>
  <si>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</si>
  <si>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</si>
  <si>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</si>
  <si>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</si>
  <si>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</si>
  <si>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</si>
  <si>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</si>
  <si>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</si>
  <si>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</si>
  <si>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</si>
  <si>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</si>
  <si>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</si>
  <si>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</si>
  <si>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</si>
  <si>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</si>
  <si>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</si>
  <si>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</si>
  <si>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</si>
  <si>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</si>
  <si>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</si>
  <si>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</si>
  <si>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</si>
  <si>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</si>
  <si>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</si>
  <si>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</si>
  <si>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</si>
  <si>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</si>
  <si>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</si>
  <si>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</si>
  <si>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</si>
  <si>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</si>
  <si>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</si>
  <si>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</si>
  <si>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</si>
  <si>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</si>
  <si>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</si>
  <si>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</si>
  <si>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</si>
  <si>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</si>
  <si>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</si>
  <si>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</si>
  <si>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</si>
  <si>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</si>
  <si>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</si>
  <si>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</si>
  <si>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</si>
  <si>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</si>
  <si>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</si>
  <si>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</si>
  <si>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</si>
  <si>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</si>
  <si>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</si>
  <si>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</si>
  <si>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</si>
  <si>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</si>
  <si>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</si>
  <si>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</si>
  <si>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</si>
  <si>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</si>
  <si>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</si>
  <si>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</si>
  <si>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</si>
  <si>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</si>
  <si>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</si>
  <si>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</si>
  <si>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</si>
  <si>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</si>
  <si>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</si>
  <si>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</si>
  <si>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</si>
  <si>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</si>
  <si>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</si>
  <si>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</si>
  <si>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</si>
  <si>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</si>
  <si>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</si>
  <si>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</si>
  <si>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</si>
  <si>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</si>
  <si>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</si>
  <si>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</si>
  <si>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</si>
  <si>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</si>
  <si>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</si>
  <si>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</si>
  <si>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</si>
  <si>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</si>
  <si>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</si>
  <si>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</si>
  <si>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</si>
  <si>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</si>
  <si>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</si>
  <si>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</si>
  <si>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</si>
  <si>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</si>
  <si>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</si>
  <si>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</si>
  <si>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</si>
  <si>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</si>
  <si>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</si>
  <si>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</si>
  <si>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</si>
  <si>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</si>
  <si>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</si>
  <si>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</si>
  <si>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</si>
  <si>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</si>
  <si>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</si>
  <si>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</si>
  <si>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</si>
  <si>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</si>
  <si>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</si>
  <si>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</si>
  <si>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</si>
  <si>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</si>
  <si>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</si>
  <si>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</si>
  <si>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</si>
  <si>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</si>
  <si>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</si>
  <si>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</si>
  <si>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</si>
  <si>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</si>
  <si>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</si>
  <si>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</si>
  <si>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</si>
  <si>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</si>
  <si>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</si>
  <si>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</si>
  <si>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</si>
  <si>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</si>
  <si>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</si>
  <si>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</si>
  <si>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</si>
  <si>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</si>
  <si>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</si>
  <si>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</si>
  <si>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</si>
  <si>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</si>
  <si>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</si>
  <si>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</si>
  <si>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</si>
  <si>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</si>
  <si>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</si>
  <si>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</si>
  <si>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</si>
  <si>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</si>
  <si>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</si>
  <si>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</si>
  <si>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</si>
  <si>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</si>
  <si>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</si>
  <si>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</si>
  <si>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</si>
  <si>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</si>
  <si>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</si>
  <si>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</si>
  <si>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</si>
  <si>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</si>
  <si>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</si>
  <si>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</si>
  <si>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</si>
  <si>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</si>
  <si>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</si>
  <si>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</si>
  <si>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</si>
  <si>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</si>
  <si>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</si>
  <si>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</si>
  <si>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</si>
  <si>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</si>
  <si>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</si>
  <si>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</si>
  <si>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</si>
  <si>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</si>
  <si>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</si>
  <si>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</si>
  <si>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</si>
  <si>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</si>
  <si>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</si>
  <si>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</si>
  <si>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</si>
  <si>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</si>
  <si>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</si>
  <si>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</si>
  <si>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</si>
  <si>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</si>
  <si>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</si>
  <si>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</si>
  <si>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</si>
  <si>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</si>
  <si>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</si>
  <si>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</si>
  <si>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</si>
  <si>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</si>
  <si>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</si>
  <si>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</si>
  <si>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</si>
  <si>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</si>
  <si>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</si>
  <si>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</si>
  <si>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</si>
  <si>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</si>
  <si>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</si>
  <si>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</si>
  <si>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</si>
  <si>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</si>
  <si>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</si>
  <si>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</si>
  <si>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</si>
  <si>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</si>
  <si>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</si>
  <si>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</si>
  <si>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</si>
  <si>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</si>
  <si>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</si>
  <si>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</si>
  <si>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</si>
  <si>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</si>
  <si>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</si>
  <si>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</si>
  <si>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</si>
  <si>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</si>
  <si>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</si>
  <si>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</si>
  <si>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</si>
  <si>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</si>
  <si>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</si>
  <si>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</si>
  <si>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</si>
  <si>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</si>
  <si>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</si>
  <si>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</si>
  <si>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</si>
  <si>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</si>
  <si>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</si>
  <si>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</si>
  <si>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</si>
  <si>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</si>
  <si>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</si>
  <si>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</si>
  <si>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</si>
  <si>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</si>
  <si>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</si>
  <si>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</si>
  <si>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</si>
  <si>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</si>
  <si>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</si>
  <si>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</si>
  <si>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</si>
  <si>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</si>
  <si>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</si>
  <si>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</si>
  <si>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</si>
  <si>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</si>
  <si>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</si>
  <si>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</si>
  <si>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</si>
  <si>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</si>
  <si>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</si>
  <si>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</si>
  <si>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</si>
  <si>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</si>
  <si>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</si>
  <si>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</si>
  <si>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</si>
  <si>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</si>
  <si>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</si>
  <si>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</si>
  <si>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</si>
  <si>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</si>
  <si>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</si>
  <si>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</si>
  <si>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</si>
  <si>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</si>
  <si>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</si>
  <si>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</si>
  <si>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</si>
  <si>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</si>
  <si>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</si>
  <si>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</si>
  <si>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</si>
  <si>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</si>
  <si>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</si>
  <si>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</si>
  <si>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</si>
  <si>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</si>
  <si>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</si>
  <si>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</si>
  <si>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</si>
  <si>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</si>
  <si>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</si>
  <si>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</si>
  <si>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</si>
  <si>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</si>
  <si>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</si>
  <si>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</si>
  <si>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</si>
  <si>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</si>
  <si>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</si>
  <si>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</si>
  <si>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</si>
  <si>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</si>
  <si>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</si>
  <si>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</si>
  <si>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</si>
  <si>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</si>
  <si>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</si>
  <si>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</si>
  <si>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</si>
  <si>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</si>
  <si>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</si>
  <si>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</si>
  <si>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</si>
  <si>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</si>
  <si>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</si>
  <si>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</si>
  <si>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</si>
  <si>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</si>
  <si>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</si>
  <si>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</si>
  <si>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</si>
  <si>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</si>
  <si>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</si>
  <si>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</si>
  <si>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</si>
  <si>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</si>
  <si>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</si>
  <si>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</si>
  <si>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</si>
  <si>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</si>
  <si>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</si>
  <si>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</si>
  <si>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</si>
  <si>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</si>
  <si>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</si>
  <si>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</si>
  <si>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</si>
  <si>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</si>
  <si>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</si>
  <si>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</si>
  <si>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</si>
  <si>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</si>
  <si>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</si>
  <si>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</si>
  <si>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</si>
  <si>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</si>
  <si>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</si>
  <si>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</si>
  <si>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</si>
  <si>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</si>
  <si>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</si>
  <si>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</si>
  <si>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</si>
  <si>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</si>
  <si>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</si>
  <si>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</si>
  <si>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</si>
  <si>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</si>
  <si>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</si>
  <si>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</si>
  <si>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</si>
  <si>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</si>
  <si>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</si>
  <si>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</si>
  <si>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</si>
  <si>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</si>
  <si>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</si>
  <si>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</si>
  <si>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</si>
  <si>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</si>
  <si>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</si>
  <si>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</si>
  <si>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</si>
  <si>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</si>
  <si>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</si>
  <si>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</si>
  <si>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</si>
  <si>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</si>
  <si>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</si>
  <si>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</si>
  <si>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</si>
  <si>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</si>
  <si>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</si>
  <si>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</si>
  <si>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</si>
  <si>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</si>
  <si>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</si>
  <si>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</si>
  <si>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</si>
  <si>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</si>
  <si>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</si>
  <si>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</si>
  <si>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</si>
  <si>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</si>
  <si>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</si>
  <si>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</si>
  <si>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</si>
  <si>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</si>
  <si>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</si>
  <si>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</si>
  <si>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</si>
  <si>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</si>
  <si>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</si>
  <si>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</si>
  <si>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</si>
  <si>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</si>
  <si>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</si>
  <si>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</si>
  <si>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</si>
  <si>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</si>
  <si>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</si>
  <si>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</si>
  <si>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</si>
  <si>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</si>
  <si>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</si>
  <si>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</si>
  <si>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</si>
  <si>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</si>
  <si>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</si>
  <si>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</si>
  <si>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</si>
  <si>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</si>
  <si>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</si>
  <si>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</si>
  <si>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</si>
  <si>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</si>
  <si>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</si>
  <si>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</si>
  <si>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</si>
  <si>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</si>
  <si>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</si>
  <si>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</si>
  <si>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</si>
  <si>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</si>
  <si>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</si>
  <si>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</si>
  <si>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</si>
  <si>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</si>
  <si>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</si>
  <si>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</si>
  <si>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</si>
  <si>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</si>
  <si>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</si>
  <si>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</si>
  <si>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</si>
  <si>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</si>
  <si>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</si>
  <si>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</si>
  <si>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</si>
  <si>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</si>
  <si>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</si>
  <si>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</si>
  <si>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</si>
  <si>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</si>
  <si>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</si>
  <si>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</si>
  <si>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</si>
  <si>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</si>
  <si>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</si>
  <si>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</si>
  <si>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</si>
  <si>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</si>
  <si>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</si>
  <si>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</si>
  <si>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</si>
  <si>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</si>
  <si>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</si>
  <si>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</si>
  <si>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</si>
  <si>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</si>
  <si>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</si>
  <si>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</si>
  <si>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</si>
  <si>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</si>
  <si>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</si>
  <si>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</si>
  <si>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</si>
  <si>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</si>
  <si>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</si>
  <si>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</si>
  <si>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</si>
  <si>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</si>
  <si>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</si>
  <si>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</si>
  <si>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</si>
  <si>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</si>
  <si>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</si>
  <si>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</si>
  <si>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</si>
  <si>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</si>
  <si>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</si>
  <si>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</si>
  <si>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</si>
  <si>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</si>
  <si>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</si>
  <si>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</si>
  <si>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</si>
  <si>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</si>
  <si>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</si>
  <si>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</si>
  <si>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</si>
  <si>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</si>
  <si>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</si>
  <si>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</si>
  <si>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</si>
  <si>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</si>
  <si>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</si>
  <si>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</si>
  <si>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</si>
  <si>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</si>
  <si>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</si>
  <si>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</si>
  <si>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</si>
  <si>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</si>
  <si>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</si>
  <si>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</si>
  <si>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</si>
  <si>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</si>
  <si>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</si>
  <si>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</si>
  <si>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</si>
  <si>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</si>
  <si>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</si>
  <si>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</si>
  <si>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</si>
  <si>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</si>
  <si>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</si>
  <si>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</si>
  <si>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</si>
  <si>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</si>
  <si>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</si>
  <si>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</si>
  <si>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</si>
  <si>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</si>
  <si>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</si>
  <si>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</si>
  <si>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</si>
  <si>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</si>
  <si>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</si>
  <si>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</si>
  <si>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</si>
  <si>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</si>
  <si>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</si>
  <si>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</si>
  <si>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</si>
  <si>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</si>
  <si>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</si>
  <si>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</si>
  <si>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</si>
  <si>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</si>
  <si>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</si>
  <si>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</si>
  <si>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</si>
  <si>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</si>
  <si>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</si>
  <si>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</si>
  <si>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</si>
  <si>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</si>
  <si>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</si>
  <si>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</si>
  <si>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</si>
  <si>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</si>
  <si>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</si>
  <si>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</si>
  <si>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</si>
  <si>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</si>
  <si>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</si>
  <si>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</si>
  <si>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</si>
  <si>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</si>
  <si>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</si>
  <si>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</si>
  <si>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</si>
  <si>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</si>
  <si>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</si>
  <si>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</si>
  <si>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</si>
  <si>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</si>
  <si>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</si>
  <si>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</si>
  <si>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</si>
  <si>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</si>
  <si>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</si>
  <si>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</si>
  <si>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</si>
  <si>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</si>
  <si>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</si>
  <si>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</si>
  <si>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</si>
  <si>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</si>
  <si>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</si>
  <si>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</si>
  <si>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</si>
  <si>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</si>
  <si>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</si>
  <si>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</si>
  <si>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</si>
  <si>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</si>
  <si>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</si>
  <si>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</si>
  <si>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</si>
  <si>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</si>
  <si>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</si>
  <si>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</si>
  <si>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</si>
  <si>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</si>
  <si>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</si>
  <si>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</si>
  <si>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</si>
  <si>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</si>
  <si>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</si>
  <si>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</si>
  <si>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</si>
  <si>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</si>
  <si>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</si>
  <si>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</si>
  <si>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</si>
  <si>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</si>
  <si>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</si>
  <si>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</si>
  <si>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</si>
  <si>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</si>
  <si>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</si>
  <si>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</si>
  <si>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</si>
  <si>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</si>
  <si>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</si>
  <si>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</si>
  <si>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</si>
  <si>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</si>
  <si>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</si>
  <si>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</si>
  <si>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</si>
  <si>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</si>
  <si>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</si>
  <si>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</si>
  <si>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</si>
  <si>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</si>
  <si>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</si>
  <si>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</si>
  <si>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</si>
  <si>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</si>
  <si>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</si>
  <si>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</si>
  <si>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</si>
  <si>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</si>
  <si>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</si>
  <si>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</si>
  <si>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</si>
  <si>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</si>
  <si>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</si>
  <si>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</si>
  <si>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</si>
  <si>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</si>
  <si>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</si>
  <si>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</si>
  <si>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</si>
  <si>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</si>
  <si>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</si>
  <si>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</si>
  <si>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</si>
  <si>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</si>
  <si>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</si>
  <si>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</si>
  <si>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</si>
  <si>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</si>
  <si>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</si>
  <si>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</si>
  <si>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</si>
  <si>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</si>
  <si>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</si>
  <si>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</si>
  <si>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</si>
  <si>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</si>
  <si>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</si>
  <si>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</si>
  <si>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</si>
  <si>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</si>
  <si>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</si>
  <si>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</si>
  <si>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</si>
  <si>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</si>
  <si>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</si>
  <si>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</si>
  <si>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</si>
  <si>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</si>
  <si>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</si>
  <si>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</si>
  <si>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</si>
  <si>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</si>
  <si>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</si>
  <si>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</si>
  <si>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</si>
  <si>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</si>
  <si>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</si>
  <si>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</si>
  <si>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</si>
  <si>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</si>
  <si>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</si>
  <si>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</si>
  <si>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</si>
  <si>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</si>
  <si>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</si>
  <si>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</si>
  <si>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</si>
  <si>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</si>
  <si>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</si>
  <si>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</si>
  <si>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</si>
  <si>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</si>
  <si>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</si>
  <si>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</si>
  <si>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</si>
  <si>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</si>
  <si>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</si>
  <si>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</si>
  <si>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</si>
  <si>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</si>
  <si>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</si>
  <si>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</si>
  <si>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</si>
  <si>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</si>
  <si>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</si>
  <si>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</si>
  <si>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</si>
  <si>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</si>
  <si>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</si>
  <si>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</si>
  <si>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</si>
  <si>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</si>
  <si>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</si>
  <si>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</si>
  <si>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</si>
  <si>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</si>
  <si>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</si>
  <si>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</si>
  <si>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</si>
  <si>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</si>
  <si>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</si>
  <si>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</si>
  <si>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</si>
  <si>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</si>
  <si>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</si>
  <si>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</si>
  <si>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</si>
  <si>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</si>
  <si>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</si>
  <si>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</si>
  <si>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</si>
  <si>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</si>
  <si>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</si>
  <si>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</si>
  <si>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</si>
  <si>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</si>
  <si>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</si>
  <si>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</si>
  <si>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</si>
  <si>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</si>
  <si>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</si>
  <si>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</si>
  <si>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</si>
  <si>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</si>
  <si>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</si>
  <si>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</si>
  <si>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</si>
  <si>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</si>
  <si>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</si>
  <si>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</si>
  <si>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</si>
  <si>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</si>
  <si>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</si>
  <si>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</si>
  <si>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</si>
  <si>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</si>
  <si>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</si>
  <si>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</si>
  <si>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</si>
  <si>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</si>
  <si>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</si>
  <si>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</si>
  <si>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</si>
  <si>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</si>
  <si>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</si>
  <si>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</si>
  <si>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</si>
  <si>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</si>
  <si>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</si>
  <si>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</si>
  <si>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</si>
  <si>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</si>
  <si>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</si>
  <si>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</si>
  <si>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</si>
  <si>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</si>
  <si>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</si>
  <si>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</si>
  <si>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</si>
  <si>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</si>
  <si>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</si>
  <si>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</si>
  <si>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</si>
  <si>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</si>
  <si>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</si>
  <si>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</si>
  <si>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</si>
  <si>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</si>
  <si>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</si>
  <si>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</si>
  <si>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</si>
  <si>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</si>
  <si>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</si>
  <si>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</si>
  <si>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</si>
  <si>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</si>
  <si>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</si>
  <si>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</si>
  <si>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</si>
  <si>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</si>
  <si>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</si>
  <si>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</si>
  <si>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</si>
  <si>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</si>
  <si>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</si>
  <si>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</si>
  <si>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</si>
  <si>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</si>
  <si>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</si>
  <si>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</si>
  <si>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</si>
  <si>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</si>
  <si>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</si>
  <si>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</si>
  <si>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</si>
  <si>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</si>
  <si>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</si>
  <si>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</si>
  <si>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</si>
  <si>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</si>
  <si>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</si>
  <si>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</si>
  <si>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</si>
  <si>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</si>
  <si>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</si>
  <si>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</si>
  <si>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</si>
  <si>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</si>
  <si>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</si>
  <si>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</si>
  <si>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</si>
  <si>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</si>
  <si>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</si>
  <si>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</si>
  <si>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</si>
  <si>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</si>
  <si>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</si>
  <si>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</si>
  <si>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</si>
  <si>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</si>
  <si>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</si>
  <si>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</si>
  <si>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</si>
  <si>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</si>
  <si>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</si>
  <si>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</si>
  <si>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</si>
  <si>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</si>
  <si>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</si>
  <si>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</si>
  <si>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</si>
  <si>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</si>
  <si>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</si>
  <si>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</si>
  <si>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</si>
  <si>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</si>
  <si>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</si>
  <si>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</si>
  <si>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</si>
  <si>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</si>
  <si>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</si>
  <si>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</si>
  <si>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</si>
  <si>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</si>
  <si>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</si>
  <si>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</si>
  <si>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</si>
  <si>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</si>
  <si>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</si>
  <si>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</si>
  <si>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</si>
  <si>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</si>
  <si>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</si>
  <si>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</si>
  <si>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</si>
  <si>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</si>
  <si>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</si>
  <si>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</si>
  <si>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</si>
  <si>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</si>
  <si>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</si>
  <si>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</si>
  <si>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</si>
  <si>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</si>
  <si>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</si>
  <si>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</si>
  <si>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</si>
  <si>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</si>
  <si>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</si>
  <si>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</si>
  <si>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</si>
  <si>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</si>
  <si>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</si>
  <si>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</si>
  <si>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</si>
  <si>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</si>
  <si>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</si>
  <si>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</si>
  <si>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</si>
  <si>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</si>
  <si>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</si>
  <si>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</si>
  <si>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</si>
  <si>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</si>
  <si>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</si>
  <si>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</si>
  <si>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</si>
  <si>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</si>
  <si>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</si>
  <si>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</si>
  <si>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</si>
  <si>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</si>
  <si>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</si>
  <si>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</si>
  <si>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</si>
  <si>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</si>
  <si>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</si>
  <si>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</si>
  <si>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</si>
  <si>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</si>
  <si>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</si>
  <si>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</si>
  <si>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</si>
  <si>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</si>
  <si>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</si>
  <si>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</si>
  <si>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</si>
  <si>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</si>
  <si>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</si>
  <si>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</si>
  <si>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</si>
  <si>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</si>
  <si>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</si>
  <si>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</si>
  <si>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</si>
  <si>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</si>
  <si>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</si>
  <si>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</si>
  <si>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</si>
  <si>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</si>
  <si>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</si>
  <si>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</si>
  <si>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</si>
  <si>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</si>
  <si>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</si>
  <si>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</si>
  <si>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</si>
  <si>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</si>
  <si>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</si>
  <si>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</si>
  <si>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</si>
  <si>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</si>
  <si>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</si>
  <si>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</si>
  <si>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</si>
  <si>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</si>
  <si>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</si>
  <si>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</si>
  <si>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</si>
  <si>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</si>
  <si>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</si>
  <si>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</si>
  <si>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</si>
  <si>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</si>
  <si>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</si>
  <si>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</si>
  <si>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</si>
  <si>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</si>
  <si>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</si>
  <si>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</si>
  <si>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</si>
  <si>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</si>
  <si>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</si>
  <si>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</si>
  <si>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</si>
  <si>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</si>
  <si>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</si>
  <si>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</si>
  <si>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</si>
  <si>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</si>
  <si>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</si>
  <si>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</si>
  <si>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</si>
  <si>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</si>
  <si>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</si>
  <si>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</si>
  <si>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</si>
  <si>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</si>
  <si>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</si>
  <si>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</si>
  <si>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</si>
  <si>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</si>
  <si>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</si>
  <si>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</si>
  <si>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</si>
  <si>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</si>
  <si>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</si>
  <si>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</si>
  <si>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</si>
  <si>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</si>
  <si>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</si>
  <si>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</si>
  <si>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</si>
  <si>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</si>
  <si>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</si>
  <si>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</si>
  <si>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</si>
  <si>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</si>
  <si>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</si>
  <si>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</si>
  <si>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</si>
  <si>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</si>
  <si>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</si>
  <si>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</si>
  <si>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</si>
  <si>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</si>
  <si>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</si>
  <si>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</si>
  <si>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</si>
  <si>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</si>
  <si>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</si>
  <si>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</si>
  <si>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</si>
  <si>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</si>
  <si>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</si>
  <si>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</si>
  <si>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</si>
  <si>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</si>
  <si>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</si>
  <si>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</si>
  <si>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</si>
  <si>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</si>
  <si>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</si>
  <si>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</si>
  <si>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</si>
  <si>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</si>
  <si>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</si>
  <si>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</si>
  <si>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</si>
  <si>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</si>
  <si>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</si>
  <si>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</si>
  <si>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</si>
  <si>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</si>
  <si>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</si>
  <si>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</si>
  <si>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</si>
  <si>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</si>
  <si>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</si>
  <si>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</si>
  <si>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</si>
  <si>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</si>
  <si>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</si>
  <si>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</si>
  <si>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</si>
  <si>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</si>
  <si>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</si>
  <si>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</si>
  <si>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</si>
  <si>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</si>
  <si>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</si>
  <si>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</si>
  <si>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</si>
  <si>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</si>
  <si>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</si>
  <si>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</si>
  <si>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</si>
  <si>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</si>
  <si>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</si>
  <si>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</si>
  <si>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</si>
  <si>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</si>
  <si>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</si>
  <si>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</si>
  <si>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</si>
  <si>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</si>
  <si>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</si>
  <si>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</si>
  <si>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</si>
  <si>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</si>
  <si>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</si>
  <si>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</si>
  <si>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</si>
  <si>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</si>
  <si>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</si>
  <si>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</si>
  <si>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</si>
  <si>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</si>
  <si>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</si>
  <si>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</si>
  <si>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</si>
  <si>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</si>
  <si>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</si>
  <si>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</si>
  <si>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</si>
  <si>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</si>
  <si>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</si>
  <si>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</si>
  <si>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</si>
  <si>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</si>
  <si>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</si>
  <si>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</si>
  <si>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</si>
  <si>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</si>
  <si>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</si>
  <si>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</si>
  <si>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</si>
  <si>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</si>
  <si>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</si>
  <si>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</si>
  <si>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</si>
  <si>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</si>
  <si>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</si>
  <si>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</si>
  <si>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</si>
  <si>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</si>
  <si>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</si>
  <si>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</si>
  <si>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</si>
  <si>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</si>
  <si>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</si>
  <si>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</si>
  <si>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</si>
  <si>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</si>
  <si>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</si>
  <si>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</si>
  <si>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</si>
  <si>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</si>
  <si>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</si>
  <si>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</si>
  <si>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</si>
  <si>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</si>
  <si>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</si>
  <si>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</si>
  <si>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</si>
  <si>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</si>
  <si>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</si>
  <si>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</si>
  <si>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</si>
  <si>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</si>
  <si>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</si>
  <si>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</si>
  <si>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</si>
  <si>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</si>
  <si>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</si>
  <si>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</si>
  <si>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</si>
  <si>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</si>
  <si>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</si>
  <si>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</si>
  <si>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</si>
  <si>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</si>
  <si>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</si>
  <si>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</si>
  <si>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</si>
  <si>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</si>
  <si>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</si>
  <si>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</si>
  <si>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</si>
  <si>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</si>
  <si>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</si>
  <si>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</si>
  <si>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</si>
  <si>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</si>
  <si>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</si>
  <si>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</si>
  <si>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</si>
  <si>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</si>
  <si>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</si>
  <si>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</si>
  <si>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</si>
  <si>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</si>
  <si>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</si>
  <si>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</si>
  <si>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</si>
  <si>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</si>
  <si>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</si>
  <si>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</si>
  <si>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</si>
  <si>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</si>
  <si>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</si>
  <si>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</si>
  <si>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</si>
  <si>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</si>
  <si>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</si>
  <si>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</si>
  <si>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</si>
  <si>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</si>
  <si>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</si>
  <si>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</si>
  <si>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</si>
  <si>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</si>
  <si>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</si>
  <si>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</si>
  <si>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</si>
  <si>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</si>
  <si>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</si>
  <si>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</si>
  <si>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</si>
  <si>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</si>
  <si>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</si>
  <si>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</si>
  <si>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</si>
  <si>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</si>
  <si>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</si>
  <si>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</si>
  <si>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</si>
  <si>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</si>
  <si>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</si>
  <si>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</si>
  <si>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</si>
  <si>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</si>
  <si>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</si>
  <si>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</si>
  <si>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</si>
  <si>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</si>
  <si>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</si>
  <si>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</si>
  <si>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</si>
  <si>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</si>
  <si>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</si>
  <si>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</si>
  <si>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</si>
  <si>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</si>
  <si>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</si>
  <si>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</si>
  <si>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</si>
  <si>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</si>
  <si>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</si>
  <si>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</si>
  <si>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</si>
  <si>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</si>
  <si>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</si>
  <si>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</si>
  <si>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</si>
  <si>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</si>
  <si>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</si>
  <si>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</si>
  <si>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</si>
  <si>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</si>
  <si>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</si>
  <si>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</si>
  <si>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</si>
  <si>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</si>
  <si>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</si>
  <si>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</si>
  <si>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</si>
  <si>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</si>
  <si>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</si>
  <si>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</si>
  <si>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</si>
  <si>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</si>
  <si>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</si>
  <si>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</si>
  <si>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</si>
  <si>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</si>
  <si>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</si>
  <si>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</si>
  <si>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</si>
  <si>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</si>
  <si>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</si>
  <si>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</si>
  <si>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</si>
  <si>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</si>
  <si>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</si>
  <si>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</si>
  <si>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</si>
  <si>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</si>
  <si>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</si>
  <si>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</si>
  <si>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</si>
  <si>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</si>
  <si>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</si>
  <si>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</si>
  <si>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</si>
  <si>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</si>
  <si>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</si>
  <si>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</si>
  <si>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</si>
  <si>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</si>
  <si>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</si>
  <si>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</si>
  <si>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</si>
  <si>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</si>
  <si>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</si>
  <si>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</si>
  <si>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</si>
  <si>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</si>
  <si>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</si>
  <si>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</si>
  <si>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</si>
  <si>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</si>
  <si>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</si>
  <si>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</si>
  <si>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</si>
  <si>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</si>
  <si>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</si>
  <si>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</si>
  <si>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</si>
  <si>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</si>
  <si>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</si>
  <si>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</si>
  <si>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</si>
  <si>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</si>
  <si>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</si>
  <si>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</si>
  <si>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</si>
  <si>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</si>
  <si>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</si>
  <si>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</si>
  <si>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</si>
  <si>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</si>
  <si>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</si>
  <si>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</si>
  <si>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</si>
  <si>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</si>
  <si>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</si>
  <si>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</si>
  <si>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</si>
  <si>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</si>
  <si>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</si>
  <si>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</si>
  <si>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</si>
  <si>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</si>
  <si>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</si>
  <si>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</si>
  <si>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</si>
  <si>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</si>
  <si>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</si>
  <si>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</si>
  <si>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</si>
  <si>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</si>
  <si>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</si>
  <si>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</si>
  <si>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</si>
  <si>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</si>
  <si>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</si>
  <si>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</si>
  <si>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</si>
  <si>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</si>
  <si>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</si>
  <si>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</si>
  <si>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</si>
  <si>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</si>
  <si>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</si>
  <si>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</si>
  <si>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</si>
  <si>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</si>
  <si>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</si>
  <si>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</si>
  <si>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</si>
  <si>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</si>
  <si>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</si>
  <si>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</si>
  <si>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</si>
  <si>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</si>
  <si>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</si>
  <si>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</si>
  <si>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</si>
  <si>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</si>
  <si>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</si>
  <si>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</si>
  <si>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</si>
  <si>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</si>
  <si>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</si>
  <si>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</si>
  <si>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</si>
  <si>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</si>
  <si>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</si>
  <si>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</si>
  <si>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</si>
  <si>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</si>
  <si>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</si>
  <si>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</si>
  <si>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</si>
  <si>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</si>
  <si>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</si>
  <si>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</si>
  <si>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</si>
  <si>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</si>
  <si>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</si>
  <si>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</si>
  <si>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</si>
  <si>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</si>
  <si>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</si>
  <si>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</si>
  <si>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</si>
  <si>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</si>
  <si>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</si>
  <si>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</si>
  <si>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</si>
  <si>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</si>
  <si>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</si>
  <si>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</si>
  <si>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</si>
  <si>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</si>
  <si>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</si>
  <si>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</si>
  <si>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</si>
  <si>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</si>
  <si>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</si>
  <si>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</si>
  <si>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</si>
  <si>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</si>
  <si>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</si>
  <si>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</si>
  <si>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</si>
  <si>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</si>
  <si>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</si>
  <si>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</si>
  <si>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</si>
  <si>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</si>
  <si>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</si>
  <si>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</si>
  <si>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</si>
  <si>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</si>
  <si>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</si>
  <si>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</si>
  <si>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</si>
  <si>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</si>
  <si>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</si>
  <si>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</si>
  <si>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</si>
  <si>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</si>
  <si>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</si>
  <si>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</si>
  <si>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</si>
  <si>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</si>
  <si>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</si>
  <si>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</si>
  <si>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</si>
  <si>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</si>
  <si>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</si>
  <si>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</si>
  <si>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</si>
  <si>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</si>
  <si>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</si>
  <si>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</si>
  <si>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</si>
  <si>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</si>
  <si>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</si>
  <si>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</si>
  <si>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</si>
  <si>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</si>
  <si>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</si>
  <si>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</si>
  <si>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</si>
  <si>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</si>
  <si>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</si>
  <si>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</si>
  <si>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</si>
  <si>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</si>
  <si>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</si>
  <si>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</si>
  <si>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</si>
  <si>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</si>
  <si>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</si>
  <si>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</si>
  <si>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</si>
  <si>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</si>
  <si>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</si>
  <si>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</si>
  <si>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</si>
  <si>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</si>
  <si>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</si>
  <si>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</si>
  <si>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</si>
  <si>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</si>
  <si>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</si>
  <si>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</si>
  <si>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</si>
  <si>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</si>
  <si>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</si>
  <si>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</si>
  <si>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</si>
  <si>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</si>
  <si>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</si>
  <si>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</si>
  <si>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</si>
  <si>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</si>
  <si>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</si>
  <si>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</si>
  <si>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</si>
  <si>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</si>
  <si>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</si>
  <si>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</si>
  <si>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</si>
  <si>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</si>
  <si>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</si>
  <si>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</si>
  <si>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</si>
  <si>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</si>
  <si>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</si>
  <si>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</si>
  <si>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</si>
  <si>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</si>
  <si>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</si>
  <si>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</si>
  <si>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</si>
  <si>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</si>
  <si>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</si>
  <si>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</si>
  <si>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</si>
  <si>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</si>
  <si>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</si>
  <si>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</si>
  <si>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</si>
  <si>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</si>
  <si>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</si>
  <si>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</si>
  <si>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</si>
  <si>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</si>
  <si>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</si>
  <si>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</si>
  <si>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</si>
  <si>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</si>
  <si>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</si>
  <si>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</si>
  <si>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</si>
  <si>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</si>
  <si>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</si>
  <si>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</si>
  <si>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</si>
  <si>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</si>
  <si>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</si>
  <si>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</si>
  <si>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</si>
  <si>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</si>
  <si>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</si>
  <si>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</si>
  <si>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</si>
  <si>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</si>
  <si>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</si>
  <si>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</si>
  <si>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</si>
  <si>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</si>
  <si>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</si>
  <si>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</si>
  <si>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</si>
  <si>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</si>
  <si>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</si>
  <si>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</si>
  <si>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</si>
  <si>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</si>
  <si>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</si>
  <si>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</si>
  <si>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</si>
  <si>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</si>
  <si>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</si>
  <si>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</si>
  <si>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</si>
  <si>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</si>
  <si>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</si>
  <si>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</si>
  <si>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</si>
  <si>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</si>
  <si>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</si>
  <si>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</si>
  <si>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</si>
  <si>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</si>
  <si>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</si>
  <si>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</si>
  <si>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</si>
  <si>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</si>
  <si>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</si>
  <si>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</si>
  <si>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</si>
  <si>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</si>
  <si>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</si>
  <si>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</si>
  <si>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</si>
  <si>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</si>
  <si>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</si>
  <si>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</si>
  <si>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</si>
  <si>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</si>
  <si>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</si>
  <si>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</si>
  <si>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</si>
  <si>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</si>
  <si>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</si>
  <si>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</si>
  <si>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</si>
  <si>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</si>
  <si>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</si>
  <si>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</si>
  <si>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</si>
  <si>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</si>
  <si>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</si>
  <si>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</si>
  <si>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</si>
  <si>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</si>
  <si>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</si>
  <si>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</si>
  <si>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</si>
  <si>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</si>
  <si>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</si>
  <si>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</si>
  <si>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</si>
  <si>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</si>
  <si>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</si>
  <si>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</si>
  <si>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</si>
  <si>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</si>
  <si>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</si>
  <si>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</si>
  <si>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</si>
  <si>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</si>
  <si>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</si>
  <si>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</si>
  <si>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</si>
  <si>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</si>
  <si>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</si>
  <si>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</si>
  <si>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</si>
  <si>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</si>
  <si>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</si>
  <si>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</si>
  <si>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</si>
  <si>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</si>
  <si>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</si>
  <si>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</si>
  <si>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</si>
  <si>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</si>
  <si>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</si>
  <si>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</si>
  <si>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</si>
  <si>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</si>
  <si>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</si>
  <si>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</si>
  <si>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</si>
  <si>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</si>
  <si>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</si>
  <si>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</si>
  <si>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</si>
  <si>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</si>
  <si>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</si>
  <si>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</si>
  <si>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</si>
  <si>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</si>
  <si>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</si>
  <si>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</si>
  <si>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</si>
  <si>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</si>
  <si>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</si>
  <si>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</si>
  <si>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</si>
  <si>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</si>
  <si>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</si>
  <si>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</si>
  <si>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</si>
  <si>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</si>
  <si>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</si>
  <si>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</si>
  <si>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</si>
  <si>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</si>
  <si>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</si>
  <si>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</si>
  <si>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</si>
  <si>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</si>
  <si>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</si>
  <si>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</si>
  <si>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</si>
  <si>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</si>
  <si>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</si>
  <si>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</si>
  <si>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</si>
  <si>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</si>
  <si>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</si>
  <si>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</si>
  <si>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</si>
  <si>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</si>
  <si>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</si>
  <si>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</si>
  <si>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</si>
  <si>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</si>
  <si>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</si>
  <si>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</si>
  <si>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</si>
  <si>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</si>
  <si>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</si>
  <si>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</si>
  <si>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</si>
  <si>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</si>
  <si>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</si>
  <si>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</si>
  <si>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</si>
  <si>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</si>
  <si>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</si>
  <si>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</si>
  <si>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</si>
  <si>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</si>
  <si>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</si>
  <si>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</si>
  <si>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</si>
  <si>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</si>
  <si>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</si>
  <si>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</si>
  <si>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</si>
  <si>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</si>
  <si>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</si>
  <si>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</si>
  <si>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</si>
  <si>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</si>
  <si>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</si>
  <si>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</si>
  <si>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</si>
  <si>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</si>
  <si>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</si>
  <si>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</si>
  <si>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</si>
  <si>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</si>
  <si>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</si>
  <si>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</si>
  <si>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</si>
  <si>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</si>
  <si>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</si>
  <si>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</si>
  <si>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</si>
  <si>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</si>
  <si>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</si>
  <si>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</si>
  <si>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</si>
  <si>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</si>
  <si>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</si>
  <si>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</si>
  <si>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</si>
  <si>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</si>
  <si>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</si>
  <si>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</si>
  <si>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</si>
  <si>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</si>
  <si>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</si>
  <si>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</si>
  <si>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</si>
  <si>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</si>
  <si>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</si>
  <si>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</si>
  <si>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</si>
  <si>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</si>
  <si>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</si>
  <si>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</si>
  <si>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</si>
  <si>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</si>
  <si>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</si>
  <si>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</si>
  <si>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</si>
  <si>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</si>
  <si>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</si>
  <si>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</si>
  <si>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</si>
  <si>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</si>
  <si>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</si>
  <si>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</si>
  <si>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</si>
  <si>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</si>
  <si>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</si>
  <si>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</si>
  <si>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</si>
  <si>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</si>
  <si>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</si>
  <si>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</si>
  <si>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</si>
  <si>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</si>
  <si>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</si>
  <si>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</si>
  <si>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</si>
  <si>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</si>
  <si>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</si>
  <si>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</si>
  <si>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</si>
  <si>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</si>
  <si>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</si>
  <si>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</si>
  <si>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</si>
  <si>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</si>
  <si>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</si>
  <si>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</si>
  <si>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</si>
  <si>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</si>
  <si>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</si>
  <si>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</si>
  <si>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</si>
  <si>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</si>
  <si>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</si>
  <si>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</si>
  <si>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</si>
  <si>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</si>
  <si>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</si>
  <si>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</si>
  <si>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</si>
  <si>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</si>
  <si>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</si>
  <si>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</si>
  <si>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</si>
  <si>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</si>
  <si>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</si>
  <si>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</si>
  <si>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</si>
  <si>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</si>
  <si>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</si>
  <si>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</si>
  <si>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</si>
  <si>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</si>
  <si>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</si>
  <si>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</si>
  <si>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</si>
  <si>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</si>
  <si>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</si>
  <si>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</si>
  <si>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</si>
  <si>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</si>
  <si>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</si>
  <si>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</si>
  <si>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</si>
  <si>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</si>
  <si>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</si>
  <si>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</si>
  <si>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</si>
  <si>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</si>
  <si>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</si>
  <si>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</si>
  <si>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</si>
  <si>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</si>
  <si>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</si>
  <si>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</si>
  <si>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</si>
  <si>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</si>
  <si>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</si>
  <si>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</si>
  <si>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</si>
  <si>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</si>
  <si>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</si>
  <si>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</si>
  <si>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</si>
  <si>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</si>
  <si>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</si>
  <si>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</si>
  <si>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</si>
  <si>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</si>
  <si>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</si>
  <si>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</si>
  <si>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</si>
  <si>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</si>
  <si>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</si>
  <si>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</si>
  <si>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</si>
  <si>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</si>
  <si>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</si>
  <si>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</si>
  <si>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</si>
  <si>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</si>
  <si>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</si>
  <si>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</si>
  <si>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</si>
  <si>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</si>
  <si>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</si>
  <si>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</si>
  <si>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</si>
  <si>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</si>
  <si>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</si>
  <si>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</si>
  <si>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</si>
  <si>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</si>
  <si>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</si>
  <si>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</si>
  <si>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</si>
  <si>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</si>
  <si>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</si>
  <si>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</si>
  <si>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</si>
  <si>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</si>
  <si>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</si>
  <si>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</si>
  <si>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</si>
  <si>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</si>
  <si>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</si>
  <si>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</si>
  <si>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</si>
  <si>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</si>
  <si>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</si>
  <si>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</si>
  <si>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</si>
  <si>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</si>
  <si>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</si>
  <si>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</si>
  <si>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</si>
  <si>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</si>
  <si>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</si>
  <si>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</si>
  <si>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</si>
  <si>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</si>
  <si>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</si>
  <si>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</si>
  <si>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</si>
  <si>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</si>
  <si>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</si>
  <si>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</si>
  <si>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</si>
  <si>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</si>
  <si>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</si>
  <si>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</si>
  <si>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</si>
  <si>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</si>
  <si>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</si>
  <si>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</si>
  <si>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</si>
  <si>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</si>
  <si>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</si>
  <si>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</si>
  <si>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</si>
  <si>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</si>
  <si>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</si>
  <si>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</si>
  <si>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</si>
  <si>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</si>
  <si>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</si>
  <si>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</si>
  <si>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</si>
  <si>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</si>
  <si>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</si>
  <si>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</si>
  <si>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</si>
  <si>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</si>
  <si>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</si>
  <si>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</si>
  <si>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</si>
  <si>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</si>
  <si>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</si>
  <si>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</si>
  <si>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</si>
  <si>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</si>
  <si>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</si>
  <si>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</si>
  <si>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</si>
  <si>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</si>
  <si>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</si>
  <si>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</si>
  <si>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</si>
  <si>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</si>
  <si>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</si>
  <si>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</si>
  <si>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</si>
  <si>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</si>
  <si>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</si>
  <si>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</si>
  <si>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</si>
  <si>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</si>
  <si>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</si>
  <si>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</si>
  <si>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</si>
  <si>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</si>
  <si>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</si>
  <si>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</si>
  <si>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</si>
  <si>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</si>
  <si>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</si>
  <si>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</si>
  <si>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</si>
  <si>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</si>
  <si>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</si>
  <si>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</si>
  <si>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</si>
  <si>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</si>
  <si>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</si>
  <si>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</si>
  <si>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</si>
  <si>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</si>
  <si>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</si>
  <si>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</si>
  <si>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</si>
  <si>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</si>
  <si>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</si>
  <si>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</si>
  <si>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</si>
  <si>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</si>
  <si>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</si>
  <si>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</si>
  <si>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</si>
  <si>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</si>
  <si>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</si>
  <si>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</si>
  <si>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</si>
  <si>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</si>
  <si>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</si>
  <si>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</si>
  <si>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</si>
  <si>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</si>
  <si>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</si>
  <si>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</si>
  <si>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</si>
  <si>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</si>
  <si>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</si>
  <si>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</si>
  <si>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</si>
  <si>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</si>
  <si>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</si>
  <si>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</si>
  <si>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</si>
  <si>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</si>
  <si>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</si>
  <si>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</si>
  <si>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</si>
  <si>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</si>
  <si>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</si>
  <si>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</si>
  <si>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</si>
  <si>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</si>
  <si>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</si>
  <si>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</si>
  <si>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</si>
  <si>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</si>
  <si>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</si>
  <si>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</si>
  <si>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</si>
  <si>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</si>
  <si>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</si>
  <si>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</si>
  <si>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</si>
  <si>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</si>
  <si>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</si>
  <si>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</si>
  <si>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</si>
  <si>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</si>
  <si>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</si>
  <si>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</si>
  <si>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</si>
  <si>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</si>
  <si>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</si>
  <si>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</si>
  <si>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</si>
  <si>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</si>
  <si>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</si>
  <si>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</si>
  <si>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</si>
  <si>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</si>
  <si>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</si>
  <si>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</si>
  <si>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</si>
  <si>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</si>
  <si>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</si>
  <si>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</si>
  <si>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</si>
  <si>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</si>
  <si>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</si>
  <si>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</si>
  <si>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</si>
  <si>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</si>
  <si>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</si>
  <si>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</si>
  <si>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</si>
  <si>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</si>
  <si>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</si>
  <si>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</si>
  <si>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</si>
  <si>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</si>
  <si>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</si>
  <si>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</si>
  <si>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</si>
  <si>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</si>
  <si>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</si>
  <si>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</si>
  <si>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</si>
  <si>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</si>
  <si>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</si>
  <si>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</si>
  <si>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</si>
  <si>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</si>
  <si>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</si>
  <si>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</si>
  <si>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</si>
  <si>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</si>
  <si>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</si>
  <si>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</si>
  <si>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</si>
  <si>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</si>
  <si>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</si>
  <si>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</si>
  <si>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</si>
  <si>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</si>
  <si>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</si>
  <si>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</si>
  <si>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</si>
  <si>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</si>
  <si>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</si>
  <si>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</si>
  <si>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</si>
  <si>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</si>
  <si>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</si>
  <si>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</si>
  <si>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</si>
  <si>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</si>
  <si>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</si>
  <si>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</si>
  <si>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</si>
  <si>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</si>
  <si>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</si>
  <si>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</si>
  <si>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</si>
  <si>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</si>
  <si>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</si>
  <si>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</si>
  <si>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</si>
  <si>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</si>
  <si>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</si>
  <si>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</si>
  <si>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</si>
  <si>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</si>
  <si>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</si>
  <si>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</si>
  <si>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</si>
  <si>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</si>
  <si>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</si>
  <si>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</si>
  <si>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</si>
  <si>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</si>
  <si>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</si>
  <si>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</si>
  <si>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</si>
  <si>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</si>
  <si>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</si>
  <si>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</si>
  <si>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</si>
  <si>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</si>
  <si>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</si>
  <si>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</si>
  <si>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</si>
  <si>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</si>
  <si>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</si>
  <si>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</si>
  <si>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</si>
  <si>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</si>
  <si>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</si>
  <si>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</si>
  <si>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</si>
  <si>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</si>
  <si>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</si>
  <si>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</si>
  <si>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</si>
  <si>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</si>
  <si>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</si>
  <si>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</si>
  <si>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</si>
  <si>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</si>
  <si>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</si>
  <si>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</si>
  <si>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</si>
  <si>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</si>
  <si>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</si>
  <si>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</si>
  <si>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</si>
  <si>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</si>
  <si>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</si>
  <si>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</si>
  <si>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</si>
  <si>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</si>
  <si>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</si>
  <si>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</si>
  <si>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</si>
  <si>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</si>
  <si>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</si>
  <si>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</si>
  <si>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</si>
  <si>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</si>
  <si>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</si>
  <si>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</si>
  <si>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</si>
  <si>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</si>
  <si>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</si>
  <si>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</si>
  <si>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</si>
  <si>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</si>
  <si>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</si>
  <si>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</si>
  <si>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</si>
  <si>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</si>
  <si>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</si>
  <si>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</si>
  <si>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</si>
  <si>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</si>
  <si>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</si>
  <si>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</si>
  <si>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</si>
  <si>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</si>
  <si>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</si>
  <si>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</si>
  <si>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</si>
  <si>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</si>
  <si>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</si>
  <si>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</si>
  <si>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</si>
  <si>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</si>
  <si>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</si>
  <si>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</si>
  <si>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</si>
  <si>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</si>
  <si>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</si>
  <si>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</si>
  <si>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</si>
  <si>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</si>
  <si>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</si>
  <si>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</si>
  <si>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</si>
  <si>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</si>
  <si>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</si>
  <si>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</si>
  <si>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</si>
  <si>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</si>
  <si>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</si>
  <si>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</si>
  <si>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</si>
  <si>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</si>
  <si>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</si>
  <si>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</si>
  <si>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</si>
  <si>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</si>
  <si>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</si>
  <si>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</si>
  <si>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</si>
  <si>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</si>
  <si>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</si>
  <si>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goal</t>
  </si>
  <si>
    <t>Average of Average Donation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</si>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</sst>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[Fontaine-Excel-Challenge.xlsx]Pivot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2-A44B-9DB3-8FE22CE1E356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2-A44B-9DB3-8FE22CE1E356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E2-A44B-9DB3-8FE22CE1E356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E2-A44B-9DB3-8FE22CE1E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536335"/>
        <c:axId val="506083087"/>
      </c:barChart>
      <c:catAx>
        <c:axId val="54753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83087"/>
        <c:crosses val="autoZero"/>
        <c:auto val="1"/>
        <c:lblAlgn val="ctr"/>
        <c:lblOffset val="100"/>
        <c:noMultiLvlLbl val="0"/>
      </c:catAx>
      <c:valAx>
        <c:axId val="5060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[Fontaine-Excel-Challenge.xlsx]Pivot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1-B84A-92BB-2176956A0760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1-B84A-92BB-2176956A0760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1-B84A-92BB-2176956A0760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51-B84A-92BB-2176956A0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665343"/>
        <c:axId val="512470847"/>
      </c:barChart>
      <c:catAx>
        <c:axId val="2366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70847"/>
        <c:crosses val="autoZero"/>
        <c:auto val="1"/>
        <c:lblAlgn val="ctr"/>
        <c:lblOffset val="100"/>
        <c:noMultiLvlLbl val="0"/>
      </c:catAx>
      <c:valAx>
        <c:axId val="5124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[Fontaine-Excel-Challenge.xlsx]Line Chart!PivotTable4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9-F647-8D05-20A72F201161}"/>
            </c:ext>
          </c:extLst>
        </c:ser>
        <c:ser>
          <c:idx val="1"/>
          <c:order val="1"/>
          <c:tx>
            <c:strRef>
              <c:f>'Line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9-F647-8D05-20A72F201161}"/>
            </c:ext>
          </c:extLst>
        </c:ser>
        <c:ser>
          <c:idx val="2"/>
          <c:order val="2"/>
          <c:tx>
            <c:strRef>
              <c:f>'Line Chart'!$D$5:$D$6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9-F647-8D05-20A72F201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7359"/>
        <c:axId val="66127583"/>
      </c:lineChart>
      <c:catAx>
        <c:axId val="6616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27583"/>
        <c:crosses val="autoZero"/>
        <c:auto val="1"/>
        <c:lblAlgn val="ctr"/>
        <c:lblOffset val="100"/>
        <c:noMultiLvlLbl val="0"/>
      </c:catAx>
      <c:valAx>
        <c:axId val="661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[Fontaine-Excel-Challenge.xlsx]Idea1!PivotTable1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'Sub-Category': </a:t>
            </a:r>
            <a:r>
              <a:rPr lang="en-US">
                <a:solidFill>
                  <a:srgbClr val="DD5A13"/>
                </a:solidFill>
              </a:rPr>
              <a:t>science fiction</a:t>
            </a:r>
            <a:r>
              <a:rPr lang="en-US"/>
              <a:t> has noticeably higher 'goal'.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Idea1!$B$2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94-594D-A674-AA8BC5A83961}"/>
              </c:ext>
            </c:extLst>
          </c:dPt>
          <c:cat>
            <c:strRef>
              <c:f>Idea1!$A$3:$A$44</c:f>
              <c:strCache>
                <c:ptCount val="41"/>
                <c:pt idx="0">
                  <c:v>science fiction</c:v>
                </c:pt>
                <c:pt idx="1">
                  <c:v>spaces</c:v>
                </c:pt>
                <c:pt idx="2">
                  <c:v>translations</c:v>
                </c:pt>
                <c:pt idx="3">
                  <c:v>drama</c:v>
                </c:pt>
                <c:pt idx="4">
                  <c:v>animation</c:v>
                </c:pt>
                <c:pt idx="5">
                  <c:v>wearables</c:v>
                </c:pt>
                <c:pt idx="6">
                  <c:v>web</c:v>
                </c:pt>
                <c:pt idx="7">
                  <c:v>makerspaces</c:v>
                </c:pt>
                <c:pt idx="8">
                  <c:v>plays</c:v>
                </c:pt>
                <c:pt idx="9">
                  <c:v>video games</c:v>
                </c:pt>
                <c:pt idx="10">
                  <c:v>musical</c:v>
                </c:pt>
                <c:pt idx="11">
                  <c:v>hardware</c:v>
                </c:pt>
                <c:pt idx="12">
                  <c:v>food trucks</c:v>
                </c:pt>
                <c:pt idx="13">
                  <c:v>documentary</c:v>
                </c:pt>
                <c:pt idx="14">
                  <c:v>space exploration</c:v>
                </c:pt>
                <c:pt idx="15">
                  <c:v>photobooks</c:v>
                </c:pt>
                <c:pt idx="16">
                  <c:v>rock</c:v>
                </c:pt>
                <c:pt idx="17">
                  <c:v>mobile games</c:v>
                </c:pt>
                <c:pt idx="18">
                  <c:v>restaurants</c:v>
                </c:pt>
                <c:pt idx="19">
                  <c:v>gadgets</c:v>
                </c:pt>
                <c:pt idx="20">
                  <c:v>faith</c:v>
                </c:pt>
                <c:pt idx="21">
                  <c:v>indie rock</c:v>
                </c:pt>
                <c:pt idx="22">
                  <c:v>world music</c:v>
                </c:pt>
                <c:pt idx="23">
                  <c:v>tabletop games</c:v>
                </c:pt>
                <c:pt idx="24">
                  <c:v>jazz</c:v>
                </c:pt>
                <c:pt idx="25">
                  <c:v>television</c:v>
                </c:pt>
                <c:pt idx="26">
                  <c:v>small batch</c:v>
                </c:pt>
                <c:pt idx="27">
                  <c:v>people</c:v>
                </c:pt>
                <c:pt idx="28">
                  <c:v>radio &amp; podcasts</c:v>
                </c:pt>
                <c:pt idx="29">
                  <c:v>children's books</c:v>
                </c:pt>
                <c:pt idx="30">
                  <c:v>nonfiction</c:v>
                </c:pt>
                <c:pt idx="31">
                  <c:v>audio</c:v>
                </c:pt>
                <c:pt idx="32">
                  <c:v>places</c:v>
                </c:pt>
                <c:pt idx="33">
                  <c:v>fiction</c:v>
                </c:pt>
                <c:pt idx="34">
                  <c:v>electronic music</c:v>
                </c:pt>
                <c:pt idx="35">
                  <c:v>art books</c:v>
                </c:pt>
                <c:pt idx="36">
                  <c:v>classical music</c:v>
                </c:pt>
                <c:pt idx="37">
                  <c:v>shorts</c:v>
                </c:pt>
                <c:pt idx="38">
                  <c:v>pop</c:v>
                </c:pt>
                <c:pt idx="39">
                  <c:v>nature</c:v>
                </c:pt>
                <c:pt idx="40">
                  <c:v>metal</c:v>
                </c:pt>
              </c:strCache>
            </c:strRef>
          </c:cat>
          <c:val>
            <c:numRef>
              <c:f>Idea1!$B$3:$B$44</c:f>
              <c:numCache>
                <c:formatCode>General</c:formatCode>
                <c:ptCount val="41"/>
                <c:pt idx="0">
                  <c:v>103679559</c:v>
                </c:pt>
                <c:pt idx="1">
                  <c:v>52771463</c:v>
                </c:pt>
                <c:pt idx="2">
                  <c:v>26925473</c:v>
                </c:pt>
                <c:pt idx="3">
                  <c:v>17099233</c:v>
                </c:pt>
                <c:pt idx="4">
                  <c:v>13014052</c:v>
                </c:pt>
                <c:pt idx="5">
                  <c:v>12290575</c:v>
                </c:pt>
                <c:pt idx="6">
                  <c:v>10967433</c:v>
                </c:pt>
                <c:pt idx="7">
                  <c:v>8346788</c:v>
                </c:pt>
                <c:pt idx="8">
                  <c:v>6528576</c:v>
                </c:pt>
                <c:pt idx="9">
                  <c:v>6081674</c:v>
                </c:pt>
                <c:pt idx="10">
                  <c:v>5936731</c:v>
                </c:pt>
                <c:pt idx="11">
                  <c:v>5859808.79</c:v>
                </c:pt>
                <c:pt idx="12">
                  <c:v>4200112</c:v>
                </c:pt>
                <c:pt idx="13">
                  <c:v>3787138</c:v>
                </c:pt>
                <c:pt idx="14">
                  <c:v>3661302</c:v>
                </c:pt>
                <c:pt idx="15">
                  <c:v>2385393</c:v>
                </c:pt>
                <c:pt idx="16">
                  <c:v>1299850.55</c:v>
                </c:pt>
                <c:pt idx="17">
                  <c:v>1055030</c:v>
                </c:pt>
                <c:pt idx="18">
                  <c:v>979000</c:v>
                </c:pt>
                <c:pt idx="19">
                  <c:v>945166</c:v>
                </c:pt>
                <c:pt idx="20">
                  <c:v>870050</c:v>
                </c:pt>
                <c:pt idx="21">
                  <c:v>719943.47</c:v>
                </c:pt>
                <c:pt idx="22">
                  <c:v>703195</c:v>
                </c:pt>
                <c:pt idx="23">
                  <c:v>672426</c:v>
                </c:pt>
                <c:pt idx="24">
                  <c:v>663952</c:v>
                </c:pt>
                <c:pt idx="25">
                  <c:v>542237</c:v>
                </c:pt>
                <c:pt idx="26">
                  <c:v>525907</c:v>
                </c:pt>
                <c:pt idx="27">
                  <c:v>447100</c:v>
                </c:pt>
                <c:pt idx="28">
                  <c:v>379950</c:v>
                </c:pt>
                <c:pt idx="29">
                  <c:v>363032</c:v>
                </c:pt>
                <c:pt idx="30">
                  <c:v>343826</c:v>
                </c:pt>
                <c:pt idx="31">
                  <c:v>320835</c:v>
                </c:pt>
                <c:pt idx="32">
                  <c:v>257491</c:v>
                </c:pt>
                <c:pt idx="33">
                  <c:v>256749</c:v>
                </c:pt>
                <c:pt idx="34">
                  <c:v>202714</c:v>
                </c:pt>
                <c:pt idx="35">
                  <c:v>199080</c:v>
                </c:pt>
                <c:pt idx="36">
                  <c:v>182315</c:v>
                </c:pt>
                <c:pt idx="37">
                  <c:v>170100</c:v>
                </c:pt>
                <c:pt idx="38">
                  <c:v>157080</c:v>
                </c:pt>
                <c:pt idx="39">
                  <c:v>84520</c:v>
                </c:pt>
                <c:pt idx="40">
                  <c:v>79610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4-594D-A674-AA8BC5A8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537763647"/>
        <c:axId val="1533997823"/>
      </c:barChart>
      <c:catAx>
        <c:axId val="153776364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997823"/>
        <c:crosses val="autoZero"/>
        <c:auto val="1"/>
        <c:lblAlgn val="ctr"/>
        <c:lblOffset val="100"/>
        <c:noMultiLvlLbl val="0"/>
      </c:catAx>
      <c:valAx>
        <c:axId val="153399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63647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[Fontaine-Excel-Challenge.xlsx]Idea2!PivotTable5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'currency': </a:t>
            </a:r>
            <a:r>
              <a:rPr lang="en-US">
                <a:solidFill>
                  <a:srgbClr val="DD5A13"/>
                </a:solidFill>
              </a:rPr>
              <a:t>USD</a:t>
            </a:r>
            <a:r>
              <a:rPr lang="en-US"/>
              <a:t> accounts for the majority of 'goal'.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Idea2!$B$2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08F-354C-8EC6-29C82175E140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Idea2!$A$3:$A$16</c:f>
              <c:strCache>
                <c:ptCount val="13"/>
                <c:pt idx="0">
                  <c:v>USD</c:v>
                </c:pt>
                <c:pt idx="1">
                  <c:v>EUR</c:v>
                </c:pt>
                <c:pt idx="2">
                  <c:v>SEK</c:v>
                </c:pt>
                <c:pt idx="3">
                  <c:v>AUD</c:v>
                </c:pt>
                <c:pt idx="4">
                  <c:v>GBP</c:v>
                </c:pt>
                <c:pt idx="5">
                  <c:v>CAD</c:v>
                </c:pt>
                <c:pt idx="6">
                  <c:v>DKK</c:v>
                </c:pt>
                <c:pt idx="7">
                  <c:v>HKD</c:v>
                </c:pt>
                <c:pt idx="8">
                  <c:v>MXN</c:v>
                </c:pt>
                <c:pt idx="9">
                  <c:v>NOK</c:v>
                </c:pt>
                <c:pt idx="10">
                  <c:v>NZD</c:v>
                </c:pt>
                <c:pt idx="11">
                  <c:v>CHF</c:v>
                </c:pt>
                <c:pt idx="12">
                  <c:v>SGD</c:v>
                </c:pt>
              </c:strCache>
            </c:strRef>
          </c:cat>
          <c:val>
            <c:numRef>
              <c:f>Idea2!$B$3:$B$16</c:f>
              <c:numCache>
                <c:formatCode>General</c:formatCode>
                <c:ptCount val="13"/>
                <c:pt idx="0">
                  <c:v>247152380.81</c:v>
                </c:pt>
                <c:pt idx="1">
                  <c:v>15029846</c:v>
                </c:pt>
                <c:pt idx="2">
                  <c:v>13968289</c:v>
                </c:pt>
                <c:pt idx="3">
                  <c:v>9901961</c:v>
                </c:pt>
                <c:pt idx="4">
                  <c:v>4505048</c:v>
                </c:pt>
                <c:pt idx="5">
                  <c:v>2490695</c:v>
                </c:pt>
                <c:pt idx="6">
                  <c:v>865000</c:v>
                </c:pt>
                <c:pt idx="7">
                  <c:v>640000</c:v>
                </c:pt>
                <c:pt idx="8">
                  <c:v>568000</c:v>
                </c:pt>
                <c:pt idx="9">
                  <c:v>555100</c:v>
                </c:pt>
                <c:pt idx="10">
                  <c:v>167035</c:v>
                </c:pt>
                <c:pt idx="11">
                  <c:v>104115</c:v>
                </c:pt>
                <c:pt idx="12">
                  <c:v>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F-354C-8EC6-29C82175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[Fontaine-Excel-Challenge.xlsx]Idea3!PivotTable6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'Average Donation' by 'state' and 'staff_pick'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Idea3!$B$2:$B$3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Idea3!$A$4:$A$8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Idea3!$B$4:$B$8</c:f>
              <c:numCache>
                <c:formatCode>0.00</c:formatCode>
                <c:ptCount val="4"/>
                <c:pt idx="0">
                  <c:v>117.45348134595466</c:v>
                </c:pt>
                <c:pt idx="1">
                  <c:v>74.691295138531373</c:v>
                </c:pt>
                <c:pt idx="2">
                  <c:v>113.26571221269248</c:v>
                </c:pt>
                <c:pt idx="3">
                  <c:v>88.987853039273659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1-BE4C-863D-917DD058A2F3}"/>
            </c:ext>
          </c:extLst>
        </c:ser>
        <c:ser>
          <c:idx val="1"/>
          <c:order val="1"/>
          <c:tx>
            <c:strRef>
              <c:f>Idea3!$C$2:$C$3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Idea3!$A$4:$A$8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Idea3!$C$4:$C$8</c:f>
              <c:numCache>
                <c:formatCode>0.00</c:formatCode>
                <c:ptCount val="4"/>
                <c:pt idx="0">
                  <c:v>108.25845191858154</c:v>
                </c:pt>
                <c:pt idx="1">
                  <c:v>66.285340661417436</c:v>
                </c:pt>
                <c:pt idx="2">
                  <c:v>132.34615384615384</c:v>
                </c:pt>
                <c:pt idx="3">
                  <c:v>109.98554599024756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1-BE4C-863D-917DD058A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1637462079"/>
        <c:axId val="1637024047"/>
      </c:barChart>
      <c:catAx>
        <c:axId val="163746207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024047"/>
        <c:crosses val="autoZero"/>
        <c:auto val="1"/>
        <c:lblAlgn val="ctr"/>
        <c:lblOffset val="100"/>
        <c:noMultiLvlLbl val="0"/>
      </c:catAx>
      <c:valAx>
        <c:axId val="1637024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4620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171450</xdr:rowOff>
    </xdr:from>
    <xdr:to>
      <xdr:col>15</xdr:col>
      <xdr:colOff>215900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599E6-8395-1C47-8617-9E185E15F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</xdr:row>
      <xdr:rowOff>44450</xdr:rowOff>
    </xdr:from>
    <xdr:to>
      <xdr:col>15</xdr:col>
      <xdr:colOff>558800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7F217-51A6-9941-B28B-A17F418FB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12700</xdr:rowOff>
    </xdr:from>
    <xdr:to>
      <xdr:col>14</xdr:col>
      <xdr:colOff>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72DF8-CC31-A344-9BEB-B0EE054A2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</xdr:row>
      <xdr:rowOff>63500</xdr:rowOff>
    </xdr:from>
    <xdr:to>
      <xdr:col>8</xdr:col>
      <xdr:colOff>114300</xdr:colOff>
      <xdr:row>15</xdr:row>
      <xdr:rowOff>139700</xdr:rowOff>
    </xdr:to>
    <xdr:graphicFrame macro="">
      <xdr:nvGraphicFramePr>
        <xdr:cNvPr id="2" name="Chart 1" descr="Chart type: Clustered Bar. 'Sub-Category': science fiction has noticeably higher 'goal'.&#10;&#10;Description automatically generated">
          <a:extLst>
            <a:ext uri="{FF2B5EF4-FFF2-40B4-BE49-F238E27FC236}">
              <a16:creationId xmlns:a16="http://schemas.microsoft.com/office/drawing/2014/main" id="{08585753-93FE-9647-BDE2-98E6B6141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8</xdr:col>
      <xdr:colOff>444500</xdr:colOff>
      <xdr:row>15</xdr:row>
      <xdr:rowOff>76200</xdr:rowOff>
    </xdr:to>
    <xdr:graphicFrame macro="">
      <xdr:nvGraphicFramePr>
        <xdr:cNvPr id="2" name="Chart 1" descr="Chart type: Doughnut. 'currency': USD accounts for the majority of 'goal'.&#10;&#10;Description automatically generated">
          <a:extLst>
            <a:ext uri="{FF2B5EF4-FFF2-40B4-BE49-F238E27FC236}">
              <a16:creationId xmlns:a16="http://schemas.microsoft.com/office/drawing/2014/main" id="{4F1CEC33-9050-A74B-95E9-AAFAF99A4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444500</xdr:colOff>
      <xdr:row>15</xdr:row>
      <xdr:rowOff>76200</xdr:rowOff>
    </xdr:to>
    <xdr:graphicFrame macro="">
      <xdr:nvGraphicFramePr>
        <xdr:cNvPr id="2" name="Chart 1" descr="Chart type: Clustered Bar. 'Average Donation' by 'state' and 'staff_pick'&#10;&#10;Description automatically generated">
          <a:extLst>
            <a:ext uri="{FF2B5EF4-FFF2-40B4-BE49-F238E27FC236}">
              <a16:creationId xmlns:a16="http://schemas.microsoft.com/office/drawing/2014/main" id="{DB39635D-A7D5-2C4E-853D-EC2B5AB4A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20221527778" createdVersion="6" refreshedVersion="6" minRefreshableVersion="3" recordCount="4114" xr:uid="{98FA31D8-4B68-2645-8F25-764E0B20F86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927431481483" createdVersion="6" refreshedVersion="6" minRefreshableVersion="3" recordCount="4114" xr:uid="{F7AE2DEE-1213-034C-9D5A-F4DA2EC2FCE1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x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x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x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x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x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x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x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x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x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x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x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x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x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x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x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x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x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x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x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x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x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x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x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x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x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x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x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x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x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x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x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x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x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x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x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x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x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x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x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x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x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x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x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x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x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x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x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x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x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x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x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x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x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x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x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x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x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x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x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x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x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x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x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x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x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x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x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x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x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x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x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x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x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x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x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x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x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x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x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x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x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x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x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x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x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x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x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x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x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x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x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x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x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x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x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x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x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x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x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x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x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x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x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x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x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x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x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x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x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x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x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x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x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x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x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x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x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x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x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x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x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x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x v="0"/>
    <n v="0"/>
    <b v="0"/>
    <s v="film &amp; video/science fiction"/>
    <n v="0"/>
    <s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x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x v="0"/>
    <n v="0"/>
    <b v="0"/>
    <s v="film &amp; video/science fiction"/>
    <n v="0"/>
    <s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x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x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x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x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x v="0"/>
    <n v="0"/>
    <b v="0"/>
    <s v="film &amp; video/science fiction"/>
    <n v="0"/>
    <s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x v="0"/>
    <n v="0"/>
    <b v="0"/>
    <s v="film &amp; video/science fiction"/>
    <n v="0"/>
    <s v="0"/>
    <x v="0"/>
    <x v="2"/>
    <x v="130"/>
    <d v="2014-06-16T20:16:00"/>
  </r>
  <r>
    <n v="131"/>
    <s v="I (Canceled)"/>
    <s v="I"/>
    <n v="1200"/>
    <n v="0"/>
    <x v="1"/>
    <s v="US"/>
    <x v="0"/>
    <n v="1467763200"/>
    <n v="1466453161"/>
    <x v="0"/>
    <n v="0"/>
    <b v="0"/>
    <s v="film &amp; video/science fiction"/>
    <n v="0"/>
    <s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x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x v="0"/>
    <n v="0"/>
    <b v="0"/>
    <s v="film &amp; video/science fiction"/>
    <n v="0"/>
    <s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x v="0"/>
    <n v="0"/>
    <b v="0"/>
    <s v="film &amp; video/science fiction"/>
    <n v="0"/>
    <s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x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x v="0"/>
    <n v="0"/>
    <b v="0"/>
    <s v="film &amp; video/science fiction"/>
    <n v="0"/>
    <s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x v="0"/>
    <n v="0"/>
    <b v="0"/>
    <s v="film &amp; video/science fiction"/>
    <n v="0"/>
    <s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x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x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x v="0"/>
    <n v="0"/>
    <b v="0"/>
    <s v="film &amp; video/science fiction"/>
    <n v="0"/>
    <s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x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x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x v="0"/>
    <n v="0"/>
    <b v="0"/>
    <s v="film &amp; video/science fiction"/>
    <n v="0"/>
    <s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x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x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x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x v="0"/>
    <n v="0"/>
    <b v="0"/>
    <s v="film &amp; video/science fiction"/>
    <n v="0"/>
    <s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x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x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x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x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x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x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x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x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x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x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x v="0"/>
    <n v="0"/>
    <b v="0"/>
    <s v="film &amp; video/science fiction"/>
    <n v="0"/>
    <s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x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x v="0"/>
    <n v="0"/>
    <b v="0"/>
    <s v="film &amp; video/drama"/>
    <n v="0"/>
    <s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x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x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x v="0"/>
    <n v="0"/>
    <b v="0"/>
    <s v="film &amp; video/drama"/>
    <n v="0"/>
    <s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x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x v="0"/>
    <n v="0"/>
    <b v="0"/>
    <s v="film &amp; video/drama"/>
    <n v="0"/>
    <s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x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x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x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x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x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x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x v="0"/>
    <n v="0"/>
    <b v="0"/>
    <s v="film &amp; video/drama"/>
    <n v="0"/>
    <s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x v="0"/>
    <n v="0"/>
    <b v="0"/>
    <s v="film &amp; video/drama"/>
    <n v="0"/>
    <s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x v="0"/>
    <n v="0"/>
    <b v="0"/>
    <s v="film &amp; video/drama"/>
    <n v="0"/>
    <s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x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x v="0"/>
    <n v="0"/>
    <b v="0"/>
    <s v="film &amp; video/drama"/>
    <n v="0"/>
    <s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x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x v="0"/>
    <n v="0"/>
    <b v="0"/>
    <s v="film &amp; video/drama"/>
    <n v="0"/>
    <s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x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x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x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x v="0"/>
    <n v="0"/>
    <b v="0"/>
    <s v="film &amp; video/drama"/>
    <n v="0"/>
    <s v="0"/>
    <x v="0"/>
    <x v="3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x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x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x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x v="0"/>
    <n v="0"/>
    <b v="0"/>
    <s v="film &amp; video/drama"/>
    <n v="0"/>
    <s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x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x v="0"/>
    <n v="0"/>
    <b v="0"/>
    <s v="film &amp; video/drama"/>
    <n v="0"/>
    <s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x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x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x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x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x v="0"/>
    <n v="0"/>
    <b v="0"/>
    <s v="film &amp; video/drama"/>
    <n v="0"/>
    <s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x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x v="0"/>
    <n v="0"/>
    <b v="0"/>
    <s v="film &amp; video/drama"/>
    <n v="0"/>
    <s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x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x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x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x v="0"/>
    <n v="0"/>
    <b v="0"/>
    <s v="film &amp; video/drama"/>
    <n v="0"/>
    <s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x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x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x v="0"/>
    <n v="0"/>
    <b v="0"/>
    <s v="film &amp; video/drama"/>
    <n v="0"/>
    <s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x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x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x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x v="0"/>
    <n v="0"/>
    <b v="0"/>
    <s v="film &amp; video/drama"/>
    <n v="0"/>
    <s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x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x v="0"/>
    <n v="0"/>
    <b v="0"/>
    <s v="film &amp; video/drama"/>
    <n v="0"/>
    <s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x v="0"/>
    <n v="0"/>
    <b v="0"/>
    <s v="film &amp; video/drama"/>
    <n v="0"/>
    <s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x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x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x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x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x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x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x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x v="9"/>
    <n v="1419780149"/>
    <n v="1417101749"/>
    <x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x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x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x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x v="0"/>
    <n v="0"/>
    <b v="0"/>
    <s v="film &amp; video/drama"/>
    <n v="0"/>
    <s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x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x v="0"/>
    <n v="0"/>
    <b v="0"/>
    <s v="film &amp; video/drama"/>
    <n v="0"/>
    <s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x v="0"/>
    <n v="0"/>
    <b v="0"/>
    <s v="film &amp; video/drama"/>
    <n v="0"/>
    <s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x v="0"/>
    <n v="0"/>
    <b v="0"/>
    <s v="film &amp; video/drama"/>
    <n v="0"/>
    <s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x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x v="0"/>
    <n v="0"/>
    <b v="0"/>
    <s v="film &amp; video/drama"/>
    <n v="0"/>
    <s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x v="0"/>
    <n v="0"/>
    <b v="0"/>
    <s v="film &amp; video/drama"/>
    <n v="0"/>
    <s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x v="0"/>
    <n v="0"/>
    <b v="0"/>
    <s v="film &amp; video/drama"/>
    <n v="0"/>
    <s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x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x v="0"/>
    <n v="0"/>
    <b v="0"/>
    <s v="film &amp; video/drama"/>
    <n v="0"/>
    <s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x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x v="0"/>
    <n v="0"/>
    <b v="0"/>
    <s v="film &amp; video/drama"/>
    <n v="0"/>
    <s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x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x v="0"/>
    <n v="0"/>
    <b v="0"/>
    <s v="film &amp; video/drama"/>
    <n v="0"/>
    <s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x v="0"/>
    <n v="0"/>
    <b v="0"/>
    <s v="film &amp; video/drama"/>
    <n v="0"/>
    <s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x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x v="0"/>
    <n v="0"/>
    <b v="0"/>
    <s v="film &amp; video/drama"/>
    <n v="0"/>
    <s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x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x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x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x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x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x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x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x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x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x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x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x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x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x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x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x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x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x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x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x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x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x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x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x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x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x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x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x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x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x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x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x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x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x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x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x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x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x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x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x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x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x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x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x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x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x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x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x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x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x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x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x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x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x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x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x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x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x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x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x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x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x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x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x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x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x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x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x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x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x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x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x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x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x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x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x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x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x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x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x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x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x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x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x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x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x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x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x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x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x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x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x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x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x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x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x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x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x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x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x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x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x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x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x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x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x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x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x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x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x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x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x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x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x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x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x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x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x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x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x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x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x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x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x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x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x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x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x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x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x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x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x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x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x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x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x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x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x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x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x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x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x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x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x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x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x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x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x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x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x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x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x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x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x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x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x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x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x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x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x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x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x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x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x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x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x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x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x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x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x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x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x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x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x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x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x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x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x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x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x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x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x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x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x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x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x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x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x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x v="0"/>
    <n v="0"/>
    <b v="0"/>
    <s v="film &amp; video/animation"/>
    <n v="0"/>
    <s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x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x v="0"/>
    <n v="0"/>
    <b v="0"/>
    <s v="film &amp; video/animation"/>
    <n v="0"/>
    <s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x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x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x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x v="0"/>
    <n v="0"/>
    <b v="0"/>
    <s v="film &amp; video/animation"/>
    <n v="0"/>
    <s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x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x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x v="0"/>
    <n v="0"/>
    <b v="0"/>
    <s v="film &amp; video/animation"/>
    <n v="0"/>
    <s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x v="0"/>
    <n v="0"/>
    <b v="0"/>
    <s v="film &amp; video/animation"/>
    <n v="0"/>
    <s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x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x v="0"/>
    <n v="0"/>
    <b v="0"/>
    <s v="film &amp; video/animation"/>
    <n v="0"/>
    <s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x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x v="0"/>
    <n v="0"/>
    <b v="0"/>
    <s v="film &amp; video/animation"/>
    <n v="0"/>
    <s v="0"/>
    <x v="0"/>
    <x v="5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x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x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x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x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x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x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x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x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x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x v="0"/>
    <n v="0"/>
    <b v="0"/>
    <s v="film &amp; video/animation"/>
    <n v="0"/>
    <s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x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x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x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x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x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x v="0"/>
    <n v="0"/>
    <b v="0"/>
    <s v="film &amp; video/animation"/>
    <n v="0"/>
    <s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x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x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x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x v="0"/>
    <n v="0"/>
    <b v="0"/>
    <s v="film &amp; video/animation"/>
    <n v="0"/>
    <s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x v="0"/>
    <n v="0"/>
    <b v="0"/>
    <s v="film &amp; video/animation"/>
    <n v="0"/>
    <s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x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x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x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x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x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x v="0"/>
    <n v="0"/>
    <b v="0"/>
    <s v="film &amp; video/animation"/>
    <n v="0"/>
    <s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x v="0"/>
    <n v="0"/>
    <b v="0"/>
    <s v="film &amp; video/animation"/>
    <n v="0"/>
    <s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x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x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x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x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x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x v="0"/>
    <n v="0"/>
    <b v="0"/>
    <s v="film &amp; video/animation"/>
    <n v="0"/>
    <s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x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x v="0"/>
    <n v="0"/>
    <b v="0"/>
    <s v="film &amp; video/animation"/>
    <n v="0"/>
    <s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x v="0"/>
    <n v="0"/>
    <b v="0"/>
    <s v="film &amp; video/animation"/>
    <n v="0"/>
    <s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x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x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x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x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x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x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x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x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x v="0"/>
    <n v="0"/>
    <b v="0"/>
    <s v="film &amp; video/animation"/>
    <n v="0"/>
    <s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x v="0"/>
    <n v="0"/>
    <b v="0"/>
    <s v="film &amp; video/animation"/>
    <n v="0"/>
    <s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x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x v="0"/>
    <n v="1345677285"/>
    <n v="1343085285"/>
    <x v="0"/>
    <n v="0"/>
    <b v="0"/>
    <s v="film &amp; video/animation"/>
    <n v="0"/>
    <s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x v="0"/>
    <n v="0"/>
    <b v="0"/>
    <s v="film &amp; video/animation"/>
    <n v="0"/>
    <s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x v="0"/>
    <n v="0"/>
    <b v="0"/>
    <s v="film &amp; video/animation"/>
    <n v="0"/>
    <s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x v="0"/>
    <n v="0"/>
    <b v="0"/>
    <s v="film &amp; video/animation"/>
    <n v="0"/>
    <s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x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x v="0"/>
    <n v="0"/>
    <b v="0"/>
    <s v="film &amp; video/animation"/>
    <n v="0"/>
    <s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x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x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x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x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x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x v="0"/>
    <n v="0"/>
    <b v="0"/>
    <s v="film &amp; video/animation"/>
    <n v="0"/>
    <s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x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x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x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x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x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x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x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x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x v="0"/>
    <n v="0"/>
    <b v="0"/>
    <s v="film &amp; video/animation"/>
    <n v="0"/>
    <s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x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x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x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x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x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x v="0"/>
    <n v="0"/>
    <b v="0"/>
    <s v="film &amp; video/animation"/>
    <n v="0"/>
    <s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x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x v="0"/>
    <n v="0"/>
    <b v="0"/>
    <s v="film &amp; video/animation"/>
    <n v="0"/>
    <s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x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x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x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x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x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x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x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x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x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x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x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x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x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x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x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x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x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x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x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x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x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x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x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x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x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x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x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x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x v="0"/>
    <n v="0"/>
    <b v="0"/>
    <s v="technology/web"/>
    <n v="0"/>
    <s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x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x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x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x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x v="0"/>
    <n v="0"/>
    <b v="0"/>
    <s v="technology/web"/>
    <n v="0"/>
    <s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x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x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x v="0"/>
    <n v="0"/>
    <b v="0"/>
    <s v="technology/web"/>
    <n v="0"/>
    <s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x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x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x v="0"/>
    <n v="0"/>
    <b v="0"/>
    <s v="technology/web"/>
    <n v="0"/>
    <s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x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x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x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x v="0"/>
    <n v="0"/>
    <b v="0"/>
    <s v="technology/web"/>
    <n v="0"/>
    <s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x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x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x v="0"/>
    <n v="0"/>
    <b v="0"/>
    <s v="technology/web"/>
    <n v="0"/>
    <s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x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x v="0"/>
    <n v="0"/>
    <b v="0"/>
    <s v="technology/web"/>
    <n v="0"/>
    <s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x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x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x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x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x v="0"/>
    <n v="0"/>
    <b v="0"/>
    <s v="technology/web"/>
    <n v="0"/>
    <s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x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x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x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x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x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x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x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x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x v="0"/>
    <n v="0"/>
    <b v="0"/>
    <s v="technology/web"/>
    <n v="0"/>
    <s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x v="0"/>
    <n v="0"/>
    <b v="0"/>
    <s v="technology/web"/>
    <n v="0"/>
    <s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x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x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x v="0"/>
    <n v="0"/>
    <b v="0"/>
    <s v="technology/web"/>
    <n v="0"/>
    <s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x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x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x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x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x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x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x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x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x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x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x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x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x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x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x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x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x v="0"/>
    <n v="0"/>
    <b v="0"/>
    <s v="technology/web"/>
    <n v="0"/>
    <s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x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x v="0"/>
    <n v="0"/>
    <b v="0"/>
    <s v="technology/web"/>
    <n v="0"/>
    <s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x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x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x v="0"/>
    <n v="0"/>
    <b v="0"/>
    <s v="technology/web"/>
    <n v="0"/>
    <s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x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x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x v="0"/>
    <n v="0"/>
    <b v="0"/>
    <s v="technology/web"/>
    <n v="0"/>
    <s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x v="0"/>
    <n v="0"/>
    <b v="0"/>
    <s v="technology/web"/>
    <n v="0"/>
    <s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x v="0"/>
    <n v="0"/>
    <b v="0"/>
    <s v="technology/web"/>
    <n v="0"/>
    <s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x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x v="0"/>
    <n v="0"/>
    <b v="0"/>
    <s v="technology/web"/>
    <n v="0"/>
    <s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x v="0"/>
    <n v="0"/>
    <b v="0"/>
    <s v="technology/web"/>
    <n v="0"/>
    <s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x v="0"/>
    <n v="0"/>
    <b v="0"/>
    <s v="technology/web"/>
    <n v="0"/>
    <s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x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x v="0"/>
    <n v="0"/>
    <b v="0"/>
    <s v="technology/web"/>
    <n v="0"/>
    <s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x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x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x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x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x v="0"/>
    <n v="0"/>
    <b v="0"/>
    <s v="technology/web"/>
    <n v="0"/>
    <s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x v="0"/>
    <n v="0"/>
    <b v="0"/>
    <s v="technology/web"/>
    <n v="0"/>
    <s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x v="0"/>
    <n v="0"/>
    <b v="0"/>
    <s v="technology/web"/>
    <n v="0"/>
    <s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x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x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x v="0"/>
    <n v="0"/>
    <b v="0"/>
    <s v="technology/web"/>
    <n v="0"/>
    <s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x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x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x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x v="0"/>
    <n v="0"/>
    <b v="0"/>
    <s v="technology/web"/>
    <n v="0"/>
    <s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x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x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x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x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x v="0"/>
    <n v="0"/>
    <b v="0"/>
    <s v="technology/web"/>
    <n v="0"/>
    <s v="0"/>
    <x v="2"/>
    <x v="7"/>
    <x v="637"/>
    <d v="2017-02-25T23:04:00"/>
  </r>
  <r>
    <n v="638"/>
    <s v="W (Canceled)"/>
    <s v="O0"/>
    <n v="200000"/>
    <n v="18"/>
    <x v="1"/>
    <s v="DE"/>
    <x v="3"/>
    <n v="1490447662"/>
    <n v="1485267262"/>
    <x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x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x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x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x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x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x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x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x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x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x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x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x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x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x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x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x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x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x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x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x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x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x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x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x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x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x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x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x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x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x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x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x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x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x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x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x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x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x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x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x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x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x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x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x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x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x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x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x v="0"/>
    <n v="0"/>
    <b v="0"/>
    <s v="technology/wearables"/>
    <n v="0"/>
    <s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x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x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x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x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x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x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x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x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x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x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x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x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x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x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x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x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x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x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x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x v="0"/>
    <n v="0"/>
    <b v="0"/>
    <s v="technology/wearables"/>
    <n v="0"/>
    <s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x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x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x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x v="0"/>
    <n v="0"/>
    <b v="0"/>
    <s v="technology/wearables"/>
    <n v="0"/>
    <s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x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x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x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x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x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x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x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x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x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x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x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x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x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x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x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x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x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x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x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x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x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x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x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x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x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x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x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x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x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x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x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x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x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x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x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x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x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x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x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x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x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x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x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x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x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x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x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x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x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x v="0"/>
    <n v="0"/>
    <b v="0"/>
    <s v="publishing/fiction"/>
    <n v="0"/>
    <s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x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x v="0"/>
    <n v="0"/>
    <b v="0"/>
    <s v="publishing/fiction"/>
    <n v="0"/>
    <s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x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x v="0"/>
    <n v="0"/>
    <b v="0"/>
    <s v="publishing/fiction"/>
    <n v="0"/>
    <s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x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x v="0"/>
    <n v="0"/>
    <b v="0"/>
    <s v="publishing/fiction"/>
    <n v="0"/>
    <s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x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x v="0"/>
    <n v="0"/>
    <b v="0"/>
    <s v="publishing/fiction"/>
    <n v="0"/>
    <s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x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x v="0"/>
    <n v="0"/>
    <b v="0"/>
    <s v="publishing/fiction"/>
    <n v="0"/>
    <s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x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x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x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x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x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x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x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x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x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x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x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x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x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x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x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x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x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x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x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x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x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x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x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x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x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x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x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x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x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x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x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x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x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x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x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x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x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x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x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x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x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x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x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x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x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x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x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x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x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x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x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x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x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x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x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x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x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x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x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x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x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x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x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x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x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x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x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x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x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x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x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x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x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x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x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x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x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x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x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x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x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x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x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x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x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x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x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x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x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x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x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x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x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x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x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x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x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x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x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x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x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x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x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x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x v="0"/>
    <n v="0"/>
    <b v="0"/>
    <s v="music/jazz"/>
    <n v="0"/>
    <s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x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x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x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x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x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x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x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x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x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x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x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x v="0"/>
    <n v="0"/>
    <b v="0"/>
    <s v="music/indie rock"/>
    <n v="0"/>
    <s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x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x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x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x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x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x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x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x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x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x v="0"/>
    <n v="0"/>
    <b v="0"/>
    <s v="music/indie rock"/>
    <n v="0"/>
    <s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x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x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x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x v="0"/>
    <n v="0"/>
    <b v="0"/>
    <s v="music/jazz"/>
    <n v="0"/>
    <s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x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x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x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x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x v="0"/>
    <n v="0"/>
    <b v="0"/>
    <s v="music/jazz"/>
    <n v="0"/>
    <s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x v="0"/>
    <n v="0"/>
    <b v="0"/>
    <s v="music/jazz"/>
    <n v="0"/>
    <s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x v="0"/>
    <n v="0"/>
    <b v="0"/>
    <s v="music/jazz"/>
    <n v="0"/>
    <s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x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x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x v="0"/>
    <n v="0"/>
    <b v="0"/>
    <s v="music/jazz"/>
    <n v="0"/>
    <s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x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x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x v="0"/>
    <n v="0"/>
    <b v="0"/>
    <s v="music/jazz"/>
    <n v="0"/>
    <s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x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x v="0"/>
    <n v="0"/>
    <b v="0"/>
    <s v="music/jazz"/>
    <n v="0"/>
    <s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x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x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x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x v="0"/>
    <n v="0"/>
    <b v="0"/>
    <s v="music/jazz"/>
    <n v="0"/>
    <s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x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x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x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x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x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x v="0"/>
    <n v="0"/>
    <b v="0"/>
    <s v="music/jazz"/>
    <n v="0"/>
    <s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x v="0"/>
    <n v="0"/>
    <b v="0"/>
    <s v="music/jazz"/>
    <n v="0"/>
    <s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x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x v="0"/>
    <n v="0"/>
    <b v="0"/>
    <s v="music/jazz"/>
    <n v="0"/>
    <s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x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x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x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x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x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x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x v="0"/>
    <n v="0"/>
    <b v="0"/>
    <s v="music/jazz"/>
    <n v="0"/>
    <s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x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x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x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x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x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x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x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x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x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x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x v="0"/>
    <n v="0"/>
    <b v="0"/>
    <s v="technology/wearables"/>
    <n v="0"/>
    <s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x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x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x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x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x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x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x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x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x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x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x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x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x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x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x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x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x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x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x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x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x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x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x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x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x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x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x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x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x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x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x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x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x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x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x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x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x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x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x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x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x v="0"/>
    <n v="0"/>
    <b v="0"/>
    <s v="technology/wearables"/>
    <n v="0"/>
    <s v="0"/>
    <x v="2"/>
    <x v="8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x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x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x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x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x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x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x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x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x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x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x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x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x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x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x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x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x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x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x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x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x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x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x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x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x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x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x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x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x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x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x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x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x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x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x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x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x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x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x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x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x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x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x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x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x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x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x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x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x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x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x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x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x v="0"/>
    <n v="0"/>
    <b v="0"/>
    <s v="journalism/audio"/>
    <n v="0"/>
    <s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x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x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x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x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x v="0"/>
    <n v="0"/>
    <b v="0"/>
    <s v="journalism/audio"/>
    <n v="0"/>
    <s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x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x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x v="0"/>
    <n v="1455272445"/>
    <n v="1452680445"/>
    <x v="0"/>
    <n v="0"/>
    <b v="0"/>
    <s v="journalism/audio"/>
    <n v="0"/>
    <s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x v="0"/>
    <n v="0"/>
    <b v="0"/>
    <s v="journalism/audio"/>
    <n v="0"/>
    <s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x v="0"/>
    <n v="0"/>
    <b v="0"/>
    <s v="journalism/audio"/>
    <n v="0"/>
    <s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x v="0"/>
    <n v="0"/>
    <b v="0"/>
    <s v="journalism/audio"/>
    <n v="0"/>
    <s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x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x v="0"/>
    <n v="0"/>
    <b v="0"/>
    <s v="journalism/audio"/>
    <n v="0"/>
    <s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x v="0"/>
    <n v="0"/>
    <b v="0"/>
    <s v="journalism/audio"/>
    <n v="0"/>
    <s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x v="0"/>
    <n v="0"/>
    <b v="0"/>
    <s v="journalism/audio"/>
    <n v="0"/>
    <s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x v="0"/>
    <n v="0"/>
    <b v="0"/>
    <s v="journalism/audio"/>
    <n v="0"/>
    <s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x v="0"/>
    <n v="0"/>
    <b v="0"/>
    <s v="journalism/audio"/>
    <n v="0"/>
    <s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x v="0"/>
    <n v="0"/>
    <b v="0"/>
    <s v="journalism/audio"/>
    <n v="0"/>
    <s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x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x v="0"/>
    <n v="0"/>
    <b v="0"/>
    <s v="journalism/audio"/>
    <n v="0"/>
    <s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x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x v="0"/>
    <n v="0"/>
    <b v="0"/>
    <s v="journalism/audio"/>
    <n v="0"/>
    <s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x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x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x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x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x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x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x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x v="0"/>
    <n v="0"/>
    <b v="0"/>
    <s v="games/video games"/>
    <n v="0"/>
    <s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x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x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x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x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x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x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x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x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x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x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x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x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x v="0"/>
    <n v="0"/>
    <b v="0"/>
    <s v="games/video games"/>
    <n v="0"/>
    <s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x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x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x v="0"/>
    <n v="0"/>
    <b v="0"/>
    <s v="games/video games"/>
    <n v="0"/>
    <s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x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x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x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x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x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x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x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x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x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x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x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x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x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x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x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x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x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x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x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x v="0"/>
    <n v="0"/>
    <b v="0"/>
    <s v="games/video games"/>
    <n v="0"/>
    <s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x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x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x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x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x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x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x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x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x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x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x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x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x v="0"/>
    <n v="0"/>
    <b v="0"/>
    <s v="games/video games"/>
    <n v="0"/>
    <s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x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x v="0"/>
    <n v="0"/>
    <b v="0"/>
    <s v="games/video games"/>
    <n v="0"/>
    <s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x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x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x v="0"/>
    <n v="0"/>
    <b v="0"/>
    <s v="games/mobile games"/>
    <n v="0"/>
    <s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x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x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x v="1"/>
    <n v="1407425717"/>
    <n v="1404833717"/>
    <x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x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x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x v="0"/>
    <n v="0"/>
    <b v="0"/>
    <s v="games/mobile games"/>
    <n v="0"/>
    <s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x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x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x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x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x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x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x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x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x v="0"/>
    <n v="0"/>
    <b v="0"/>
    <s v="games/mobile games"/>
    <n v="0"/>
    <s v="0"/>
    <x v="6"/>
    <x v="18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x v="0"/>
    <n v="0"/>
    <b v="0"/>
    <s v="games/mobile games"/>
    <n v="0"/>
    <s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x v="0"/>
    <n v="0"/>
    <b v="0"/>
    <s v="games/mobile games"/>
    <n v="0"/>
    <s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x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x v="0"/>
    <n v="0"/>
    <b v="0"/>
    <s v="food/food trucks"/>
    <n v="0"/>
    <s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x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x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x v="0"/>
    <n v="0"/>
    <b v="0"/>
    <s v="food/food trucks"/>
    <n v="0"/>
    <s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x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x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x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x v="0"/>
    <n v="0"/>
    <b v="0"/>
    <s v="food/food trucks"/>
    <n v="0"/>
    <s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x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x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x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x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x v="0"/>
    <n v="0"/>
    <b v="0"/>
    <s v="food/food trucks"/>
    <n v="0"/>
    <s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x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x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x v="0"/>
    <n v="0"/>
    <b v="0"/>
    <s v="food/food trucks"/>
    <n v="0"/>
    <s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x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x v="0"/>
    <n v="0"/>
    <b v="0"/>
    <s v="food/food trucks"/>
    <n v="0"/>
    <s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x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x v="0"/>
    <n v="0"/>
    <b v="0"/>
    <s v="food/food trucks"/>
    <n v="0"/>
    <s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x v="0"/>
    <n v="0"/>
    <b v="0"/>
    <s v="food/food trucks"/>
    <n v="0"/>
    <s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x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x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x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x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x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x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x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x v="0"/>
    <n v="0"/>
    <b v="0"/>
    <s v="food/food trucks"/>
    <n v="0"/>
    <s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x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x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x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x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x v="0"/>
    <n v="0"/>
    <b v="0"/>
    <s v="food/food trucks"/>
    <n v="0"/>
    <s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x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x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x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x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x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x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x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x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x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x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x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x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x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x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x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x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x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x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x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x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x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x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x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x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x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x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x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x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x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x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x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x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x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x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x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x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x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x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x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x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x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x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x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x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x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x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x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x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x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x v="0"/>
    <n v="0"/>
    <b v="0"/>
    <s v="music/world music"/>
    <n v="0"/>
    <s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x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x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x v="0"/>
    <n v="0"/>
    <b v="0"/>
    <s v="music/world music"/>
    <n v="0"/>
    <s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x v="0"/>
    <n v="0"/>
    <b v="0"/>
    <s v="music/world music"/>
    <n v="0"/>
    <s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x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x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x v="0"/>
    <n v="0"/>
    <b v="0"/>
    <s v="music/world music"/>
    <n v="0"/>
    <s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x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x v="0"/>
    <n v="0"/>
    <b v="0"/>
    <s v="music/world music"/>
    <n v="0"/>
    <s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x v="0"/>
    <n v="0"/>
    <b v="0"/>
    <s v="music/world music"/>
    <n v="0"/>
    <s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x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x v="0"/>
    <n v="0"/>
    <b v="0"/>
    <s v="music/world music"/>
    <n v="0"/>
    <s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x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x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x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x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x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x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x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x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x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x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x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x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x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x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x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x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x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x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x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x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x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x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x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x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x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x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x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x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x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x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x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x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x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x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x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x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x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x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x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x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x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x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x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x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x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x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x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x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x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x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x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x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x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x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x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x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x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x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x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x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x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x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x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x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x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x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x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x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x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x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x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x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x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x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x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x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x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x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x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x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x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x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x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x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x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x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x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x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x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x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x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x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x v="0"/>
    <n v="0"/>
    <b v="0"/>
    <s v="technology/wearables"/>
    <n v="0"/>
    <s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x v="0"/>
    <n v="0"/>
    <b v="0"/>
    <s v="technology/wearables"/>
    <n v="0"/>
    <s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x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x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x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x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x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x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x v="0"/>
    <n v="0"/>
    <b v="0"/>
    <s v="technology/wearables"/>
    <n v="0"/>
    <s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x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x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x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x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x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x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x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x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x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x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x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x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x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x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x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x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x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x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x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x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x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x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x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x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x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x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x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x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x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x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x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x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x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x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x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x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x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x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x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x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x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x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x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x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x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x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x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x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x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x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x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x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x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x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x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x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x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x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x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x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x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x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x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x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x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x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x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x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x v="0"/>
    <n v="0"/>
    <b v="0"/>
    <s v="publishing/translations"/>
    <n v="0"/>
    <s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x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x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x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x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x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x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x v="0"/>
    <n v="0"/>
    <b v="0"/>
    <s v="publishing/translations"/>
    <n v="0"/>
    <s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x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x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x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x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x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x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x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x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x v="0"/>
    <n v="0"/>
    <b v="0"/>
    <s v="publishing/translations"/>
    <n v="0"/>
    <s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x v="0"/>
    <n v="0"/>
    <b v="0"/>
    <s v="publishing/translations"/>
    <n v="0"/>
    <s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x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x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x v="0"/>
    <n v="0"/>
    <b v="0"/>
    <s v="publishing/translations"/>
    <n v="0"/>
    <s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x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x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x v="0"/>
    <n v="0"/>
    <b v="0"/>
    <s v="publishing/translations"/>
    <n v="0"/>
    <s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x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x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x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x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x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x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x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x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x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x v="0"/>
    <n v="0"/>
    <b v="0"/>
    <s v="publishing/translations"/>
    <n v="0"/>
    <s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x v="0"/>
    <n v="0"/>
    <b v="0"/>
    <s v="publishing/translations"/>
    <n v="0"/>
    <s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x v="0"/>
    <n v="0"/>
    <b v="0"/>
    <s v="publishing/translations"/>
    <n v="0"/>
    <s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x v="0"/>
    <n v="0"/>
    <b v="0"/>
    <s v="publishing/translations"/>
    <n v="0"/>
    <s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x v="0"/>
    <n v="0"/>
    <b v="0"/>
    <s v="publishing/translations"/>
    <n v="0"/>
    <s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x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x v="0"/>
    <n v="0"/>
    <b v="0"/>
    <s v="publishing/translations"/>
    <n v="0"/>
    <s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x v="0"/>
    <n v="0"/>
    <b v="0"/>
    <s v="publishing/translations"/>
    <n v="0"/>
    <s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x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x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x v="0"/>
    <n v="0"/>
    <b v="0"/>
    <s v="publishing/translations"/>
    <n v="0"/>
    <s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x v="0"/>
    <n v="0"/>
    <b v="0"/>
    <s v="publishing/translations"/>
    <n v="0"/>
    <s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x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x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x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x v="0"/>
    <n v="0"/>
    <b v="0"/>
    <s v="publishing/translations"/>
    <n v="0"/>
    <s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x v="0"/>
    <n v="0"/>
    <b v="0"/>
    <s v="publishing/translations"/>
    <n v="0"/>
    <s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x v="0"/>
    <n v="0"/>
    <b v="0"/>
    <s v="publishing/translations"/>
    <n v="0"/>
    <s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x v="0"/>
    <n v="0"/>
    <b v="0"/>
    <s v="publishing/translations"/>
    <n v="0"/>
    <s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x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x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x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x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x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x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x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x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x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x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x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x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x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x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x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x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x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x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x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x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x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x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x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x v="0"/>
    <n v="0"/>
    <b v="0"/>
    <s v="publishing/fiction"/>
    <n v="0"/>
    <s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x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x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x v="0"/>
    <n v="0"/>
    <b v="0"/>
    <s v="publishing/fiction"/>
    <n v="0"/>
    <s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x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x v="0"/>
    <n v="0"/>
    <b v="0"/>
    <s v="publishing/fiction"/>
    <n v="0"/>
    <s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x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x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x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x v="0"/>
    <n v="0"/>
    <b v="0"/>
    <s v="publishing/fiction"/>
    <n v="0"/>
    <s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x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x v="0"/>
    <n v="0"/>
    <b v="0"/>
    <s v="publishing/fiction"/>
    <n v="0"/>
    <s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x v="0"/>
    <n v="0"/>
    <b v="0"/>
    <s v="publishing/fiction"/>
    <n v="0"/>
    <s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x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x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x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x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x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x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x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x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x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x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x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x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x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x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x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x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x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x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x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x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x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x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x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x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x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x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x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x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x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x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x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x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x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x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x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x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x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x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x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x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x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x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x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x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x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x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x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x v="0"/>
    <n v="0"/>
    <b v="0"/>
    <s v="photography/nature"/>
    <n v="0"/>
    <s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x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x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x v="0"/>
    <n v="0"/>
    <b v="0"/>
    <s v="photography/nature"/>
    <n v="0"/>
    <s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x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x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x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x v="0"/>
    <n v="0"/>
    <b v="0"/>
    <s v="photography/nature"/>
    <n v="0"/>
    <s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x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x v="0"/>
    <n v="0"/>
    <b v="0"/>
    <s v="photography/nature"/>
    <n v="0"/>
    <s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x v="0"/>
    <n v="0"/>
    <b v="0"/>
    <s v="photography/nature"/>
    <n v="0"/>
    <s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x v="0"/>
    <n v="0"/>
    <b v="0"/>
    <s v="photography/nature"/>
    <n v="0"/>
    <s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x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x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x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x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x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x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x v="0"/>
    <n v="0"/>
    <b v="0"/>
    <s v="publishing/art books"/>
    <n v="0"/>
    <s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x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x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x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x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x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x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x v="0"/>
    <n v="0"/>
    <b v="0"/>
    <s v="publishing/art books"/>
    <n v="0"/>
    <s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x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x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x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x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x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x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x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x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x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x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x v="0"/>
    <n v="0"/>
    <b v="0"/>
    <s v="publishing/art books"/>
    <n v="0"/>
    <s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x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x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x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x v="0"/>
    <n v="0"/>
    <b v="0"/>
    <s v="photography/places"/>
    <n v="0"/>
    <s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x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x v="0"/>
    <n v="0"/>
    <b v="0"/>
    <s v="photography/places"/>
    <n v="0"/>
    <s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x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x v="0"/>
    <n v="0"/>
    <b v="0"/>
    <s v="photography/places"/>
    <n v="0"/>
    <s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x v="0"/>
    <n v="0"/>
    <b v="0"/>
    <s v="photography/places"/>
    <n v="0"/>
    <s v="0"/>
    <x v="8"/>
    <x v="26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x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x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x v="0"/>
    <n v="0"/>
    <b v="0"/>
    <s v="photography/places"/>
    <n v="0"/>
    <s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x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x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x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x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x v="0"/>
    <n v="0"/>
    <b v="0"/>
    <s v="photography/places"/>
    <n v="0"/>
    <s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x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x v="0"/>
    <n v="0"/>
    <b v="0"/>
    <s v="photography/places"/>
    <n v="0"/>
    <s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x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x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x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x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x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x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x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x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x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x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x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x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x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x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x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x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x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x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x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x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x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x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x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x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x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x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x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x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x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x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x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x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x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x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x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x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x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x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x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x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x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x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x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x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x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x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x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x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x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x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x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x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x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x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x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x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x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x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x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x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x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x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x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x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x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x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x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x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x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x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x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x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x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x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x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x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x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x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x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x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x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x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x v="0"/>
    <n v="0"/>
    <b v="0"/>
    <s v="music/faith"/>
    <n v="0"/>
    <s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x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x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x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x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x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x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x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x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x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x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x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x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x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x v="0"/>
    <n v="0"/>
    <b v="0"/>
    <s v="music/faith"/>
    <n v="0"/>
    <s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x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x v="0"/>
    <n v="0"/>
    <b v="0"/>
    <s v="music/faith"/>
    <n v="0"/>
    <s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x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x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x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x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x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x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x v="0"/>
    <n v="0"/>
    <b v="0"/>
    <s v="music/faith"/>
    <n v="0"/>
    <s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x v="0"/>
    <n v="0"/>
    <b v="0"/>
    <s v="music/faith"/>
    <n v="0"/>
    <s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x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x v="0"/>
    <n v="0"/>
    <b v="0"/>
    <s v="music/faith"/>
    <n v="0"/>
    <s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x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x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x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x v="0"/>
    <n v="0"/>
    <b v="0"/>
    <s v="music/faith"/>
    <n v="0"/>
    <s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x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x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x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x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x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x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x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x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x v="0"/>
    <n v="0"/>
    <b v="0"/>
    <s v="music/faith"/>
    <n v="0"/>
    <s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x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x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x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x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x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x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x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x v="0"/>
    <n v="0"/>
    <b v="0"/>
    <s v="music/faith"/>
    <n v="0"/>
    <s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x v="0"/>
    <n v="0"/>
    <b v="0"/>
    <s v="music/faith"/>
    <n v="0"/>
    <s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x v="0"/>
    <n v="0"/>
    <b v="0"/>
    <s v="music/faith"/>
    <n v="0"/>
    <s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x v="0"/>
    <n v="0"/>
    <b v="0"/>
    <s v="music/faith"/>
    <n v="0"/>
    <s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x v="0"/>
    <n v="0"/>
    <b v="0"/>
    <s v="music/faith"/>
    <n v="0"/>
    <s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x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x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x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x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x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x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x v="0"/>
    <n v="0"/>
    <b v="0"/>
    <s v="music/faith"/>
    <n v="0"/>
    <s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x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x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x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x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x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x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x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x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x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x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x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x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x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x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x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x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x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x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x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x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x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x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x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x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x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x v="1"/>
    <n v="0"/>
    <b v="0"/>
    <s v="photography/photobooks"/>
    <n v="0"/>
    <s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x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x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x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x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x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x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x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x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x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x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x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x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x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x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x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x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x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x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x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x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x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x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x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x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x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x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x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x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x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x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x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x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x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x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x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x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x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x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x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x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x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x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x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x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x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x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x v="0"/>
    <n v="0"/>
    <b v="0"/>
    <s v="photography/photobooks"/>
    <n v="0"/>
    <s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x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x v="0"/>
    <n v="0"/>
    <b v="0"/>
    <s v="photography/photobooks"/>
    <n v="0"/>
    <s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x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x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x v="0"/>
    <n v="0"/>
    <b v="0"/>
    <s v="photography/photobooks"/>
    <n v="0"/>
    <s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x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x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x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x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x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x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x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x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x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x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x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x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x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x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x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x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x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x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x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x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x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x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x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x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x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x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x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x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x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x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x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x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x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x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x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x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x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x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x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x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x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x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x v="0"/>
    <n v="0"/>
    <b v="0"/>
    <s v="games/mobile games"/>
    <n v="0"/>
    <s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x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x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x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x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x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x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x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x v="0"/>
    <n v="0"/>
    <b v="0"/>
    <s v="games/mobile games"/>
    <n v="0"/>
    <s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x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x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x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x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x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x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x v="0"/>
    <n v="0"/>
    <b v="0"/>
    <s v="games/mobile games"/>
    <n v="0"/>
    <s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x v="0"/>
    <n v="0"/>
    <b v="0"/>
    <s v="games/mobile games"/>
    <n v="0"/>
    <s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x v="0"/>
    <n v="0"/>
    <b v="0"/>
    <s v="games/mobile games"/>
    <n v="0"/>
    <s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x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x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x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x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x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x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x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x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x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x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x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x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x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x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x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x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x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x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x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x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x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x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x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x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x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x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x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x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x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x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x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x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x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x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x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x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x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x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x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x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x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x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x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x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x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x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x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x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x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x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x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x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x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x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x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x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x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x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x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x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x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x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x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x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x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x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x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x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x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x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x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x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x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x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x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x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x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x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x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x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x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x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x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x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x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x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x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x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x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x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x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x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x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x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x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x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x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x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x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x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x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x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x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x v="0"/>
    <n v="0"/>
    <b v="0"/>
    <s v="photography/people"/>
    <n v="0"/>
    <s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x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x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x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x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x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x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x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x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x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x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x v="0"/>
    <n v="0"/>
    <b v="0"/>
    <s v="photography/people"/>
    <n v="0"/>
    <s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x v="0"/>
    <n v="0"/>
    <b v="0"/>
    <s v="photography/people"/>
    <n v="0"/>
    <s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x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x v="0"/>
    <n v="0"/>
    <b v="0"/>
    <s v="photography/people"/>
    <n v="0"/>
    <s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x v="0"/>
    <n v="0"/>
    <b v="0"/>
    <s v="photography/people"/>
    <n v="0"/>
    <s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x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x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x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x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x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x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x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x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x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x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x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x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x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x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x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x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x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x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x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x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x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x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x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x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x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x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x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x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x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x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x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x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x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x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x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x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x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x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x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x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x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x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x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x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x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x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x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x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x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x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x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x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x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x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x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x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x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x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x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x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x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x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x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x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x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x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x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x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x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x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x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x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x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x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x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x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x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x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x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x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x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x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x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x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x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x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x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x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x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x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x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x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x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x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x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x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x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x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x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x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x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x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x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x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x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x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x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x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x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x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x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x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x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x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x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x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x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x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x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x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x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x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x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x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x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x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x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x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x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x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x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x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x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x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x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x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x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x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x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x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x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x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x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x v="0"/>
    <n v="0"/>
    <b v="0"/>
    <s v="games/video games"/>
    <n v="0"/>
    <s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x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x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x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x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x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x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x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x v="0"/>
    <n v="0"/>
    <b v="0"/>
    <s v="games/video games"/>
    <n v="0"/>
    <s v="0"/>
    <x v="6"/>
    <x v="17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x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x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x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x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x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x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x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x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x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x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x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x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x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x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x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x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x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x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x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x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x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x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x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x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x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x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x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x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x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x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x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x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x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x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x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x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x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x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x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x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x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x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x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x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x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x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x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x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x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x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x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x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x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x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x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x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x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x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x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x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x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x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x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x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x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x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x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x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x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x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x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x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x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x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x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x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x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x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x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x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x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x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x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x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x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x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x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x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x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x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x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x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x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x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x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x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x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x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x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x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x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x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x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x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x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x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x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x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x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x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x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x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x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x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x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x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x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x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x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x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x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x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x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x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x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x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x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x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x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x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x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x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x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x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x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x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x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x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x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x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x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x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x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x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x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x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x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x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x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x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x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x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x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x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x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x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x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x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x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x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x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x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x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x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x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x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x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x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x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x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x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x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x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x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x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x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x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x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x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x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x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x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x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x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x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x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x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x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x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x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x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x v="0"/>
    <n v="0"/>
    <b v="0"/>
    <s v="technology/web"/>
    <n v="0"/>
    <s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x v="0"/>
    <n v="0"/>
    <b v="0"/>
    <s v="technology/web"/>
    <n v="0"/>
    <s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x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x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x v="0"/>
    <n v="0"/>
    <b v="0"/>
    <s v="technology/web"/>
    <n v="0"/>
    <s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x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x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x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x v="0"/>
    <n v="0"/>
    <b v="0"/>
    <s v="technology/web"/>
    <n v="0"/>
    <s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x v="0"/>
    <n v="0"/>
    <b v="0"/>
    <s v="technology/web"/>
    <n v="0"/>
    <s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x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x v="0"/>
    <n v="0"/>
    <b v="0"/>
    <s v="technology/web"/>
    <n v="0"/>
    <s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x v="0"/>
    <n v="0"/>
    <b v="0"/>
    <s v="technology/web"/>
    <n v="0"/>
    <s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x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x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x v="0"/>
    <n v="0"/>
    <b v="0"/>
    <s v="technology/web"/>
    <n v="0"/>
    <s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x v="0"/>
    <n v="0"/>
    <b v="0"/>
    <s v="technology/web"/>
    <n v="0"/>
    <s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x v="0"/>
    <n v="0"/>
    <b v="0"/>
    <s v="technology/web"/>
    <n v="0"/>
    <s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x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x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x v="0"/>
    <n v="0"/>
    <b v="0"/>
    <s v="technology/web"/>
    <n v="0"/>
    <s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x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x v="0"/>
    <n v="0"/>
    <b v="0"/>
    <s v="technology/web"/>
    <n v="0"/>
    <s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x v="0"/>
    <n v="0"/>
    <b v="0"/>
    <s v="technology/web"/>
    <n v="0"/>
    <s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x v="0"/>
    <n v="0"/>
    <b v="0"/>
    <s v="technology/web"/>
    <n v="0"/>
    <s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x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x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x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x v="0"/>
    <n v="0"/>
    <b v="0"/>
    <s v="technology/web"/>
    <n v="0"/>
    <s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x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x v="0"/>
    <n v="0"/>
    <b v="0"/>
    <s v="technology/web"/>
    <n v="0"/>
    <s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x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x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x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x v="0"/>
    <n v="0"/>
    <b v="0"/>
    <s v="technology/web"/>
    <n v="0"/>
    <s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x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x v="0"/>
    <n v="0"/>
    <b v="0"/>
    <s v="technology/web"/>
    <n v="0"/>
    <s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x v="0"/>
    <n v="0"/>
    <b v="0"/>
    <s v="technology/web"/>
    <n v="0"/>
    <s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x v="0"/>
    <n v="0"/>
    <b v="0"/>
    <s v="technology/web"/>
    <n v="0"/>
    <s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x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x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x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x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x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x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x v="0"/>
    <n v="0"/>
    <b v="0"/>
    <s v="technology/web"/>
    <n v="0"/>
    <s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x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x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x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x v="0"/>
    <n v="0"/>
    <b v="0"/>
    <s v="technology/web"/>
    <n v="0"/>
    <s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x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x v="0"/>
    <n v="0"/>
    <b v="0"/>
    <s v="technology/web"/>
    <n v="0"/>
    <s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x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x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x v="0"/>
    <n v="0"/>
    <b v="0"/>
    <s v="technology/web"/>
    <n v="0"/>
    <s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x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x v="0"/>
    <n v="0"/>
    <b v="0"/>
    <s v="technology/web"/>
    <n v="0"/>
    <s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x v="0"/>
    <n v="0"/>
    <b v="0"/>
    <s v="technology/web"/>
    <n v="0"/>
    <s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x v="0"/>
    <n v="0"/>
    <b v="0"/>
    <s v="technology/web"/>
    <n v="0"/>
    <s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x v="0"/>
    <n v="0"/>
    <b v="0"/>
    <s v="technology/web"/>
    <n v="0"/>
    <s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x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x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x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x v="0"/>
    <n v="0"/>
    <b v="0"/>
    <s v="food/food trucks"/>
    <n v="0"/>
    <s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x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x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x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x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x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x v="0"/>
    <n v="0"/>
    <b v="0"/>
    <s v="food/food trucks"/>
    <n v="0"/>
    <s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x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x v="0"/>
    <n v="0"/>
    <b v="0"/>
    <s v="food/food trucks"/>
    <n v="0"/>
    <s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x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x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x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x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x v="0"/>
    <n v="0"/>
    <b v="0"/>
    <s v="food/food trucks"/>
    <n v="0"/>
    <s v="0"/>
    <x v="7"/>
    <x v="19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x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x v="0"/>
    <n v="0"/>
    <b v="0"/>
    <s v="food/food trucks"/>
    <n v="0"/>
    <s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x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x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x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x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x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x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x v="0"/>
    <n v="0"/>
    <b v="0"/>
    <s v="food/food trucks"/>
    <n v="0"/>
    <s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x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x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x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x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x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x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x v="0"/>
    <n v="0"/>
    <b v="0"/>
    <s v="food/food trucks"/>
    <n v="0"/>
    <s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x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x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x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x v="0"/>
    <n v="0"/>
    <b v="0"/>
    <s v="food/food trucks"/>
    <n v="0"/>
    <s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x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x v="0"/>
    <n v="0"/>
    <b v="0"/>
    <s v="food/food trucks"/>
    <n v="0"/>
    <s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x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x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x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x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x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x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x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x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x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x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x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x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x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x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x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x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x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x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x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x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x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x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x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x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x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x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x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x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x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x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x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x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x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x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x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x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x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x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x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x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x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x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x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x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x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x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x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x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x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x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x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x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x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x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x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x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x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x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x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x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x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x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x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x v="0"/>
    <n v="0"/>
    <b v="0"/>
    <s v="food/restaurants"/>
    <n v="0"/>
    <s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x v="0"/>
    <n v="0"/>
    <b v="0"/>
    <s v="food/restaurants"/>
    <n v="0"/>
    <s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x v="0"/>
    <n v="0"/>
    <b v="0"/>
    <s v="food/restaurants"/>
    <n v="0"/>
    <s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x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x v="0"/>
    <n v="0"/>
    <b v="0"/>
    <s v="food/restaurants"/>
    <n v="0"/>
    <s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x v="0"/>
    <n v="0"/>
    <b v="0"/>
    <s v="food/restaurants"/>
    <n v="0"/>
    <s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x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x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x v="0"/>
    <n v="0"/>
    <b v="0"/>
    <s v="food/restaurants"/>
    <n v="0"/>
    <s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x v="0"/>
    <n v="0"/>
    <b v="0"/>
    <s v="food/restaurants"/>
    <n v="0"/>
    <s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x v="0"/>
    <n v="0"/>
    <b v="0"/>
    <s v="food/restaurants"/>
    <n v="0"/>
    <s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x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x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x v="0"/>
    <n v="0"/>
    <b v="0"/>
    <s v="food/restaurants"/>
    <n v="0"/>
    <s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x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x v="0"/>
    <n v="0"/>
    <b v="0"/>
    <s v="food/restaurants"/>
    <n v="0"/>
    <s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x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x v="0"/>
    <n v="0"/>
    <b v="0"/>
    <s v="food/restaurants"/>
    <n v="0"/>
    <s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x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x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x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x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x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x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x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x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x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x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x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x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x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x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x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x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x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x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x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x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x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x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x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x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x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x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x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x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x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x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x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x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x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x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x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x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x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x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x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x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x v="0"/>
    <n v="0"/>
    <b v="0"/>
    <s v="food/food trucks"/>
    <n v="0"/>
    <s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x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x v="0"/>
    <n v="0"/>
    <b v="0"/>
    <s v="food/food trucks"/>
    <n v="0"/>
    <s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x v="0"/>
    <n v="0"/>
    <b v="0"/>
    <s v="food/food trucks"/>
    <n v="0"/>
    <s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x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x v="0"/>
    <n v="0"/>
    <b v="0"/>
    <s v="food/food trucks"/>
    <n v="0"/>
    <s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x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x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x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x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x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x v="0"/>
    <n v="0"/>
    <b v="0"/>
    <s v="food/food trucks"/>
    <n v="0"/>
    <s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x v="0"/>
    <n v="0"/>
    <b v="0"/>
    <s v="food/food trucks"/>
    <n v="0"/>
    <s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x v="0"/>
    <n v="0"/>
    <b v="0"/>
    <s v="food/food trucks"/>
    <n v="0"/>
    <s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x v="0"/>
    <n v="0"/>
    <b v="0"/>
    <s v="food/food trucks"/>
    <n v="0"/>
    <s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x v="0"/>
    <n v="0"/>
    <b v="0"/>
    <s v="food/food trucks"/>
    <n v="0"/>
    <s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x v="0"/>
    <n v="0"/>
    <b v="0"/>
    <s v="food/food trucks"/>
    <n v="0"/>
    <s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x v="0"/>
    <n v="0"/>
    <b v="0"/>
    <s v="food/food trucks"/>
    <n v="0"/>
    <s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x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x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x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x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x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x v="0"/>
    <n v="0"/>
    <b v="0"/>
    <s v="food/food trucks"/>
    <n v="0"/>
    <s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x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x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x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x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x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x v="0"/>
    <n v="0"/>
    <b v="0"/>
    <s v="food/food trucks"/>
    <n v="0"/>
    <s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x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x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x v="0"/>
    <n v="0"/>
    <b v="0"/>
    <s v="food/food trucks"/>
    <n v="0"/>
    <s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x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x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x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x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x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x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x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x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x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x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x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x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x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x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x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x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x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x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x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x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x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x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x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x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x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x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x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x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x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x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x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x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x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x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x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x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x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x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x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x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x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x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x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x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x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x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x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x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x v="0"/>
    <n v="0"/>
    <b v="0"/>
    <s v="technology/space exploration"/>
    <n v="0"/>
    <s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x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x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x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x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x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x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x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x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x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x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x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x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x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x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x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x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x v="0"/>
    <n v="1429321210"/>
    <n v="1426729210"/>
    <x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x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x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x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x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x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x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x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x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x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x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x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x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x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x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x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x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x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x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x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x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x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x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x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x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x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x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x v="0"/>
    <n v="0"/>
    <b v="0"/>
    <s v="food/food trucks"/>
    <n v="0"/>
    <s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x v="0"/>
    <n v="0"/>
    <b v="0"/>
    <s v="food/food trucks"/>
    <n v="0"/>
    <s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x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x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x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x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x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x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x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x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x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x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x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x v="0"/>
    <n v="0"/>
    <b v="0"/>
    <s v="food/food trucks"/>
    <n v="0"/>
    <s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x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x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x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x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x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x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x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x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x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x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x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x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x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x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x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x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x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x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x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x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x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x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x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x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x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x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x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x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x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x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x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x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x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x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x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x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x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x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x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x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x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x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x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x v="0"/>
    <n v="0"/>
    <b v="0"/>
    <s v="publishing/children's books"/>
    <n v="0"/>
    <s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x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x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x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x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x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x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x v="0"/>
    <n v="0"/>
    <b v="0"/>
    <s v="publishing/children's books"/>
    <n v="0"/>
    <s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x v="0"/>
    <n v="0"/>
    <b v="0"/>
    <s v="publishing/children's books"/>
    <n v="0"/>
    <s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x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x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x v="0"/>
    <n v="0"/>
    <b v="0"/>
    <s v="publishing/children's books"/>
    <n v="0"/>
    <s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x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x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x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x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x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x v="0"/>
    <n v="0"/>
    <b v="0"/>
    <s v="publishing/children's books"/>
    <n v="0"/>
    <s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x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x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x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x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x v="0"/>
    <n v="0"/>
    <b v="0"/>
    <s v="publishing/children's books"/>
    <n v="0"/>
    <s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x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x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x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x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x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x v="0"/>
    <n v="0"/>
    <b v="0"/>
    <s v="publishing/children's books"/>
    <n v="0"/>
    <s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x v="0"/>
    <n v="0"/>
    <b v="0"/>
    <s v="publishing/children's books"/>
    <n v="0"/>
    <s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x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x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x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x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x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x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x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x v="0"/>
    <n v="0"/>
    <b v="0"/>
    <s v="publishing/children's books"/>
    <n v="0"/>
    <s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x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x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x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x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x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x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x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x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x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x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x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x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x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x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x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x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x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x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x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x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x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x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x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x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x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x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x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x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x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x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x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x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x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x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x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x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x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x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x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x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x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x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x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x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x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x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x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x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x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x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x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x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x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x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x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x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x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x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x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x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x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x v="0"/>
    <n v="0"/>
    <b v="0"/>
    <s v="theater/plays"/>
    <n v="0"/>
    <s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x v="0"/>
    <n v="0"/>
    <b v="0"/>
    <s v="theater/plays"/>
    <n v="0"/>
    <s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x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x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x v="0"/>
    <n v="0"/>
    <b v="0"/>
    <s v="theater/plays"/>
    <n v="0"/>
    <s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x v="0"/>
    <n v="0"/>
    <b v="0"/>
    <s v="theater/plays"/>
    <n v="0"/>
    <s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x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x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x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x v="0"/>
    <n v="0"/>
    <b v="0"/>
    <s v="theater/plays"/>
    <n v="0"/>
    <s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x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x v="0"/>
    <n v="0"/>
    <b v="0"/>
    <s v="theater/plays"/>
    <n v="0"/>
    <s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x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x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x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x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x v="0"/>
    <n v="0"/>
    <b v="0"/>
    <s v="theater/plays"/>
    <n v="0"/>
    <s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x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x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x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x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x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x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x v="0"/>
    <n v="0"/>
    <b v="0"/>
    <s v="theater/plays"/>
    <n v="0"/>
    <s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x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x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x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x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x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x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x v="0"/>
    <n v="0"/>
    <b v="0"/>
    <s v="theater/plays"/>
    <n v="0"/>
    <s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x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x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x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x v="0"/>
    <n v="0"/>
    <b v="0"/>
    <s v="theater/plays"/>
    <n v="0"/>
    <s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x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x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x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x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x v="0"/>
    <n v="0"/>
    <b v="0"/>
    <s v="theater/plays"/>
    <n v="0"/>
    <s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x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x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x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x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x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x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x v="0"/>
    <n v="0"/>
    <b v="0"/>
    <s v="theater/plays"/>
    <n v="0"/>
    <s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x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x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x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x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x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x v="0"/>
    <n v="0"/>
    <b v="0"/>
    <s v="theater/plays"/>
    <n v="0"/>
    <s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x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x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x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x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x v="0"/>
    <n v="0"/>
    <b v="0"/>
    <s v="theater/plays"/>
    <n v="0"/>
    <s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x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x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x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x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x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x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x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x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x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x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x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x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x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x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x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x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x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x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x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x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x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x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x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x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x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x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x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x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x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x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x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x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x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x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x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x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x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x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x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x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x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x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x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x v="0"/>
    <n v="0"/>
    <b v="0"/>
    <s v="theater/spaces"/>
    <n v="0"/>
    <s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x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x v="0"/>
    <n v="0"/>
    <b v="0"/>
    <s v="theater/spaces"/>
    <n v="0"/>
    <s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x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x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x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x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x v="0"/>
    <n v="0"/>
    <b v="0"/>
    <s v="theater/spaces"/>
    <n v="0"/>
    <s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x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x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x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x v="0"/>
    <n v="0"/>
    <b v="0"/>
    <s v="theater/spaces"/>
    <n v="0"/>
    <s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x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x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x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x v="0"/>
    <n v="0"/>
    <b v="0"/>
    <s v="theater/spaces"/>
    <n v="0"/>
    <s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x v="0"/>
    <n v="0"/>
    <b v="0"/>
    <s v="theater/spaces"/>
    <n v="0"/>
    <s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x v="0"/>
    <n v="0"/>
    <b v="0"/>
    <s v="theater/spaces"/>
    <n v="0"/>
    <s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x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x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x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x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x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x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x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x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x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x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x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x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x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x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x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x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x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x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x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x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x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x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x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x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x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x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x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x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x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x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x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x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x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x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x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x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x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x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x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x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x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x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x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x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x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x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x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x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x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x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x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x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x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x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x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x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x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x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x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x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x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x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x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x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x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x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x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x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x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x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x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x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x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x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x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x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x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x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x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x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x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x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x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x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x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x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x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x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x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x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x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x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x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x v="0"/>
    <n v="0"/>
    <b v="0"/>
    <s v="theater/spaces"/>
    <n v="0"/>
    <s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x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x v="0"/>
    <n v="0"/>
    <b v="0"/>
    <s v="theater/spaces"/>
    <n v="0"/>
    <s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x v="0"/>
    <n v="0"/>
    <b v="0"/>
    <s v="theater/spaces"/>
    <n v="0"/>
    <s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x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x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x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x v="0"/>
    <n v="0"/>
    <b v="0"/>
    <s v="theater/spaces"/>
    <n v="0"/>
    <s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x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x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x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x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x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x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x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x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x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x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x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x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x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x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x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x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x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x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x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x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x v="0"/>
    <n v="0"/>
    <b v="0"/>
    <s v="theater/spaces"/>
    <n v="0"/>
    <s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x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x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x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x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x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x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x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x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x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x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x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x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x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x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x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x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x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x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x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x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x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x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x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x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x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x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x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x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x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x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x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x v="0"/>
    <n v="0"/>
    <b v="0"/>
    <s v="theater/spaces"/>
    <n v="0"/>
    <s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x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x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x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x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x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x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x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x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x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x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x v="0"/>
    <n v="1452142672"/>
    <n v="1449550672"/>
    <x v="0"/>
    <n v="0"/>
    <b v="0"/>
    <s v="theater/spaces"/>
    <n v="0"/>
    <s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x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x v="0"/>
    <n v="0"/>
    <b v="0"/>
    <s v="theater/spaces"/>
    <n v="0"/>
    <s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x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x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x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x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x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x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x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x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x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x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x v="0"/>
    <n v="0"/>
    <b v="0"/>
    <s v="theater/plays"/>
    <n v="0"/>
    <s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x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x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x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x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x v="0"/>
    <n v="0"/>
    <b v="0"/>
    <s v="theater/plays"/>
    <n v="0"/>
    <s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x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x v="0"/>
    <n v="0"/>
    <b v="0"/>
    <s v="theater/plays"/>
    <n v="0"/>
    <s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x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x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x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x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x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x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x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x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x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x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x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x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x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x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x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x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x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x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x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x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x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x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x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x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x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x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x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x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x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x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x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x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x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x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x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x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x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x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x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x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x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x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x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x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x v="0"/>
    <n v="0"/>
    <b v="0"/>
    <s v="theater/musical"/>
    <n v="0"/>
    <s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x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x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x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x v="0"/>
    <n v="0"/>
    <b v="0"/>
    <s v="theater/musical"/>
    <n v="0"/>
    <s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x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x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x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x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x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x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x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x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x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x v="0"/>
    <n v="0"/>
    <b v="0"/>
    <s v="theater/musical"/>
    <n v="0"/>
    <s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x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x v="0"/>
    <n v="0"/>
    <b v="0"/>
    <s v="theater/musical"/>
    <n v="0"/>
    <s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x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x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x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x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x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x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x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x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x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x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x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x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x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x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x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x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x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x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x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x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x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x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x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x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x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x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x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x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x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x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x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x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x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x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x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x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x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x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x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x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x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x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x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x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x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x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x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x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x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x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x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x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x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x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x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x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x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x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x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x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x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x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x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x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x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x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x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x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x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x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x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x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x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x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x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x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x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x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x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x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x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x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x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x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x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x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x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x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x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x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x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x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x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x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x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x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x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x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x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x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x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x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x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x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x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x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x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x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x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x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x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x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x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x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x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x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x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x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x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x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x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x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x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x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x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x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x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x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x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x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x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x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x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x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x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x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x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x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x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x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x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x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x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x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x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x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x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x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x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x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x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x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x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x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x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x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x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x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x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x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x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x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x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x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x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x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x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x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x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x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x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x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x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x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x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x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x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x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x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x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x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x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x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x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x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x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x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x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x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x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x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x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x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x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x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x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x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x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x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x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x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x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x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x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x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x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x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x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x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x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x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x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x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x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x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x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x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x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x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x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x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x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x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x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x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x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x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x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x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x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x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x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x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x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x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x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x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x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x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x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x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x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x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x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x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x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x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x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x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x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x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x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x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x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x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x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x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x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x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x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x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x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x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x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x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x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x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x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x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x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x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x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x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x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x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x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x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x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x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x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x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x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x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x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x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x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x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x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x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x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x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x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x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x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x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x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x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x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x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x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x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x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x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x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x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x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x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x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x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x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x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x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x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x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x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x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x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x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x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x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x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x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x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x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x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x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x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x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x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x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x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x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x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x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x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x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x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x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x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x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x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x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x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x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x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x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x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x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x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x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x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x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x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x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x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x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x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x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x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x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x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x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x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x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x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x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x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x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x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x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x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x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x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x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x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x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x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x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x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x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x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x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x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x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x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x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x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x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x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x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x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x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x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x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x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x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x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x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x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x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x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x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x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x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x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x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x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x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x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x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x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x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x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x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x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x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x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x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x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x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x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x v="0"/>
    <n v="0"/>
    <b v="0"/>
    <s v="theater/musical"/>
    <n v="0"/>
    <s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x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x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x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x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x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x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x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x v="0"/>
    <n v="0"/>
    <b v="0"/>
    <s v="theater/musical"/>
    <n v="0"/>
    <s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x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x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x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x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x v="0"/>
    <n v="0"/>
    <b v="0"/>
    <s v="theater/musical"/>
    <n v="0"/>
    <s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x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x v="0"/>
    <n v="0"/>
    <b v="0"/>
    <s v="theater/musical"/>
    <n v="0"/>
    <s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x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x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x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x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x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x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x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x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x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x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x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x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x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x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x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x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x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x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x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x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x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x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x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x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x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x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x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x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x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x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x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x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x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x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x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x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x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x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x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x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x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x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x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x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x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x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x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x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x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x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x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x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x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x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x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x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x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x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x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x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x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x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x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x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x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x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x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x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x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x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x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x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x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x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x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x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x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x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x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x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x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x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x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x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x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x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x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x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x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x v="0"/>
    <n v="0"/>
    <b v="0"/>
    <s v="theater/plays"/>
    <n v="0"/>
    <s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x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x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x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x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x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x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x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x v="0"/>
    <n v="0"/>
    <b v="0"/>
    <s v="theater/plays"/>
    <n v="0"/>
    <s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x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x v="0"/>
    <n v="0"/>
    <b v="0"/>
    <s v="theater/plays"/>
    <n v="0"/>
    <s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x v="0"/>
    <n v="0"/>
    <b v="0"/>
    <s v="theater/plays"/>
    <n v="0"/>
    <s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x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x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x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x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x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x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x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x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x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x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x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x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x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x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x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x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x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x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x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x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x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x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x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x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x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x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x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x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x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x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x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x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x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x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x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x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x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x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x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x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x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x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x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x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x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x v="0"/>
    <n v="0"/>
    <b v="0"/>
    <s v="theater/musical"/>
    <n v="0"/>
    <s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x v="0"/>
    <n v="0"/>
    <b v="0"/>
    <s v="theater/musical"/>
    <n v="0"/>
    <s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x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x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x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x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x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x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x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x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x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x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x v="0"/>
    <n v="0"/>
    <b v="0"/>
    <s v="theater/musical"/>
    <n v="0"/>
    <s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x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x v="0"/>
    <n v="0"/>
    <b v="0"/>
    <s v="theater/musical"/>
    <n v="0"/>
    <s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x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x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x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x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x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x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x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x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x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x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x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x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x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x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x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x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x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x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x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x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x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x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x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x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x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x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x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x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x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x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x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x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x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x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x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x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x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x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x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x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x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x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x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x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x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x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x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x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x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x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x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x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x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x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x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x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x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x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x v="0"/>
    <n v="0"/>
    <b v="0"/>
    <s v="theater/plays"/>
    <n v="0"/>
    <s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x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x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x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x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x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x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x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x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x v="0"/>
    <n v="0"/>
    <b v="0"/>
    <s v="theater/musical"/>
    <n v="0"/>
    <s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x v="0"/>
    <n v="0"/>
    <b v="0"/>
    <s v="theater/musical"/>
    <n v="0"/>
    <s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x v="0"/>
    <n v="0"/>
    <b v="0"/>
    <s v="theater/musical"/>
    <n v="0"/>
    <s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x v="0"/>
    <n v="0"/>
    <b v="0"/>
    <s v="theater/musical"/>
    <n v="0"/>
    <s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x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x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x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x v="0"/>
    <n v="0"/>
    <b v="0"/>
    <s v="theater/musical"/>
    <n v="0"/>
    <s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x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x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x v="0"/>
    <n v="0"/>
    <b v="0"/>
    <s v="theater/musical"/>
    <n v="0"/>
    <s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x v="0"/>
    <n v="0"/>
    <b v="0"/>
    <s v="theater/musical"/>
    <n v="0"/>
    <s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x v="0"/>
    <n v="0"/>
    <b v="0"/>
    <s v="theater/musical"/>
    <n v="0"/>
    <s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x v="0"/>
    <n v="0"/>
    <b v="0"/>
    <s v="theater/musical"/>
    <n v="0"/>
    <s v="0"/>
    <x v="1"/>
    <x v="40"/>
    <x v="3885"/>
    <d v="2016-05-09T22:49:51"/>
  </r>
  <r>
    <n v="3886"/>
    <s v="a (Canceled)"/>
    <n v="1"/>
    <n v="10000"/>
    <n v="0"/>
    <x v="1"/>
    <s v="AU"/>
    <x v="2"/>
    <n v="1418275702"/>
    <n v="1415683702"/>
    <x v="0"/>
    <n v="0"/>
    <b v="0"/>
    <s v="theater/musical"/>
    <n v="0"/>
    <s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x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x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x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x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x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x v="0"/>
    <n v="0"/>
    <b v="0"/>
    <s v="theater/plays"/>
    <n v="0"/>
    <s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x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x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x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x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x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x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x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x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x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x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x v="0"/>
    <n v="0"/>
    <b v="0"/>
    <s v="theater/plays"/>
    <n v="0"/>
    <s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x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x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x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x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x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x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x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x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x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x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x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x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x v="0"/>
    <n v="0"/>
    <b v="0"/>
    <s v="theater/plays"/>
    <n v="0"/>
    <s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x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x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x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x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x v="0"/>
    <n v="0"/>
    <b v="0"/>
    <s v="theater/plays"/>
    <n v="0"/>
    <s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x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x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x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x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x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x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x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x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x v="0"/>
    <n v="0"/>
    <b v="0"/>
    <s v="theater/plays"/>
    <n v="0"/>
    <s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x v="0"/>
    <n v="0"/>
    <b v="0"/>
    <s v="theater/plays"/>
    <n v="0"/>
    <s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x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x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x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x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x v="0"/>
    <n v="0"/>
    <b v="0"/>
    <s v="theater/plays"/>
    <n v="0"/>
    <s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x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x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x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x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x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x v="0"/>
    <n v="0"/>
    <b v="0"/>
    <s v="theater/plays"/>
    <n v="0"/>
    <s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x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x v="0"/>
    <n v="0"/>
    <b v="0"/>
    <s v="theater/plays"/>
    <n v="0"/>
    <s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x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x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x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x v="0"/>
    <n v="0"/>
    <b v="0"/>
    <s v="theater/plays"/>
    <n v="0"/>
    <s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x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x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x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x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x v="0"/>
    <n v="0"/>
    <b v="0"/>
    <s v="theater/plays"/>
    <n v="0"/>
    <s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x v="0"/>
    <n v="0"/>
    <b v="0"/>
    <s v="theater/plays"/>
    <n v="0"/>
    <s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x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x v="0"/>
    <n v="0"/>
    <b v="0"/>
    <s v="theater/plays"/>
    <n v="0"/>
    <s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x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x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x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x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x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x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x v="0"/>
    <n v="0"/>
    <b v="0"/>
    <s v="theater/plays"/>
    <n v="0"/>
    <s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x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x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x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x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x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x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x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x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x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x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x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x v="0"/>
    <n v="0"/>
    <b v="0"/>
    <s v="theater/plays"/>
    <n v="0"/>
    <s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x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x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x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x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x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x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x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x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x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x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x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x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x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x v="0"/>
    <n v="0"/>
    <b v="0"/>
    <s v="theater/plays"/>
    <n v="0"/>
    <s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x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x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x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x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x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x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x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x v="0"/>
    <n v="0"/>
    <b v="0"/>
    <s v="theater/plays"/>
    <n v="0"/>
    <s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x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x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x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x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x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x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x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x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x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x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x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x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x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x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x v="0"/>
    <n v="0"/>
    <b v="0"/>
    <s v="theater/plays"/>
    <n v="0"/>
    <s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x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x v="0"/>
    <n v="0"/>
    <b v="0"/>
    <s v="theater/plays"/>
    <n v="0"/>
    <s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x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x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x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x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x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x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x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x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x v="0"/>
    <n v="0"/>
    <b v="0"/>
    <s v="theater/plays"/>
    <n v="0"/>
    <s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x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x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x v="0"/>
    <n v="0"/>
    <b v="0"/>
    <s v="theater/plays"/>
    <n v="0"/>
    <s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x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x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x v="0"/>
    <n v="0"/>
    <b v="0"/>
    <s v="theater/plays"/>
    <n v="0"/>
    <s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x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x v="0"/>
    <n v="0"/>
    <b v="0"/>
    <s v="theater/plays"/>
    <n v="0"/>
    <s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x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x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x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x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x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x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x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x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x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x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x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x v="0"/>
    <n v="0"/>
    <b v="0"/>
    <s v="theater/plays"/>
    <n v="0"/>
    <s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x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x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x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x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x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x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x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x v="0"/>
    <n v="0"/>
    <b v="0"/>
    <s v="theater/plays"/>
    <n v="0"/>
    <s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x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x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x v="0"/>
    <n v="0"/>
    <b v="0"/>
    <s v="theater/plays"/>
    <n v="0"/>
    <s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x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x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x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x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x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x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x v="0"/>
    <n v="0"/>
    <b v="0"/>
    <s v="theater/plays"/>
    <n v="0"/>
    <s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x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x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x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x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x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x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x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x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x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x v="0"/>
    <n v="0"/>
    <b v="0"/>
    <s v="theater/plays"/>
    <n v="0"/>
    <s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x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x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x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x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x v="0"/>
    <n v="0"/>
    <b v="0"/>
    <s v="theater/plays"/>
    <n v="0"/>
    <s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x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x v="0"/>
    <n v="0"/>
    <b v="0"/>
    <s v="theater/plays"/>
    <n v="0"/>
    <s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x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x v="0"/>
    <n v="0"/>
    <b v="0"/>
    <s v="theater/plays"/>
    <n v="0"/>
    <s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x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x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x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x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x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x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x v="0"/>
    <n v="0"/>
    <b v="0"/>
    <s v="theater/plays"/>
    <n v="0"/>
    <s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x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x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x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x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x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x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x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x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x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x v="0"/>
    <n v="0"/>
    <b v="0"/>
    <s v="theater/plays"/>
    <n v="0"/>
    <s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x v="0"/>
    <n v="0"/>
    <b v="0"/>
    <s v="theater/plays"/>
    <n v="0"/>
    <s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x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x v="0"/>
    <n v="0"/>
    <b v="0"/>
    <s v="theater/plays"/>
    <n v="0"/>
    <s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x v="0"/>
    <n v="0"/>
    <b v="0"/>
    <s v="theater/plays"/>
    <n v="0"/>
    <s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x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x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x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x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x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x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x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x v="0"/>
    <n v="0"/>
    <b v="0"/>
    <s v="theater/plays"/>
    <n v="0"/>
    <s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x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x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x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x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BB90C-6931-9B42-93F6-C0A5418096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6291D-0013-F847-9C85-74D0052AFD3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756CF-F549-8E4B-982F-BAFA40FEE469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6D215-93E4-C944-A900-E48E844B0F79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B44" firstHeaderRow="1" firstDataRow="1" firstDataCol="1"/>
  <pivotFields count="2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 v="29"/>
    </i>
    <i>
      <x v="33"/>
    </i>
    <i>
      <x v="36"/>
    </i>
    <i>
      <x v="6"/>
    </i>
    <i>
      <x/>
    </i>
    <i>
      <x v="38"/>
    </i>
    <i>
      <x v="39"/>
    </i>
    <i>
      <x v="15"/>
    </i>
    <i>
      <x v="24"/>
    </i>
    <i>
      <x v="37"/>
    </i>
    <i>
      <x v="18"/>
    </i>
    <i>
      <x v="12"/>
    </i>
    <i>
      <x v="10"/>
    </i>
    <i>
      <x v="5"/>
    </i>
    <i>
      <x v="32"/>
    </i>
    <i>
      <x v="22"/>
    </i>
    <i>
      <x v="28"/>
    </i>
    <i>
      <x v="17"/>
    </i>
    <i>
      <x v="27"/>
    </i>
    <i>
      <x v="11"/>
    </i>
    <i>
      <x v="8"/>
    </i>
    <i>
      <x v="13"/>
    </i>
    <i>
      <x v="40"/>
    </i>
    <i>
      <x v="34"/>
    </i>
    <i>
      <x v="14"/>
    </i>
    <i>
      <x v="35"/>
    </i>
    <i>
      <x v="31"/>
    </i>
    <i>
      <x v="21"/>
    </i>
    <i>
      <x v="26"/>
    </i>
    <i>
      <x v="3"/>
    </i>
    <i>
      <x v="20"/>
    </i>
    <i>
      <x v="2"/>
    </i>
    <i>
      <x v="23"/>
    </i>
    <i>
      <x v="9"/>
    </i>
    <i>
      <x v="7"/>
    </i>
    <i>
      <x v="1"/>
    </i>
    <i>
      <x v="4"/>
    </i>
    <i>
      <x v="30"/>
    </i>
    <i>
      <x v="25"/>
    </i>
    <i>
      <x v="19"/>
    </i>
    <i>
      <x v="16"/>
    </i>
    <i t="grand">
      <x/>
    </i>
  </rowItems>
  <colItems count="1">
    <i/>
  </colItems>
  <dataFields count="1">
    <dataField name="Sum of goal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5AB5D-40D5-424E-992B-82B564C0042F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B16" firstHeaderRow="1" firstDataRow="1" firstDataCol="1"/>
  <pivotFields count="22"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7"/>
  </rowFields>
  <rowItems count="14">
    <i>
      <x v="12"/>
    </i>
    <i>
      <x v="4"/>
    </i>
    <i>
      <x v="10"/>
    </i>
    <i>
      <x/>
    </i>
    <i>
      <x v="5"/>
    </i>
    <i>
      <x v="1"/>
    </i>
    <i>
      <x v="3"/>
    </i>
    <i>
      <x v="6"/>
    </i>
    <i>
      <x v="7"/>
    </i>
    <i>
      <x v="8"/>
    </i>
    <i>
      <x v="9"/>
    </i>
    <i>
      <x v="2"/>
    </i>
    <i>
      <x v="11"/>
    </i>
    <i t="grand">
      <x/>
    </i>
  </rowItems>
  <colItems count="1">
    <i/>
  </colItems>
  <dataFields count="1">
    <dataField name="Sum of goal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F0517-7FE4-714A-B647-65B8F56673D5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D8" firstHeaderRow="1" firstDataRow="2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dataField="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Average of Average Donation" fld="15" subtotal="average" baseField="0" baseItem="0" numFmtId="2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K1" zoomScaleNormal="55" workbookViewId="0">
      <selection activeCell="C4" sqref="C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10" bestFit="1" customWidth="1"/>
    <col min="17" max="17" width="13.1640625" customWidth="1"/>
    <col min="18" max="18" width="13.6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SUM(E2/D2)*100</f>
        <v>136.85882352941178</v>
      </c>
      <c r="P2" s="9">
        <f t="shared" ref="P2:P65" si="0">IFERROR(E2/L2,"0")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(((J2/60)/60)/24+DATE(1970,1,1))</f>
        <v>42177.007071759261</v>
      </c>
      <c r="T2" s="11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SUM(E3/D3)*100</f>
        <v>142.60827250608273</v>
      </c>
      <c r="P3" s="9">
        <f t="shared" si="0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(((J3/60)/60)/24+DATE(1970,1,1))</f>
        <v>42766.600497685184</v>
      </c>
      <c r="T3" s="11">
        <f t="shared" ref="T3:T66" si="5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 s="9">
        <f t="shared" si="0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 s="9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 s="9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9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9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 s="9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 s="9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9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 s="9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9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 s="9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9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9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 s="9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 s="9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 s="9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 s="9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9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9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9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 s="9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9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 s="9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 s="9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 s="9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 s="9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 s="9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 s="9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9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9">
        <f t="shared" si="0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9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9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9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9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9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9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9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 s="9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 s="9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9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9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 s="9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9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9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9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 s="9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 s="9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9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9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 s="9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9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9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9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 s="9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 s="9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 s="9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9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 s="9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 s="9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9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9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 s="9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9">
        <f t="shared" ref="P66:P129" si="6">IFERROR(E66/L66,"0")</f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SUM(E67/D67)*100</f>
        <v>107.52857142857141</v>
      </c>
      <c r="P67" s="9">
        <f t="shared" si="6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(((J67/60)/60)/24+DATE(1970,1,1))</f>
        <v>41835.821226851855</v>
      </c>
      <c r="T67" s="11">
        <f t="shared" ref="T67:T130" si="11"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9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116.25000000000001</v>
      </c>
      <c r="P69" s="9">
        <f t="shared" si="6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9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9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9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9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9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9">
        <f t="shared" si="6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9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9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9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9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9">
        <f t="shared" si="6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9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9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9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9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9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9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9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9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9">
        <f t="shared" si="6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9">
        <f t="shared" si="6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9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9">
        <f t="shared" si="6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9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9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9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9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9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9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9">
        <f t="shared" si="6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9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9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9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9">
        <f t="shared" si="6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9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9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9">
        <f t="shared" si="6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9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9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9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9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9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9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9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9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9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9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9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9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9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9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9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9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9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9" t="str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9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9" t="str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9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9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9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9">
        <f t="shared" ref="P130:P193" si="12">IFERROR(E130/L130,"0")</f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SUM(E131/D131)*100</f>
        <v>0</v>
      </c>
      <c r="P131" s="9" t="str">
        <f t="shared" si="12"/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(((J131/60)/60)/24+DATE(1970,1,1))</f>
        <v>41882.937303240738</v>
      </c>
      <c r="T131" s="11">
        <f t="shared" ref="T131:T194" si="17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9" t="str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9" t="str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 s="9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9" t="str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9" t="str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 s="9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9" t="str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9" t="str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 s="9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 s="9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9" t="str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 s="9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0.33333333333333337</v>
      </c>
      <c r="P144" s="9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9" t="str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 s="9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 s="9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 s="9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9" t="str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 s="9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0.91999999999999993</v>
      </c>
      <c r="P151" s="9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 s="9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5.5999999999999994E-2</v>
      </c>
      <c r="P153" s="9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 s="9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 s="9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2.666666666666667</v>
      </c>
      <c r="P156" s="9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 s="9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 s="9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 s="9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9" t="str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 s="9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9" t="str">
        <f t="shared" si="12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 s="9">
        <f t="shared" si="12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 s="9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9" t="str">
        <f t="shared" si="12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 s="9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9" t="str">
        <f t="shared" si="12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 s="9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 s="9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 s="9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22.400000000000002</v>
      </c>
      <c r="P171" s="9">
        <f t="shared" si="12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 s="9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 s="9">
        <f t="shared" si="12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9" t="str">
        <f t="shared" si="12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9" t="str">
        <f t="shared" si="12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9" t="str">
        <f t="shared" si="12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 s="9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9" t="str">
        <f t="shared" si="12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 s="9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9" t="str">
        <f t="shared" si="12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 s="9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 s="9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 s="9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9" t="str">
        <f t="shared" si="12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 s="9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3.4000000000000004</v>
      </c>
      <c r="P186" s="9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 s="9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9" t="str">
        <f t="shared" si="12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 s="9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9" t="str">
        <f t="shared" si="12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6.8999999999999992E-2</v>
      </c>
      <c r="P191" s="9">
        <f t="shared" si="12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 s="9">
        <f t="shared" si="12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 s="9">
        <f t="shared" si="12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 s="9">
        <f t="shared" ref="P194:P257" si="18">IFERROR(E194/L194,"0")</f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SUM(E195/D195)*100</f>
        <v>0</v>
      </c>
      <c r="P195" s="9" t="str">
        <f t="shared" si="18"/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(((J195/60)/60)/24+DATE(1970,1,1))</f>
        <v>41911.934791666667</v>
      </c>
      <c r="T195" s="11">
        <f t="shared" ref="T195:T258" si="23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0.12</v>
      </c>
      <c r="P196" s="9">
        <f t="shared" si="18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9" t="str">
        <f t="shared" si="18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41.857142857142861</v>
      </c>
      <c r="P198" s="9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10.48</v>
      </c>
      <c r="P199" s="9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1.1159999999999999</v>
      </c>
      <c r="P200" s="9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9" t="str">
        <f t="shared" si="18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26.192500000000003</v>
      </c>
      <c r="P202" s="9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58.461538461538467</v>
      </c>
      <c r="P203" s="9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9" t="str">
        <f t="shared" si="18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29.84</v>
      </c>
      <c r="P205" s="9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50.721666666666664</v>
      </c>
      <c r="P206" s="9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16.25</v>
      </c>
      <c r="P207" s="9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9" t="str">
        <f t="shared" si="18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15.214285714285714</v>
      </c>
      <c r="P209" s="9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9" t="str">
        <f t="shared" si="18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9" t="str">
        <f t="shared" si="18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25.25</v>
      </c>
      <c r="P212" s="9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44.6</v>
      </c>
      <c r="P213" s="9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1.5873015873015872E-2</v>
      </c>
      <c r="P214" s="9">
        <f t="shared" si="18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0.04</v>
      </c>
      <c r="P215" s="9">
        <f t="shared" si="18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8.0000000000000002E-3</v>
      </c>
      <c r="P216" s="9">
        <f t="shared" si="18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0.22727272727272727</v>
      </c>
      <c r="P217" s="9">
        <f t="shared" si="18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55.698440000000005</v>
      </c>
      <c r="P218" s="9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11.943</v>
      </c>
      <c r="P219" s="9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 s="9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17.630000000000003</v>
      </c>
      <c r="P221" s="9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0.72</v>
      </c>
      <c r="P222" s="9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9" t="str">
        <f t="shared" si="18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 s="9">
        <f t="shared" si="18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9" t="str">
        <f t="shared" si="18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9" t="str">
        <f t="shared" si="18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9" t="str">
        <f t="shared" si="18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0.86206896551724133</v>
      </c>
      <c r="P228" s="9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9" t="str">
        <f t="shared" si="18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9" t="str">
        <f t="shared" si="18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9" t="str">
        <f t="shared" si="18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0.4</v>
      </c>
      <c r="P232" s="9">
        <f t="shared" si="18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9" t="str">
        <f t="shared" si="18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</v>
      </c>
      <c r="P234" s="9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9" t="str">
        <f t="shared" si="18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40.1</v>
      </c>
      <c r="P236" s="9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9" t="str">
        <f t="shared" si="18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9" t="str">
        <f t="shared" si="18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0.33333333333333337</v>
      </c>
      <c r="P239" s="9">
        <f t="shared" si="18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9" t="str">
        <f t="shared" si="18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 s="9">
        <f t="shared" si="18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107.63413333333334</v>
      </c>
      <c r="P242" s="9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112.63736263736264</v>
      </c>
      <c r="P243" s="9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113.46153846153845</v>
      </c>
      <c r="P244" s="9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102.592</v>
      </c>
      <c r="P245" s="9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113.75714285714287</v>
      </c>
      <c r="P246" s="9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103.71999999999998</v>
      </c>
      <c r="P247" s="9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305.46000000000004</v>
      </c>
      <c r="P248" s="9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134.1</v>
      </c>
      <c r="P249" s="9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101.33294117647058</v>
      </c>
      <c r="P250" s="9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112.92</v>
      </c>
      <c r="P251" s="9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105.58333333333334</v>
      </c>
      <c r="P252" s="9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125.57142857142858</v>
      </c>
      <c r="P253" s="9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184.56</v>
      </c>
      <c r="P254" s="9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100.73333333333335</v>
      </c>
      <c r="P255" s="9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116.94725</v>
      </c>
      <c r="P256" s="9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106.73325</v>
      </c>
      <c r="P257" s="9">
        <f t="shared" si="18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139.1</v>
      </c>
      <c r="P258" s="9">
        <f t="shared" ref="P258:P321" si="24">IFERROR(E258/L258,"0")</f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SUM(E259/D259)*100</f>
        <v>106.72648571428572</v>
      </c>
      <c r="P259" s="9">
        <f t="shared" si="24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(((J259/60)/60)/24+DATE(1970,1,1))</f>
        <v>42479.626875000002</v>
      </c>
      <c r="T259" s="11">
        <f t="shared" ref="T259:T322" si="29"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191.14</v>
      </c>
      <c r="P260" s="9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131.93789333333334</v>
      </c>
      <c r="P261" s="9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106.4</v>
      </c>
      <c r="P262" s="9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107.4</v>
      </c>
      <c r="P263" s="9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 s="9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118.08108</v>
      </c>
      <c r="P265" s="9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118.19999999999999</v>
      </c>
      <c r="P266" s="9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111.1</v>
      </c>
      <c r="P267" s="9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145.5</v>
      </c>
      <c r="P268" s="9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131.62883248730967</v>
      </c>
      <c r="P269" s="9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111.4</v>
      </c>
      <c r="P270" s="9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147.23376999999999</v>
      </c>
      <c r="P271" s="9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152.60869565217391</v>
      </c>
      <c r="P272" s="9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104.67999999999999</v>
      </c>
      <c r="P273" s="9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177.43366666666668</v>
      </c>
      <c r="P274" s="9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107.7758</v>
      </c>
      <c r="P275" s="9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 s="9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108.395</v>
      </c>
      <c r="P277" s="9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147.6</v>
      </c>
      <c r="P278" s="9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110.38153846153847</v>
      </c>
      <c r="P279" s="9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150.34814814814814</v>
      </c>
      <c r="P280" s="9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157.31829411764707</v>
      </c>
      <c r="P281" s="9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156.14400000000001</v>
      </c>
      <c r="P282" s="9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120.58763636363636</v>
      </c>
      <c r="P283" s="9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101.18888888888888</v>
      </c>
      <c r="P284" s="9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114.27249999999999</v>
      </c>
      <c r="P285" s="9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104.62615</v>
      </c>
      <c r="P286" s="9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228.82507142857142</v>
      </c>
      <c r="P287" s="9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109.15333333333332</v>
      </c>
      <c r="P288" s="9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176.29999999999998</v>
      </c>
      <c r="P289" s="9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103.21061999999999</v>
      </c>
      <c r="P290" s="9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104.82000000000001</v>
      </c>
      <c r="P291" s="9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106.68444444444445</v>
      </c>
      <c r="P292" s="9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120.02</v>
      </c>
      <c r="P293" s="9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101.50693333333334</v>
      </c>
      <c r="P294" s="9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101.38461538461539</v>
      </c>
      <c r="P295" s="9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 s="9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133.10911999999999</v>
      </c>
      <c r="P297" s="9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118.72620000000001</v>
      </c>
      <c r="P298" s="9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100.64</v>
      </c>
      <c r="P299" s="9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108.93241269841269</v>
      </c>
      <c r="P300" s="9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178.95250000000001</v>
      </c>
      <c r="P301" s="9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101.72264</v>
      </c>
      <c r="P302" s="9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118.73499999999999</v>
      </c>
      <c r="P303" s="9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100.46</v>
      </c>
      <c r="P304" s="9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137.46666666666667</v>
      </c>
      <c r="P305" s="9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231.64705882352939</v>
      </c>
      <c r="P306" s="9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130.33333333333331</v>
      </c>
      <c r="P307" s="9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292.89999999999998</v>
      </c>
      <c r="P308" s="9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111.31818181818183</v>
      </c>
      <c r="P309" s="9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105.56666666666668</v>
      </c>
      <c r="P310" s="9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118.94444444444446</v>
      </c>
      <c r="P311" s="9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104.129</v>
      </c>
      <c r="P312" s="9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104.10165000000001</v>
      </c>
      <c r="P313" s="9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111.87499999999999</v>
      </c>
      <c r="P314" s="9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104.73529411764706</v>
      </c>
      <c r="P315" s="9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385.15000000000003</v>
      </c>
      <c r="P316" s="9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101.248</v>
      </c>
      <c r="P317" s="9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113.77333333333333</v>
      </c>
      <c r="P318" s="9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100.80333333333333</v>
      </c>
      <c r="P319" s="9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283.32</v>
      </c>
      <c r="P320" s="9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112.68</v>
      </c>
      <c r="P321" s="9">
        <f t="shared" si="24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106.58000000000001</v>
      </c>
      <c r="P322" s="9">
        <f t="shared" ref="P322:P385" si="30">IFERROR(E322/L322,"0")</f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SUM(E323/D323)*100</f>
        <v>102.66285714285715</v>
      </c>
      <c r="P323" s="9">
        <f t="shared" si="30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(((J323/60)/60)/24+DATE(1970,1,1))</f>
        <v>42647.446597222224</v>
      </c>
      <c r="T323" s="11">
        <f t="shared" ref="T323:T386" si="35"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107.91200000000001</v>
      </c>
      <c r="P324" s="9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123.07407407407408</v>
      </c>
      <c r="P325" s="9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101.6</v>
      </c>
      <c r="P326" s="9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104.396</v>
      </c>
      <c r="P327" s="9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112.92973333333333</v>
      </c>
      <c r="P328" s="9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136.4</v>
      </c>
      <c r="P329" s="9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103.61439999999999</v>
      </c>
      <c r="P330" s="9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105.5</v>
      </c>
      <c r="P331" s="9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101.82857142857142</v>
      </c>
      <c r="P332" s="9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106.60499999999999</v>
      </c>
      <c r="P333" s="9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113.015</v>
      </c>
      <c r="P334" s="9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125.22750000000001</v>
      </c>
      <c r="P335" s="9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101.19</v>
      </c>
      <c r="P336" s="9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102.76470588235294</v>
      </c>
      <c r="P337" s="9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116.83911999999998</v>
      </c>
      <c r="P338" s="9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101.16833333333335</v>
      </c>
      <c r="P339" s="9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110.13360000000002</v>
      </c>
      <c r="P340" s="9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108.08333333333333</v>
      </c>
      <c r="P341" s="9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125.02285714285715</v>
      </c>
      <c r="P342" s="9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106.71428571428572</v>
      </c>
      <c r="P343" s="9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100.36639999999998</v>
      </c>
      <c r="P344" s="9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102.02863333333335</v>
      </c>
      <c r="P345" s="9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102.08358208955224</v>
      </c>
      <c r="P346" s="9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123.27586206896552</v>
      </c>
      <c r="P347" s="9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170.28880000000001</v>
      </c>
      <c r="P348" s="9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111.59049999999999</v>
      </c>
      <c r="P349" s="9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 s="9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106.63570159857905</v>
      </c>
      <c r="P351" s="9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114.75999999999999</v>
      </c>
      <c r="P352" s="9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127.34117647058822</v>
      </c>
      <c r="P353" s="9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116.56</v>
      </c>
      <c r="P354" s="9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108.61819426615318</v>
      </c>
      <c r="P355" s="9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103.94285714285714</v>
      </c>
      <c r="P356" s="9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116.25714285714285</v>
      </c>
      <c r="P357" s="9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102.69239999999999</v>
      </c>
      <c r="P358" s="9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 s="9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103.08800000000001</v>
      </c>
      <c r="P360" s="9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104.85537190082646</v>
      </c>
      <c r="P361" s="9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101.375</v>
      </c>
      <c r="P362" s="9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111.07699999999998</v>
      </c>
      <c r="P363" s="9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124.15933781686496</v>
      </c>
      <c r="P364" s="9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101.33333333333334</v>
      </c>
      <c r="P365" s="9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110.16142857142856</v>
      </c>
      <c r="P366" s="9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103.97333333333334</v>
      </c>
      <c r="P367" s="9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101.31578947368421</v>
      </c>
      <c r="P368" s="9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103.3501</v>
      </c>
      <c r="P369" s="9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104.11200000000001</v>
      </c>
      <c r="P370" s="9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110.15569230769231</v>
      </c>
      <c r="P371" s="9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122.02</v>
      </c>
      <c r="P372" s="9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114.16866666666667</v>
      </c>
      <c r="P373" s="9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125.33333333333334</v>
      </c>
      <c r="P374" s="9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106.66666666666667</v>
      </c>
      <c r="P375" s="9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130.65</v>
      </c>
      <c r="P376" s="9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 s="9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105.9591836734694</v>
      </c>
      <c r="P378" s="9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114.39999999999999</v>
      </c>
      <c r="P379" s="9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111.76666666666665</v>
      </c>
      <c r="P380" s="9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116.08000000000001</v>
      </c>
      <c r="P381" s="9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141.5</v>
      </c>
      <c r="P382" s="9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104.72999999999999</v>
      </c>
      <c r="P383" s="9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255.83333333333331</v>
      </c>
      <c r="P384" s="9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206.70670670670671</v>
      </c>
      <c r="P385" s="9">
        <f t="shared" si="30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112.105</v>
      </c>
      <c r="P386" s="9">
        <f t="shared" ref="P386:P449" si="36">IFERROR(E386/L386,"0")</f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SUM(E387/D387)*100</f>
        <v>105.982</v>
      </c>
      <c r="P387" s="9">
        <f t="shared" si="36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(((J387/60)/60)/24+DATE(1970,1,1))</f>
        <v>41934.584502314814</v>
      </c>
      <c r="T387" s="11">
        <f t="shared" ref="T387:T450" si="41"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100.16666666666667</v>
      </c>
      <c r="P388" s="9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213.98947368421051</v>
      </c>
      <c r="P389" s="9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126.16000000000001</v>
      </c>
      <c r="P390" s="9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181.53547058823528</v>
      </c>
      <c r="P391" s="9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 s="9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100.61</v>
      </c>
      <c r="P393" s="9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100.9027027027027</v>
      </c>
      <c r="P394" s="9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110.446</v>
      </c>
      <c r="P395" s="9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111.8936170212766</v>
      </c>
      <c r="P396" s="9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108.04450000000001</v>
      </c>
      <c r="P397" s="9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106.66666666666667</v>
      </c>
      <c r="P398" s="9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103.90027322404372</v>
      </c>
      <c r="P399" s="9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125.16000000000001</v>
      </c>
      <c r="P400" s="9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106.80499999999999</v>
      </c>
      <c r="P401" s="9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112.30249999999999</v>
      </c>
      <c r="P402" s="9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103.812</v>
      </c>
      <c r="P403" s="9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141.65</v>
      </c>
      <c r="P404" s="9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105.25999999999999</v>
      </c>
      <c r="P405" s="9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103.09142857142857</v>
      </c>
      <c r="P406" s="9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107.65957446808511</v>
      </c>
      <c r="P407" s="9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107.70464285714286</v>
      </c>
      <c r="P408" s="9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101.55000000000001</v>
      </c>
      <c r="P409" s="9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101.43766666666667</v>
      </c>
      <c r="P410" s="9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136.80000000000001</v>
      </c>
      <c r="P411" s="9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128.29999999999998</v>
      </c>
      <c r="P412" s="9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101.05</v>
      </c>
      <c r="P413" s="9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126.84</v>
      </c>
      <c r="P414" s="9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105.0859375</v>
      </c>
      <c r="P415" s="9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102.85405405405406</v>
      </c>
      <c r="P416" s="9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102.14714285714285</v>
      </c>
      <c r="P417" s="9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120.21700000000001</v>
      </c>
      <c r="P418" s="9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100.24761904761905</v>
      </c>
      <c r="P419" s="9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100.63392857142857</v>
      </c>
      <c r="P420" s="9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100.4375</v>
      </c>
      <c r="P421" s="9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0.43939393939393934</v>
      </c>
      <c r="P422" s="9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2.0066666666666668</v>
      </c>
      <c r="P423" s="9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1.075</v>
      </c>
      <c r="P424" s="9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0.76500000000000001</v>
      </c>
      <c r="P425" s="9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6.7966666666666677</v>
      </c>
      <c r="P426" s="9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1.2E-2</v>
      </c>
      <c r="P427" s="9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1.3299999999999998</v>
      </c>
      <c r="P428" s="9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9" t="str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5.6333333333333329</v>
      </c>
      <c r="P430" s="9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9" t="str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</v>
      </c>
      <c r="P432" s="9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13.833333333333334</v>
      </c>
      <c r="P433" s="9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</v>
      </c>
      <c r="P434" s="9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9" t="str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 s="9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2.7272727272727275E-3</v>
      </c>
      <c r="P437" s="9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9" t="str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9" t="str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</v>
      </c>
      <c r="P440" s="9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9" t="str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0.1</v>
      </c>
      <c r="P442" s="9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9" t="str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39.358823529411765</v>
      </c>
      <c r="P444" s="9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0.1</v>
      </c>
      <c r="P445" s="9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 s="9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3.3333333333333335E-3</v>
      </c>
      <c r="P447" s="9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7.2952380952380951</v>
      </c>
      <c r="P448" s="9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1.6666666666666666E-2</v>
      </c>
      <c r="P449" s="9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3.2804000000000002</v>
      </c>
      <c r="P450" s="9">
        <f t="shared" ref="P450:P513" si="42">IFERROR(E450/L450,"0")</f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SUM(E451/D451)*100</f>
        <v>2.25</v>
      </c>
      <c r="P451" s="9">
        <f t="shared" si="42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(((J451/60)/60)/24+DATE(1970,1,1))</f>
        <v>41534.568113425928</v>
      </c>
      <c r="T451" s="11">
        <f t="shared" ref="T451:T514" si="47"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0.79200000000000004</v>
      </c>
      <c r="P452" s="9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9" t="str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64</v>
      </c>
      <c r="P454" s="9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2.7404479578392621E-2</v>
      </c>
      <c r="P455" s="9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0.82000000000000006</v>
      </c>
      <c r="P456" s="9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6.9230769230769221E-2</v>
      </c>
      <c r="P457" s="9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0.68631863186318631</v>
      </c>
      <c r="P458" s="9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9" t="str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8.2100000000000009</v>
      </c>
      <c r="P460" s="9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6.4102564102564097E-2</v>
      </c>
      <c r="P461" s="9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0.29411764705882354</v>
      </c>
      <c r="P462" s="9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9" t="str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9" t="str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2.2727272727272729</v>
      </c>
      <c r="P465" s="9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9.9009900990099015E-2</v>
      </c>
      <c r="P466" s="9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26.953125</v>
      </c>
      <c r="P467" s="9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0.76</v>
      </c>
      <c r="P468" s="9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21.574999999999999</v>
      </c>
      <c r="P469" s="9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9" t="str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9" t="str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</v>
      </c>
      <c r="P472" s="9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11.892727272727273</v>
      </c>
      <c r="P473" s="9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17.625</v>
      </c>
      <c r="P474" s="9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</v>
      </c>
      <c r="P475" s="9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3.0303030303030304E-2</v>
      </c>
      <c r="P476" s="9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9" t="str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2.230268181818182</v>
      </c>
      <c r="P478" s="9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9" t="str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9" t="str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32.56</v>
      </c>
      <c r="P481" s="9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19.41</v>
      </c>
      <c r="P482" s="9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6.1</v>
      </c>
      <c r="P483" s="9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0.1</v>
      </c>
      <c r="P484" s="9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50.2</v>
      </c>
      <c r="P485" s="9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0.18625</v>
      </c>
      <c r="P486" s="9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21.906971229845084</v>
      </c>
      <c r="P487" s="9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9.0909090909090905E-3</v>
      </c>
      <c r="P488" s="9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9" t="str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9" t="str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0.28667813379201834</v>
      </c>
      <c r="P491" s="9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9" t="str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9" t="str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9" t="str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9" t="str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0.155</v>
      </c>
      <c r="P496" s="9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9" t="str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1.6666666666666668E-3</v>
      </c>
      <c r="P498" s="9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0.6696428571428571</v>
      </c>
      <c r="P499" s="9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4.5985132395404564</v>
      </c>
      <c r="P500" s="9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9.5500000000000007</v>
      </c>
      <c r="P501" s="9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3.3076923076923079</v>
      </c>
      <c r="P502" s="9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9" t="str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1.1499999999999999</v>
      </c>
      <c r="P504" s="9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1.7538461538461538</v>
      </c>
      <c r="P505" s="9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1.3673469387755102</v>
      </c>
      <c r="P506" s="9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0.43333333333333329</v>
      </c>
      <c r="P507" s="9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0.125</v>
      </c>
      <c r="P508" s="9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</v>
      </c>
      <c r="P509" s="9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0.8</v>
      </c>
      <c r="P510" s="9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0.2</v>
      </c>
      <c r="P511" s="9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9" t="str">
        <f t="shared" si="42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3</v>
      </c>
      <c r="P513" s="9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0.13749999999999998</v>
      </c>
      <c r="P514" s="9">
        <f t="shared" ref="P514:P577" si="48">IFERROR(E514/L514,"0")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SUM(E515/D515)*100</f>
        <v>13.923999999999999</v>
      </c>
      <c r="P515" s="9">
        <f t="shared" si="48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(((J515/60)/60)/24+DATE(1970,1,1))</f>
        <v>42552.653993055559</v>
      </c>
      <c r="T515" s="11">
        <f t="shared" ref="T515:T578" si="53"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3.3333333333333335</v>
      </c>
      <c r="P516" s="9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25.41340206185567</v>
      </c>
      <c r="P517" s="9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9" t="str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</v>
      </c>
      <c r="P519" s="9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9" t="str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22.881426547787683</v>
      </c>
      <c r="P521" s="9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102.1</v>
      </c>
      <c r="P522" s="9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104.64</v>
      </c>
      <c r="P523" s="9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114.66666666666667</v>
      </c>
      <c r="P524" s="9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120.6</v>
      </c>
      <c r="P525" s="9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108.67285714285715</v>
      </c>
      <c r="P526" s="9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100</v>
      </c>
      <c r="P527" s="9">
        <f t="shared" si="48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113.99999999999999</v>
      </c>
      <c r="P528" s="9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100.85</v>
      </c>
      <c r="P529" s="9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115.65217391304347</v>
      </c>
      <c r="P530" s="9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130.41666666666666</v>
      </c>
      <c r="P531" s="9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107.78267254038178</v>
      </c>
      <c r="P532" s="9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100</v>
      </c>
      <c r="P533" s="9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123.25</v>
      </c>
      <c r="P534" s="9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100.2</v>
      </c>
      <c r="P535" s="9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104.66666666666666</v>
      </c>
      <c r="P536" s="9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102.49999999999999</v>
      </c>
      <c r="P537" s="9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118.25757575757576</v>
      </c>
      <c r="P538" s="9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120.5</v>
      </c>
      <c r="P539" s="9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302.42</v>
      </c>
      <c r="P540" s="9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100.64400000000001</v>
      </c>
      <c r="P541" s="9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6.6666666666666671E-3</v>
      </c>
      <c r="P542" s="9">
        <f t="shared" si="48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0.55555555555555558</v>
      </c>
      <c r="P543" s="9">
        <f t="shared" si="48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3.9999999999999996E-4</v>
      </c>
      <c r="P544" s="9">
        <f t="shared" si="48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0.31818181818181818</v>
      </c>
      <c r="P545" s="9">
        <f t="shared" si="48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</v>
      </c>
      <c r="P546" s="9">
        <f t="shared" si="48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27.383999999999997</v>
      </c>
      <c r="P547" s="9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8.666666666666667E-2</v>
      </c>
      <c r="P548" s="9">
        <f t="shared" si="48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9" t="str">
        <f t="shared" si="48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0.09</v>
      </c>
      <c r="P550" s="9">
        <f t="shared" si="48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</v>
      </c>
      <c r="P551" s="9">
        <f t="shared" si="48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0.70000000000000007</v>
      </c>
      <c r="P552" s="9">
        <f t="shared" si="48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5.0413333333333332</v>
      </c>
      <c r="P553" s="9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9" t="str">
        <f t="shared" si="48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0.49199999999999999</v>
      </c>
      <c r="P555" s="9">
        <f t="shared" si="48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36.589147286821706</v>
      </c>
      <c r="P556" s="9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9" t="str">
        <f t="shared" si="48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</v>
      </c>
      <c r="P558" s="9">
        <f t="shared" si="48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0.91066666666666674</v>
      </c>
      <c r="P559" s="9">
        <f t="shared" si="48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9" t="str">
        <f t="shared" si="48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2.0833333333333336E-2</v>
      </c>
      <c r="P561" s="9">
        <f t="shared" si="48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1.2E-2</v>
      </c>
      <c r="P562" s="9">
        <f t="shared" si="48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0.36666666666666664</v>
      </c>
      <c r="P563" s="9">
        <f t="shared" si="48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9" t="str">
        <f t="shared" si="48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9.0666666666666659E-2</v>
      </c>
      <c r="P565" s="9">
        <f t="shared" si="48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5.5555555555555558E-3</v>
      </c>
      <c r="P566" s="9">
        <f t="shared" si="48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9" t="str">
        <f t="shared" si="48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0.02</v>
      </c>
      <c r="P568" s="9">
        <f t="shared" si="48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9" t="str">
        <f t="shared" si="48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1</v>
      </c>
      <c r="P570" s="9">
        <f t="shared" si="48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0.8</v>
      </c>
      <c r="P571" s="9">
        <f t="shared" si="48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0.16705882352941176</v>
      </c>
      <c r="P572" s="9">
        <f t="shared" si="48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0.42399999999999999</v>
      </c>
      <c r="P573" s="9">
        <f t="shared" si="48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9" t="str">
        <f t="shared" si="48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0.38925389253892539</v>
      </c>
      <c r="P575" s="9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0.7155635062611807</v>
      </c>
      <c r="P576" s="9">
        <f t="shared" si="48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0.43166666666666664</v>
      </c>
      <c r="P577" s="9">
        <f t="shared" si="48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1.25E-3</v>
      </c>
      <c r="P578" s="9">
        <f t="shared" ref="P578:P641" si="54">IFERROR(E578/L578,"0")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SUM(E579/D579)*100</f>
        <v>0.2</v>
      </c>
      <c r="P579" s="9">
        <f t="shared" si="54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(((J579/60)/60)/24+DATE(1970,1,1))</f>
        <v>42450.589143518519</v>
      </c>
      <c r="T579" s="11">
        <f t="shared" ref="T579:T642" si="59"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1.12E-2</v>
      </c>
      <c r="P580" s="9">
        <f t="shared" si="54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1.4583333333333333</v>
      </c>
      <c r="P581" s="9">
        <f t="shared" si="54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3.3333333333333333E-2</v>
      </c>
      <c r="P582" s="9">
        <f t="shared" si="54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9" t="str">
        <f t="shared" si="54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9" t="str">
        <f t="shared" si="54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1.1111111111111112E-2</v>
      </c>
      <c r="P585" s="9">
        <f t="shared" si="54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 s="9">
        <f t="shared" si="54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9" t="str">
        <f t="shared" si="54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0.55999999999999994</v>
      </c>
      <c r="P588" s="9">
        <f t="shared" si="54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9.0833333333333339</v>
      </c>
      <c r="P589" s="9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3.3444444444444441</v>
      </c>
      <c r="P590" s="9">
        <f t="shared" si="54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1.3333333333333334E-2</v>
      </c>
      <c r="P591" s="9">
        <f t="shared" si="54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</v>
      </c>
      <c r="P592" s="9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6.0999999999999999E-2</v>
      </c>
      <c r="P593" s="9">
        <f t="shared" si="54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3.3333333333333335</v>
      </c>
      <c r="P594" s="9">
        <f t="shared" si="54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 s="9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0.104</v>
      </c>
      <c r="P596" s="9">
        <f t="shared" si="54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0.42599999999999999</v>
      </c>
      <c r="P597" s="9">
        <f t="shared" si="54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0.03</v>
      </c>
      <c r="P598" s="9">
        <f t="shared" si="54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0.26666666666666666</v>
      </c>
      <c r="P599" s="9">
        <f t="shared" si="54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 s="9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6.2E-2</v>
      </c>
      <c r="P601" s="9">
        <f t="shared" si="54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 s="9">
        <f t="shared" si="54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1.4000000000000001</v>
      </c>
      <c r="P603" s="9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9" t="str">
        <f t="shared" si="54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</v>
      </c>
      <c r="P605" s="9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9" t="str">
        <f t="shared" si="54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</v>
      </c>
      <c r="P607" s="9">
        <f t="shared" si="54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0.2</v>
      </c>
      <c r="P608" s="9">
        <f t="shared" si="54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9" t="str">
        <f t="shared" si="54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0.97400000000000009</v>
      </c>
      <c r="P610" s="9">
        <f t="shared" si="54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0.64102564102564097</v>
      </c>
      <c r="P611" s="9">
        <f t="shared" si="54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9" t="str">
        <f t="shared" si="54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9" t="str">
        <f t="shared" si="54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9" t="str">
        <f t="shared" si="54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21.363333333333333</v>
      </c>
      <c r="P615" s="9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9" t="str">
        <f t="shared" si="54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9" t="str">
        <f t="shared" si="54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9" t="str">
        <f t="shared" si="54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 s="9">
        <f t="shared" si="54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9" t="str">
        <f t="shared" si="54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3.9999999999999996E-5</v>
      </c>
      <c r="P621" s="9">
        <f t="shared" si="54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 s="9">
        <f t="shared" si="54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</v>
      </c>
      <c r="P623" s="9">
        <f t="shared" si="54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5.6833333333333336</v>
      </c>
      <c r="P624" s="9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9" t="str">
        <f t="shared" si="54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9" t="str">
        <f t="shared" si="54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9" t="str">
        <f t="shared" si="54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17.380000000000003</v>
      </c>
      <c r="P628" s="9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0.02</v>
      </c>
      <c r="P629" s="9">
        <f t="shared" si="54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9" t="str">
        <f t="shared" si="54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0.17500000000000002</v>
      </c>
      <c r="P631" s="9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8.3340278356529712E-2</v>
      </c>
      <c r="P632" s="9">
        <f t="shared" si="54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</v>
      </c>
      <c r="P633" s="9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9" t="str">
        <f t="shared" si="54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12.45</v>
      </c>
      <c r="P635" s="9">
        <f t="shared" si="54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0.02</v>
      </c>
      <c r="P636" s="9">
        <f t="shared" si="54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8.0000000000000002E-3</v>
      </c>
      <c r="P637" s="9">
        <f t="shared" si="54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0.2</v>
      </c>
      <c r="P638" s="9">
        <f t="shared" si="54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9" t="str">
        <f t="shared" si="54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9.0000000000000011E-3</v>
      </c>
      <c r="P640" s="9">
        <f t="shared" si="54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9.9999999999999991E-5</v>
      </c>
      <c r="P641" s="9">
        <f t="shared" si="54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144.28571428571428</v>
      </c>
      <c r="P642" s="9">
        <f t="shared" ref="P642:P705" si="60">IFERROR(E642/L642,"0")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SUM(E643/D643)*100</f>
        <v>119.16249999999999</v>
      </c>
      <c r="P643" s="9">
        <f t="shared" si="60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(((J643/60)/60)/24+DATE(1970,1,1))</f>
        <v>42199.57</v>
      </c>
      <c r="T643" s="11">
        <f t="shared" ref="T643:T706" si="65">(((I643/60)/60)/24+DATE(1970,1,1))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1460.4850000000001</v>
      </c>
      <c r="P644" s="9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105.80799999999999</v>
      </c>
      <c r="P645" s="9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300.11791999999997</v>
      </c>
      <c r="P646" s="9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278.7</v>
      </c>
      <c r="P647" s="9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131.87625</v>
      </c>
      <c r="P648" s="9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107.05</v>
      </c>
      <c r="P649" s="9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126.82285714285715</v>
      </c>
      <c r="P650" s="9">
        <f t="shared" si="60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139.96</v>
      </c>
      <c r="P651" s="9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112.4</v>
      </c>
      <c r="P652" s="9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100.52799999999999</v>
      </c>
      <c r="P653" s="9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100.46666666666665</v>
      </c>
      <c r="P654" s="9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141.446</v>
      </c>
      <c r="P655" s="9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267.29166666666669</v>
      </c>
      <c r="P656" s="9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146.88749999999999</v>
      </c>
      <c r="P657" s="9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213.56</v>
      </c>
      <c r="P658" s="9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125.69999999999999</v>
      </c>
      <c r="P659" s="9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104.46206037108834</v>
      </c>
      <c r="P660" s="9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100.56666666666668</v>
      </c>
      <c r="P661" s="9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3.0579999999999998</v>
      </c>
      <c r="P662" s="9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0.95</v>
      </c>
      <c r="P663" s="9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0.4</v>
      </c>
      <c r="P664" s="9">
        <f t="shared" si="60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0.35000000000000003</v>
      </c>
      <c r="P665" s="9">
        <f t="shared" si="60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7.5333333333333332</v>
      </c>
      <c r="P666" s="9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18.64</v>
      </c>
      <c r="P667" s="9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4.0000000000000001E-3</v>
      </c>
      <c r="P668" s="9">
        <f t="shared" si="60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10.02</v>
      </c>
      <c r="P669" s="9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4.5600000000000005</v>
      </c>
      <c r="P670" s="9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21.5075</v>
      </c>
      <c r="P671" s="9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29.276666666666667</v>
      </c>
      <c r="P672" s="9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39.426666666666662</v>
      </c>
      <c r="P673" s="9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21.628</v>
      </c>
      <c r="P674" s="9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0.20500000000000002</v>
      </c>
      <c r="P675" s="9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0.03</v>
      </c>
      <c r="P676" s="9">
        <f t="shared" si="60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14.85</v>
      </c>
      <c r="P677" s="9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</v>
      </c>
      <c r="P678" s="9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25.584</v>
      </c>
      <c r="P679" s="9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3.8206896551724134</v>
      </c>
      <c r="P680" s="9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15.485964912280703</v>
      </c>
      <c r="P681" s="9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25.912000000000003</v>
      </c>
      <c r="P682" s="9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0.04</v>
      </c>
      <c r="P683" s="9">
        <f t="shared" si="60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0.106</v>
      </c>
      <c r="P684" s="9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0.85142857142857142</v>
      </c>
      <c r="P685" s="9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7.4837500000000006</v>
      </c>
      <c r="P686" s="9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27.650000000000002</v>
      </c>
      <c r="P687" s="9">
        <f t="shared" si="60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9" t="str">
        <f t="shared" si="60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3.55</v>
      </c>
      <c r="P689" s="9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72.989999999999995</v>
      </c>
      <c r="P690" s="9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57.648750000000007</v>
      </c>
      <c r="P691" s="9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12.34</v>
      </c>
      <c r="P692" s="9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0.52</v>
      </c>
      <c r="P693" s="9">
        <f t="shared" si="60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6.5299999999999994</v>
      </c>
      <c r="P694" s="9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35.338000000000001</v>
      </c>
      <c r="P695" s="9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0.39333333333333331</v>
      </c>
      <c r="P696" s="9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</v>
      </c>
      <c r="P697" s="9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5.7142857142857147E-4</v>
      </c>
      <c r="P698" s="9">
        <f t="shared" si="60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46.379999999999995</v>
      </c>
      <c r="P699" s="9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15.39</v>
      </c>
      <c r="P700" s="9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82.422107692307705</v>
      </c>
      <c r="P701" s="9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2.6866666666666665</v>
      </c>
      <c r="P702" s="9">
        <f t="shared" si="60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26.6</v>
      </c>
      <c r="P703" s="9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30.813400000000001</v>
      </c>
      <c r="P704" s="9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</v>
      </c>
      <c r="P705" s="9">
        <f t="shared" si="60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0.87454545454545463</v>
      </c>
      <c r="P706" s="9">
        <f t="shared" ref="P706:P769" si="66">IFERROR(E706/L706,"0")</f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SUM(E707/D707)*100</f>
        <v>0.97699999999999987</v>
      </c>
      <c r="P707" s="9">
        <f t="shared" si="66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(((J707/60)/60)/24+DATE(1970,1,1))</f>
        <v>42726.491643518515</v>
      </c>
      <c r="T707" s="11">
        <f t="shared" ref="T707:T770" si="71">(((I707/60)/60)/24+DATE(1970,1,1))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9" t="str">
        <f t="shared" si="66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78.927352941176466</v>
      </c>
      <c r="P709" s="9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22.092500000000001</v>
      </c>
      <c r="P710" s="9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0.40666666666666662</v>
      </c>
      <c r="P711" s="9">
        <f t="shared" si="66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9" t="str">
        <f t="shared" si="66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33.790999999999997</v>
      </c>
      <c r="P713" s="9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0.21649484536082475</v>
      </c>
      <c r="P714" s="9">
        <f t="shared" si="66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0.79600000000000004</v>
      </c>
      <c r="P715" s="9">
        <f t="shared" si="66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14.993333333333334</v>
      </c>
      <c r="P716" s="9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5.0509090909090908</v>
      </c>
      <c r="P717" s="9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10.214285714285715</v>
      </c>
      <c r="P718" s="9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0.30499999999999999</v>
      </c>
      <c r="P719" s="9">
        <f t="shared" si="66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0.75</v>
      </c>
      <c r="P720" s="9">
        <f t="shared" si="66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1.2933333333333332</v>
      </c>
      <c r="P721" s="9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143.94736842105263</v>
      </c>
      <c r="P722" s="9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122.10975609756099</v>
      </c>
      <c r="P723" s="9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132.024</v>
      </c>
      <c r="P724" s="9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109.38000000000001</v>
      </c>
      <c r="P725" s="9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105.47157142857144</v>
      </c>
      <c r="P726" s="9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100.35000000000001</v>
      </c>
      <c r="P727" s="9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101.4</v>
      </c>
      <c r="P728" s="9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155.51428571428571</v>
      </c>
      <c r="P729" s="9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105.566</v>
      </c>
      <c r="P730" s="9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130.65</v>
      </c>
      <c r="P731" s="9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132.19</v>
      </c>
      <c r="P732" s="9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 s="9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 s="9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120.48</v>
      </c>
      <c r="P735" s="9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125.52941176470588</v>
      </c>
      <c r="P736" s="9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114.40638297872341</v>
      </c>
      <c r="P737" s="9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315.13888888888891</v>
      </c>
      <c r="P738" s="9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122.39999999999999</v>
      </c>
      <c r="P739" s="9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106.73333333333332</v>
      </c>
      <c r="P740" s="9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158.33333333333331</v>
      </c>
      <c r="P741" s="9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107.4</v>
      </c>
      <c r="P742" s="9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102.25999999999999</v>
      </c>
      <c r="P743" s="9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110.71428571428572</v>
      </c>
      <c r="P744" s="9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 s="9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102.32000000000001</v>
      </c>
      <c r="P746" s="9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179.09909909909908</v>
      </c>
      <c r="P747" s="9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111.08135252761969</v>
      </c>
      <c r="P748" s="9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100.04285714285714</v>
      </c>
      <c r="P749" s="9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100.25</v>
      </c>
      <c r="P750" s="9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105.56</v>
      </c>
      <c r="P751" s="9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102.58775877587757</v>
      </c>
      <c r="P752" s="9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118.5</v>
      </c>
      <c r="P753" s="9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111.7</v>
      </c>
      <c r="P754" s="9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 s="9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103.75000000000001</v>
      </c>
      <c r="P756" s="9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101.9076</v>
      </c>
      <c r="P757" s="9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117.71428571428571</v>
      </c>
      <c r="P758" s="9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 s="9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 s="9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101.92000000000002</v>
      </c>
      <c r="P761" s="9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9" t="str">
        <f t="shared" si="66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</v>
      </c>
      <c r="P763" s="9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9" t="str">
        <f t="shared" si="66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0.11655011655011654</v>
      </c>
      <c r="P765" s="9">
        <f t="shared" si="66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9" t="str">
        <f t="shared" si="66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36.014285714285712</v>
      </c>
      <c r="P767" s="9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9" t="str">
        <f t="shared" si="66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</v>
      </c>
      <c r="P769" s="9">
        <f t="shared" si="66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9" t="str">
        <f t="shared" ref="P770:P833" si="72">IFERROR(E770/L770,"0")</f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SUM(E771/D771)*100</f>
        <v>41.4</v>
      </c>
      <c r="P771" s="9">
        <f t="shared" si="72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(((J771/60)/60)/24+DATE(1970,1,1))</f>
        <v>41604.996458333335</v>
      </c>
      <c r="T771" s="11">
        <f t="shared" ref="T771:T834" si="77">(((I771/60)/60)/24+DATE(1970,1,1))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9" t="str">
        <f t="shared" si="72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2.6315789473684209E-2</v>
      </c>
      <c r="P773" s="9">
        <f t="shared" si="72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3.3333333333333335</v>
      </c>
      <c r="P774" s="9">
        <f t="shared" si="72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0.85129023676509719</v>
      </c>
      <c r="P775" s="9">
        <f t="shared" si="72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70.199999999999989</v>
      </c>
      <c r="P776" s="9">
        <f t="shared" si="72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1.7000000000000002</v>
      </c>
      <c r="P777" s="9">
        <f t="shared" si="72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51.4</v>
      </c>
      <c r="P778" s="9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0.70000000000000007</v>
      </c>
      <c r="P779" s="9">
        <f t="shared" si="72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0.4</v>
      </c>
      <c r="P780" s="9">
        <f t="shared" si="72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2.666666666666667</v>
      </c>
      <c r="P781" s="9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 s="9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133.15375</v>
      </c>
      <c r="P783" s="9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 s="9">
        <f t="shared" si="72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148.13333333333333</v>
      </c>
      <c r="P785" s="9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102.49999999999999</v>
      </c>
      <c r="P786" s="9">
        <f t="shared" si="72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180.62799999999999</v>
      </c>
      <c r="P787" s="9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142.79999999999998</v>
      </c>
      <c r="P788" s="9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114.16666666666666</v>
      </c>
      <c r="P789" s="9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203.505</v>
      </c>
      <c r="P790" s="9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109.41176470588236</v>
      </c>
      <c r="P791" s="9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144.37459999999999</v>
      </c>
      <c r="P792" s="9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103.86666666666666</v>
      </c>
      <c r="P793" s="9">
        <f t="shared" si="72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100.44440000000002</v>
      </c>
      <c r="P794" s="9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102.77927272727271</v>
      </c>
      <c r="P795" s="9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105.31250000000001</v>
      </c>
      <c r="P796" s="9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111.78571428571429</v>
      </c>
      <c r="P797" s="9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101.35000000000001</v>
      </c>
      <c r="P798" s="9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107.53333333333333</v>
      </c>
      <c r="P799" s="9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114.88571428571429</v>
      </c>
      <c r="P800" s="9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100.02</v>
      </c>
      <c r="P801" s="9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152.13333333333335</v>
      </c>
      <c r="P802" s="9">
        <f t="shared" si="72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111.52149999999999</v>
      </c>
      <c r="P803" s="9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101.33333333333334</v>
      </c>
      <c r="P804" s="9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123.2608695652174</v>
      </c>
      <c r="P805" s="9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 s="9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 s="9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104.4375</v>
      </c>
      <c r="P808" s="9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105.125</v>
      </c>
      <c r="P809" s="9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 s="9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103.77499999999999</v>
      </c>
      <c r="P811" s="9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 s="9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 s="9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151.83333333333334</v>
      </c>
      <c r="P814" s="9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159.99600000000001</v>
      </c>
      <c r="P815" s="9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127.3</v>
      </c>
      <c r="P816" s="9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 s="9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115.12214285714286</v>
      </c>
      <c r="P818" s="9">
        <f t="shared" si="72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137.11066666666665</v>
      </c>
      <c r="P819" s="9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155.71428571428572</v>
      </c>
      <c r="P820" s="9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108.74999999999999</v>
      </c>
      <c r="P821" s="9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134.05000000000001</v>
      </c>
      <c r="P822" s="9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 s="9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119.16666666666667</v>
      </c>
      <c r="P824" s="9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179.5</v>
      </c>
      <c r="P825" s="9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134.38124999999999</v>
      </c>
      <c r="P826" s="9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100.43200000000002</v>
      </c>
      <c r="P827" s="9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101.45454545454547</v>
      </c>
      <c r="P828" s="9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103.33333333333334</v>
      </c>
      <c r="P829" s="9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 s="9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 s="9">
        <f t="shared" si="72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107.83333333333334</v>
      </c>
      <c r="P832" s="9">
        <f t="shared" si="72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233.33333333333334</v>
      </c>
      <c r="P833" s="9">
        <f t="shared" si="72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100.60706666666665</v>
      </c>
      <c r="P834" s="9">
        <f t="shared" ref="P834:P897" si="78">IFERROR(E834/L834,"0")</f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SUM(E835/D835)*100</f>
        <v>101.66666666666666</v>
      </c>
      <c r="P835" s="9">
        <f t="shared" si="78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(((J835/60)/60)/24+DATE(1970,1,1))</f>
        <v>41718.878182870372</v>
      </c>
      <c r="T835" s="11">
        <f t="shared" ref="T835:T898" si="83"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131.0181818181818</v>
      </c>
      <c r="P836" s="9">
        <f t="shared" si="78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117.25000000000001</v>
      </c>
      <c r="P837" s="9">
        <f t="shared" si="78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100.93039999999999</v>
      </c>
      <c r="P838" s="9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121.8</v>
      </c>
      <c r="P839" s="9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145.4</v>
      </c>
      <c r="P840" s="9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116.61660000000001</v>
      </c>
      <c r="P841" s="9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120.4166</v>
      </c>
      <c r="P842" s="9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101.32000000000001</v>
      </c>
      <c r="P843" s="9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104.32</v>
      </c>
      <c r="P844" s="9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267.13333333333333</v>
      </c>
      <c r="P845" s="9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194.13333333333333</v>
      </c>
      <c r="P846" s="9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120.3802</v>
      </c>
      <c r="P847" s="9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122.00090909090908</v>
      </c>
      <c r="P848" s="9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 s="9">
        <f t="shared" si="78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 s="9">
        <f t="shared" si="78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119.9</v>
      </c>
      <c r="P851" s="9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155.17499999999998</v>
      </c>
      <c r="P852" s="9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130.44999999999999</v>
      </c>
      <c r="P853" s="9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104.97142857142859</v>
      </c>
      <c r="P854" s="9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 s="9">
        <f t="shared" si="78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118.2205035971223</v>
      </c>
      <c r="P856" s="9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103.44827586206897</v>
      </c>
      <c r="P857" s="9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 s="9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 s="9">
        <f t="shared" si="78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144.00583333333333</v>
      </c>
      <c r="P860" s="9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104.67500000000001</v>
      </c>
      <c r="P861" s="9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18.142857142857142</v>
      </c>
      <c r="P862" s="9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2.2444444444444445</v>
      </c>
      <c r="P863" s="9">
        <f t="shared" si="78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0.33999999999999997</v>
      </c>
      <c r="P864" s="9">
        <f t="shared" si="78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4.5</v>
      </c>
      <c r="P865" s="9">
        <f t="shared" si="78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41.53846153846154</v>
      </c>
      <c r="P866" s="9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</v>
      </c>
      <c r="P867" s="9">
        <f t="shared" si="78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18.285714285714285</v>
      </c>
      <c r="P868" s="9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24.02</v>
      </c>
      <c r="P869" s="9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0.1111111111111111</v>
      </c>
      <c r="P870" s="9">
        <f t="shared" si="78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11.818181818181818</v>
      </c>
      <c r="P871" s="9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0.31</v>
      </c>
      <c r="P872" s="9">
        <f t="shared" si="78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5.416666666666667</v>
      </c>
      <c r="P873" s="9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0.8125</v>
      </c>
      <c r="P874" s="9">
        <f t="shared" si="78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1.2857142857142856</v>
      </c>
      <c r="P875" s="9">
        <f t="shared" si="78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24.333333333333336</v>
      </c>
      <c r="P876" s="9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9" t="str">
        <f t="shared" si="78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40.799492385786799</v>
      </c>
      <c r="P878" s="9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67.55</v>
      </c>
      <c r="P879" s="9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1.3</v>
      </c>
      <c r="P880" s="9">
        <f t="shared" si="78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30.666666666666664</v>
      </c>
      <c r="P881" s="9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</v>
      </c>
      <c r="P882" s="9">
        <f t="shared" si="78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0.8</v>
      </c>
      <c r="P883" s="9">
        <f t="shared" si="78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20.133333333333333</v>
      </c>
      <c r="P884" s="9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40.020000000000003</v>
      </c>
      <c r="P885" s="9">
        <f t="shared" si="78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 s="9">
        <f t="shared" si="78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 s="9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 s="9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9" t="str">
        <f t="shared" si="78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7.1999999999999993</v>
      </c>
      <c r="P890" s="9">
        <f t="shared" si="78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9.4412800000000008</v>
      </c>
      <c r="P891" s="9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4.1666666666666661</v>
      </c>
      <c r="P892" s="9">
        <f t="shared" si="78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</v>
      </c>
      <c r="P893" s="9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40.75</v>
      </c>
      <c r="P894" s="9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 s="9">
        <f t="shared" si="78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39.17</v>
      </c>
      <c r="P896" s="9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</v>
      </c>
      <c r="P897" s="9">
        <f t="shared" si="78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 s="9">
        <f t="shared" ref="P898:P961" si="84">IFERROR(E898/L898,"0")</f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SUM(E899/D899)*100</f>
        <v>0</v>
      </c>
      <c r="P899" s="9" t="str">
        <f t="shared" si="84"/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(((J899/60)/60)/24+DATE(1970,1,1))</f>
        <v>41211.688750000001</v>
      </c>
      <c r="T899" s="11">
        <f t="shared" ref="T899:T962" si="89"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2.8000000000000003</v>
      </c>
      <c r="P900" s="9">
        <f t="shared" si="84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37.333333333333336</v>
      </c>
      <c r="P901" s="9">
        <f t="shared" si="84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0.42</v>
      </c>
      <c r="P902" s="9">
        <f t="shared" si="84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9" t="str">
        <f t="shared" si="84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0.3</v>
      </c>
      <c r="P904" s="9">
        <f t="shared" si="84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</v>
      </c>
      <c r="P905" s="9">
        <f t="shared" si="84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0.30199999999999999</v>
      </c>
      <c r="P906" s="9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</v>
      </c>
      <c r="P907" s="9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9" t="str">
        <f t="shared" si="84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9" t="str">
        <f t="shared" si="84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9" t="str">
        <f t="shared" si="84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</v>
      </c>
      <c r="P911" s="9">
        <f t="shared" si="84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22.363636363636363</v>
      </c>
      <c r="P912" s="9">
        <f t="shared" si="84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9" t="str">
        <f t="shared" si="84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0.85714285714285721</v>
      </c>
      <c r="P914" s="9">
        <f t="shared" si="84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6.6066666666666665</v>
      </c>
      <c r="P915" s="9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9" t="str">
        <f t="shared" si="84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5.7692307692307692</v>
      </c>
      <c r="P917" s="9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9" t="str">
        <f t="shared" si="84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0.6</v>
      </c>
      <c r="P919" s="9">
        <f t="shared" si="84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</v>
      </c>
      <c r="P920" s="9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0.5</v>
      </c>
      <c r="P921" s="9">
        <f t="shared" si="84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9" t="str">
        <f t="shared" si="84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30.9</v>
      </c>
      <c r="P923" s="9">
        <f t="shared" si="84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21.037037037037038</v>
      </c>
      <c r="P924" s="9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2.1999999999999997</v>
      </c>
      <c r="P925" s="9">
        <f t="shared" si="84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10.9</v>
      </c>
      <c r="P926" s="9">
        <f t="shared" si="84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2.666666666666667</v>
      </c>
      <c r="P927" s="9">
        <f t="shared" si="84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9" t="str">
        <f t="shared" si="84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9" t="str">
        <f t="shared" si="84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10.86206896551724</v>
      </c>
      <c r="P930" s="9">
        <f t="shared" si="84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9" t="str">
        <f t="shared" si="84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38.333333333333336</v>
      </c>
      <c r="P932" s="9">
        <f t="shared" si="84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6.5500000000000007</v>
      </c>
      <c r="P933" s="9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14.536842105263158</v>
      </c>
      <c r="P934" s="9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 s="9">
        <f t="shared" si="84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30.4</v>
      </c>
      <c r="P936" s="9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1.4285714285714286</v>
      </c>
      <c r="P937" s="9">
        <f t="shared" si="84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9" t="str">
        <f t="shared" si="84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1.1428571428571428</v>
      </c>
      <c r="P939" s="9">
        <f t="shared" si="84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0.35714285714285715</v>
      </c>
      <c r="P940" s="9">
        <f t="shared" si="84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1.4545454545454546</v>
      </c>
      <c r="P941" s="9">
        <f t="shared" si="84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17.155555555555555</v>
      </c>
      <c r="P942" s="9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</v>
      </c>
      <c r="P943" s="9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8.9066666666666663</v>
      </c>
      <c r="P944" s="9">
        <f t="shared" si="84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9.6333333333333346</v>
      </c>
      <c r="P945" s="9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13.325999999999999</v>
      </c>
      <c r="P946" s="9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</v>
      </c>
      <c r="P947" s="9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1.9066666666666665</v>
      </c>
      <c r="P948" s="9">
        <f t="shared" si="84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9" t="str">
        <f t="shared" si="84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 s="9">
        <f t="shared" si="84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</v>
      </c>
      <c r="P951" s="9">
        <f t="shared" si="84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28.04</v>
      </c>
      <c r="P952" s="9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38.39</v>
      </c>
      <c r="P953" s="9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39.942857142857143</v>
      </c>
      <c r="P954" s="9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0.84</v>
      </c>
      <c r="P955" s="9">
        <f t="shared" si="84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43.406666666666666</v>
      </c>
      <c r="P956" s="9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5.6613333333333333</v>
      </c>
      <c r="P957" s="9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1.722</v>
      </c>
      <c r="P958" s="9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1.9416666666666664</v>
      </c>
      <c r="P959" s="9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11.328275684711327</v>
      </c>
      <c r="P960" s="9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38.86</v>
      </c>
      <c r="P961" s="9">
        <f t="shared" si="84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46.100628930817614</v>
      </c>
      <c r="P962" s="9">
        <f t="shared" ref="P962:P1025" si="90">IFERROR(E962/L962,"0")</f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SUM(E963/D963)*100</f>
        <v>42.188421052631583</v>
      </c>
      <c r="P963" s="9">
        <f t="shared" si="90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(((J963/60)/60)/24+DATE(1970,1,1))</f>
        <v>42740.693692129629</v>
      </c>
      <c r="T963" s="11">
        <f t="shared" ref="T963:T1026" si="95">(((I963/60)/60)/24+DATE(1970,1,1))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28.48</v>
      </c>
      <c r="P964" s="9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</v>
      </c>
      <c r="P965" s="9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0.79909090909090907</v>
      </c>
      <c r="P966" s="9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1.1919999999999999</v>
      </c>
      <c r="P967" s="9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14.799999999999999</v>
      </c>
      <c r="P968" s="9">
        <f t="shared" si="90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17.810000000000002</v>
      </c>
      <c r="P969" s="9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</v>
      </c>
      <c r="P970" s="9">
        <f t="shared" si="90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46.666666666666664</v>
      </c>
      <c r="P971" s="9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45.92</v>
      </c>
      <c r="P972" s="9">
        <f t="shared" si="90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0.22599999999999998</v>
      </c>
      <c r="P973" s="9">
        <f t="shared" si="90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34.625</v>
      </c>
      <c r="P974" s="9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2.0549999999999997</v>
      </c>
      <c r="P975" s="9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0.55999999999999994</v>
      </c>
      <c r="P976" s="9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2.6069999999999998</v>
      </c>
      <c r="P977" s="9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</v>
      </c>
      <c r="P978" s="9">
        <f t="shared" si="90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33.666666666666664</v>
      </c>
      <c r="P979" s="9">
        <f t="shared" si="90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56.263267182990241</v>
      </c>
      <c r="P980" s="9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82.817599999999999</v>
      </c>
      <c r="P981" s="9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14.860000000000001</v>
      </c>
      <c r="P982" s="9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1.2375123751237513E-2</v>
      </c>
      <c r="P983" s="9">
        <f t="shared" si="90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1.7142857142857144E-2</v>
      </c>
      <c r="P984" s="9">
        <f t="shared" si="90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29.506136117214709</v>
      </c>
      <c r="P985" s="9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</v>
      </c>
      <c r="P986" s="9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6.293333333333333</v>
      </c>
      <c r="P987" s="9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12.75</v>
      </c>
      <c r="P988" s="9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13.22</v>
      </c>
      <c r="P989" s="9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9" t="str">
        <f t="shared" si="90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16.77</v>
      </c>
      <c r="P991" s="9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0.104</v>
      </c>
      <c r="P992" s="9">
        <f t="shared" si="90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</v>
      </c>
      <c r="P993" s="9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0.46699999999999997</v>
      </c>
      <c r="P994" s="9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25.087142857142858</v>
      </c>
      <c r="P995" s="9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2.3345000000000002</v>
      </c>
      <c r="P996" s="9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7.26</v>
      </c>
      <c r="P997" s="9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</v>
      </c>
      <c r="P998" s="9">
        <f t="shared" si="90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1.3</v>
      </c>
      <c r="P999" s="9">
        <f t="shared" si="90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58.558333333333337</v>
      </c>
      <c r="P1000" s="9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7.7886666666666677</v>
      </c>
      <c r="P1001" s="9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2.2157147647256061</v>
      </c>
      <c r="P1002" s="9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 s="9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29.6029602960296</v>
      </c>
      <c r="P1004" s="9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16.055</v>
      </c>
      <c r="P1005" s="9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82.207999999999998</v>
      </c>
      <c r="P1006" s="9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75.051000000000002</v>
      </c>
      <c r="P1007" s="9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5.8500000000000005</v>
      </c>
      <c r="P1008" s="9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44.32</v>
      </c>
      <c r="P1009" s="9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0.26737967914438499</v>
      </c>
      <c r="P1010" s="9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13.13</v>
      </c>
      <c r="P1011" s="9">
        <f t="shared" si="90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0.19088937093275488</v>
      </c>
      <c r="P1012" s="9">
        <f t="shared" si="90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0.375</v>
      </c>
      <c r="P1013" s="9">
        <f t="shared" si="90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21535.021000000001</v>
      </c>
      <c r="P1014" s="9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34.527999999999999</v>
      </c>
      <c r="P1015" s="9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30.599999999999998</v>
      </c>
      <c r="P1016" s="9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2.666666666666667</v>
      </c>
      <c r="P1017" s="9">
        <f t="shared" si="90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</v>
      </c>
      <c r="P1018" s="9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22.878799999999998</v>
      </c>
      <c r="P1019" s="9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</v>
      </c>
      <c r="P1020" s="9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47.333333333333336</v>
      </c>
      <c r="P1021" s="9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205.54838709677421</v>
      </c>
      <c r="P1022" s="9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351.80366666666669</v>
      </c>
      <c r="P1023" s="9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</v>
      </c>
      <c r="P1024" s="9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237.15</v>
      </c>
      <c r="P1025" s="9">
        <f t="shared" si="90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118.63774999999998</v>
      </c>
      <c r="P1026" s="9">
        <f t="shared" ref="P1026:P1089" si="96">IFERROR(E1026/L1026,"0")</f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SUM(E1027/D1027)*100</f>
        <v>109.92831428571431</v>
      </c>
      <c r="P1027" s="9">
        <f t="shared" si="96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(((J1027/60)/60)/24+DATE(1970,1,1))</f>
        <v>42049.833761574075</v>
      </c>
      <c r="T1027" s="11">
        <f t="shared" ref="T1027:T1090" si="101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100.00828571428571</v>
      </c>
      <c r="P1028" s="9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103.09292094387415</v>
      </c>
      <c r="P1029" s="9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117.27000000000001</v>
      </c>
      <c r="P1030" s="9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111.75999999999999</v>
      </c>
      <c r="P1031" s="9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342.09999999999997</v>
      </c>
      <c r="P1032" s="9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107.4</v>
      </c>
      <c r="P1033" s="9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108.49703703703703</v>
      </c>
      <c r="P1034" s="9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102.86144578313252</v>
      </c>
      <c r="P1035" s="9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130.0018</v>
      </c>
      <c r="P1036" s="9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107.65217391304347</v>
      </c>
      <c r="P1037" s="9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112.36044444444444</v>
      </c>
      <c r="P1038" s="9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102.1</v>
      </c>
      <c r="P1039" s="9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145.33333333333334</v>
      </c>
      <c r="P1040" s="9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128.19999999999999</v>
      </c>
      <c r="P1041" s="9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0.29411764705882354</v>
      </c>
      <c r="P1042" s="9">
        <f t="shared" si="96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9" t="str">
        <f t="shared" si="96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</v>
      </c>
      <c r="P1044" s="9">
        <f t="shared" si="96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8.5370000000000008</v>
      </c>
      <c r="P1045" s="9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8.5714285714285715E-2</v>
      </c>
      <c r="P1046" s="9">
        <f t="shared" si="96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2.6599999999999997</v>
      </c>
      <c r="P1047" s="9">
        <f t="shared" si="96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9" t="str">
        <f t="shared" si="96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0.05</v>
      </c>
      <c r="P1049" s="9">
        <f t="shared" si="96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</v>
      </c>
      <c r="P1050" s="9">
        <f t="shared" si="96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9" t="str">
        <f t="shared" si="96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9" t="str">
        <f t="shared" si="96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9" t="str">
        <f t="shared" si="96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9" t="str">
        <f t="shared" si="96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1</v>
      </c>
      <c r="P1055" s="9">
        <f t="shared" si="96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9" t="str">
        <f t="shared" si="96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9" t="str">
        <f t="shared" si="96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9" t="str">
        <f t="shared" si="96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9" t="str">
        <f t="shared" si="96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9" t="str">
        <f t="shared" si="96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9" t="str">
        <f t="shared" si="96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1</v>
      </c>
      <c r="P1062" s="9">
        <f t="shared" si="96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9" t="str">
        <f t="shared" si="96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95.477386934673376</v>
      </c>
      <c r="P1064" s="9">
        <f t="shared" si="96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9" t="str">
        <f t="shared" si="96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</v>
      </c>
      <c r="P1066" s="9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</v>
      </c>
      <c r="P1067" s="9">
        <f t="shared" si="96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</v>
      </c>
      <c r="P1068" s="9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26</v>
      </c>
      <c r="P1069" s="9">
        <f t="shared" si="96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0.15</v>
      </c>
      <c r="P1070" s="9">
        <f t="shared" si="96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38.636363636363633</v>
      </c>
      <c r="P1071" s="9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0.70000000000000007</v>
      </c>
      <c r="P1072" s="9">
        <f t="shared" si="96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9" t="str">
        <f t="shared" si="96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6.8000000000000005E-2</v>
      </c>
      <c r="P1074" s="9">
        <f t="shared" si="96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1.3333333333333335</v>
      </c>
      <c r="P1075" s="9">
        <f t="shared" si="96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6.3092592592592585</v>
      </c>
      <c r="P1076" s="9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4.5</v>
      </c>
      <c r="P1077" s="9">
        <f t="shared" si="96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62.765333333333331</v>
      </c>
      <c r="P1078" s="9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29.376000000000001</v>
      </c>
      <c r="P1079" s="9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7.5</v>
      </c>
      <c r="P1080" s="9">
        <f t="shared" si="96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2.6076923076923078</v>
      </c>
      <c r="P1081" s="9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9.1050000000000004</v>
      </c>
      <c r="P1082" s="9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1.7647058823529412E-2</v>
      </c>
      <c r="P1083" s="9">
        <f t="shared" si="96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0.55999999999999994</v>
      </c>
      <c r="P1084" s="9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0.82000000000000006</v>
      </c>
      <c r="P1085" s="9">
        <f t="shared" si="96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9" t="str">
        <f t="shared" si="96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</v>
      </c>
      <c r="P1087" s="9">
        <f t="shared" si="96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8.3333333333333343E-2</v>
      </c>
      <c r="P1088" s="9">
        <f t="shared" si="96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9" t="str">
        <f t="shared" si="96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14.182977777777777</v>
      </c>
      <c r="P1090" s="9">
        <f t="shared" ref="P1090:P1153" si="102">IFERROR(E1090/L1090,"0")</f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SUM(E1091/D1091)*100</f>
        <v>7.8266666666666662</v>
      </c>
      <c r="P1091" s="9">
        <f t="shared" si="102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(((J1091/60)/60)/24+DATE(1970,1,1))</f>
        <v>42151.189525462964</v>
      </c>
      <c r="T1091" s="11">
        <f t="shared" ref="T1091:T1154" si="107">(((I1091/60)/60)/24+DATE(1970,1,1))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3.8464497269020695E-2</v>
      </c>
      <c r="P1092" s="9">
        <f t="shared" si="102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12.5</v>
      </c>
      <c r="P1093" s="9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</v>
      </c>
      <c r="P1094" s="9">
        <f t="shared" si="102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14.083333333333334</v>
      </c>
      <c r="P1095" s="9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18.300055555555556</v>
      </c>
      <c r="P1096" s="9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</v>
      </c>
      <c r="P1097" s="9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17.933333333333334</v>
      </c>
      <c r="P1098" s="9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4.7E-2</v>
      </c>
      <c r="P1099" s="9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7.2120000000000006</v>
      </c>
      <c r="P1100" s="9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0.5</v>
      </c>
      <c r="P1101" s="9">
        <f t="shared" si="102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</v>
      </c>
      <c r="P1102" s="9">
        <f t="shared" si="102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4.1000000000000002E-2</v>
      </c>
      <c r="P1103" s="9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5.3125</v>
      </c>
      <c r="P1104" s="9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</v>
      </c>
      <c r="P1105" s="9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4.9516666666666671</v>
      </c>
      <c r="P1106" s="9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0.159</v>
      </c>
      <c r="P1107" s="9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41.25</v>
      </c>
      <c r="P1108" s="9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9" t="str">
        <f t="shared" si="102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</v>
      </c>
      <c r="P1110" s="9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0.44999999999999996</v>
      </c>
      <c r="P1111" s="9">
        <f t="shared" si="102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0.51</v>
      </c>
      <c r="P1112" s="9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0.04</v>
      </c>
      <c r="P1113" s="9">
        <f t="shared" si="102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35.537409090909087</v>
      </c>
      <c r="P1114" s="9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0.5</v>
      </c>
      <c r="P1115" s="9">
        <f t="shared" si="102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0.16666666666666669</v>
      </c>
      <c r="P1116" s="9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0.13250000000000001</v>
      </c>
      <c r="P1117" s="9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3.5704000000000007E-2</v>
      </c>
      <c r="P1118" s="9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8.3000000000000007</v>
      </c>
      <c r="P1119" s="9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</v>
      </c>
      <c r="P1120" s="9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0.23809523809523811</v>
      </c>
      <c r="P1121" s="9">
        <f t="shared" si="102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9" t="str">
        <f t="shared" si="102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1.1599999999999999E-2</v>
      </c>
      <c r="P1123" s="9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9" t="str">
        <f t="shared" si="102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0.22</v>
      </c>
      <c r="P1125" s="9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0.47222222222222221</v>
      </c>
      <c r="P1126" s="9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9" t="str">
        <f t="shared" si="102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0.5</v>
      </c>
      <c r="P1128" s="9">
        <f t="shared" si="102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</v>
      </c>
      <c r="P1129" s="9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0.1</v>
      </c>
      <c r="P1130" s="9">
        <f t="shared" si="102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0.105</v>
      </c>
      <c r="P1131" s="9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0.22</v>
      </c>
      <c r="P1132" s="9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9" t="str">
        <f t="shared" si="102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14.38</v>
      </c>
      <c r="P1134" s="9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0.66666666666666674</v>
      </c>
      <c r="P1135" s="9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4.0000000000000001E-3</v>
      </c>
      <c r="P1136" s="9">
        <f t="shared" si="102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5</v>
      </c>
      <c r="P1137" s="9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6.4439140811455857</v>
      </c>
      <c r="P1138" s="9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39.5</v>
      </c>
      <c r="P1139" s="9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0.35714285714285715</v>
      </c>
      <c r="P1140" s="9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6.25E-2</v>
      </c>
      <c r="P1141" s="9">
        <f t="shared" si="102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9" t="str">
        <f t="shared" si="102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9" t="str">
        <f t="shared" si="102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9" t="str">
        <f t="shared" si="102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0.41333333333333333</v>
      </c>
      <c r="P1145" s="9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9" t="str">
        <f t="shared" si="102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0.125</v>
      </c>
      <c r="P1147" s="9">
        <f t="shared" si="102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8.8333333333333339</v>
      </c>
      <c r="P1148" s="9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9" t="str">
        <f t="shared" si="102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0.48666666666666669</v>
      </c>
      <c r="P1150" s="9">
        <f t="shared" si="102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0.15</v>
      </c>
      <c r="P1151" s="9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10.08</v>
      </c>
      <c r="P1152" s="9">
        <f t="shared" si="102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9" t="str">
        <f t="shared" si="102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5.6937500000000005</v>
      </c>
      <c r="P1154" s="9">
        <f t="shared" ref="P1154:P1217" si="108">IFERROR(E1154/L1154,"0")</f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SUM(E1155/D1155)*100</f>
        <v>0.625</v>
      </c>
      <c r="P1155" s="9">
        <f t="shared" si="108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(((J1155/60)/60)/24+DATE(1970,1,1))</f>
        <v>42143.714178240742</v>
      </c>
      <c r="T1155" s="11">
        <f t="shared" ref="T1155:T1218" si="113">(((I1155/60)/60)/24+DATE(1970,1,1))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</v>
      </c>
      <c r="P1156" s="9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0.752</v>
      </c>
      <c r="P1157" s="9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9" t="str">
        <f t="shared" si="108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</v>
      </c>
      <c r="P1159" s="9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0.46666666666666673</v>
      </c>
      <c r="P1160" s="9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9" t="str">
        <f t="shared" si="108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</v>
      </c>
      <c r="P1162" s="9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9" t="str">
        <f t="shared" si="108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5.8333333333333341E-2</v>
      </c>
      <c r="P1164" s="9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9" t="str">
        <f t="shared" si="108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9" t="str">
        <f t="shared" si="108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20.705000000000002</v>
      </c>
      <c r="P1167" s="9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19.139999999999997</v>
      </c>
      <c r="P1168" s="9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1.6316666666666666</v>
      </c>
      <c r="P1169" s="9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5.6666666666666661</v>
      </c>
      <c r="P1170" s="9">
        <f t="shared" si="108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0.16999999999999998</v>
      </c>
      <c r="P1171" s="9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0.4</v>
      </c>
      <c r="P1172" s="9">
        <f t="shared" si="108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0.1</v>
      </c>
      <c r="P1173" s="9">
        <f t="shared" si="108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9" t="str">
        <f t="shared" si="108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2.4E-2</v>
      </c>
      <c r="P1175" s="9">
        <f t="shared" si="108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5.9066666666666672</v>
      </c>
      <c r="P1176" s="9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2.9250000000000003</v>
      </c>
      <c r="P1177" s="9">
        <f t="shared" si="108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5.7142857142857143E-3</v>
      </c>
      <c r="P1178" s="9">
        <f t="shared" si="108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9" t="str">
        <f t="shared" si="108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6.6666666666666671E-3</v>
      </c>
      <c r="P1180" s="9">
        <f t="shared" si="108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5.3333333333333339</v>
      </c>
      <c r="P1181" s="9">
        <f t="shared" si="108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11.75</v>
      </c>
      <c r="P1182" s="9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8.0000000000000002E-3</v>
      </c>
      <c r="P1183" s="9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</v>
      </c>
      <c r="P1184" s="9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4</v>
      </c>
      <c r="P1185" s="9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104.93636363636362</v>
      </c>
      <c r="P1186" s="9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105.44</v>
      </c>
      <c r="P1187" s="9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106.73333333333332</v>
      </c>
      <c r="P1188" s="9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104.12571428571428</v>
      </c>
      <c r="P1189" s="9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160.54999999999998</v>
      </c>
      <c r="P1190" s="9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107.77777777777777</v>
      </c>
      <c r="P1191" s="9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135</v>
      </c>
      <c r="P1192" s="9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109.07407407407408</v>
      </c>
      <c r="P1193" s="9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290</v>
      </c>
      <c r="P1194" s="9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103.95714285714286</v>
      </c>
      <c r="P1195" s="9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322.24</v>
      </c>
      <c r="P1196" s="9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135</v>
      </c>
      <c r="P1197" s="9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269.91034482758624</v>
      </c>
      <c r="P1198" s="9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253.29333333333332</v>
      </c>
      <c r="P1199" s="9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260.59999999999997</v>
      </c>
      <c r="P1200" s="9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101.31677953348381</v>
      </c>
      <c r="P1201" s="9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125.60416666666667</v>
      </c>
      <c r="P1202" s="9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102.43783333333334</v>
      </c>
      <c r="P1203" s="9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199.244</v>
      </c>
      <c r="P1204" s="9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102.45398773006136</v>
      </c>
      <c r="P1205" s="9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102.94615384615385</v>
      </c>
      <c r="P1206" s="9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100.86153846153847</v>
      </c>
      <c r="P1207" s="9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114.99999999999999</v>
      </c>
      <c r="P1208" s="9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104.16766467065868</v>
      </c>
      <c r="P1209" s="9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155.29999999999998</v>
      </c>
      <c r="P1210" s="9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106</v>
      </c>
      <c r="P1211" s="9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254.31499999999997</v>
      </c>
      <c r="P1212" s="9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101.1</v>
      </c>
      <c r="P1213" s="9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129.04</v>
      </c>
      <c r="P1214" s="9">
        <f t="shared" si="108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102.23076923076924</v>
      </c>
      <c r="P1215" s="9">
        <f t="shared" si="108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131.80000000000001</v>
      </c>
      <c r="P1216" s="9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786.0802000000001</v>
      </c>
      <c r="P1217" s="9">
        <f t="shared" si="108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145.70000000000002</v>
      </c>
      <c r="P1218" s="9">
        <f t="shared" ref="P1218:P1281" si="114">IFERROR(E1218/L1218,"0")</f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SUM(E1219/D1219)*100</f>
        <v>102.60000000000001</v>
      </c>
      <c r="P1219" s="9">
        <f t="shared" si="114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(((J1219/60)/60)/24+DATE(1970,1,1))</f>
        <v>42535.809490740736</v>
      </c>
      <c r="T1219" s="11">
        <f t="shared" ref="T1219:T1282" si="119">(((I1219/60)/60)/24+DATE(1970,1,1))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172.27777777777777</v>
      </c>
      <c r="P1220" s="9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159.16819571865443</v>
      </c>
      <c r="P1221" s="9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103.76666666666668</v>
      </c>
      <c r="P1222" s="9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111.40954545454547</v>
      </c>
      <c r="P1223" s="9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280.375</v>
      </c>
      <c r="P1224" s="9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112.10606060606061</v>
      </c>
      <c r="P1225" s="9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7.0666666666666673</v>
      </c>
      <c r="P1226" s="9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4.3999999999999995</v>
      </c>
      <c r="P1227" s="9">
        <f t="shared" si="114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</v>
      </c>
      <c r="P1228" s="9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9" t="str">
        <f t="shared" si="114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29.299999999999997</v>
      </c>
      <c r="P1230" s="9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0.90909090909090906</v>
      </c>
      <c r="P1231" s="9">
        <f t="shared" si="114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9" t="str">
        <f t="shared" si="114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9" t="str">
        <f t="shared" si="114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0.8</v>
      </c>
      <c r="P1234" s="9">
        <f t="shared" si="114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11.600000000000001</v>
      </c>
      <c r="P1235" s="9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9" t="str">
        <f t="shared" si="114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2.7873639500929119</v>
      </c>
      <c r="P1237" s="9">
        <f t="shared" si="114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9" t="str">
        <f t="shared" si="114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9" t="str">
        <f t="shared" si="114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17.8</v>
      </c>
      <c r="P1240" s="9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9" t="str">
        <f t="shared" si="114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3.0124999999999997</v>
      </c>
      <c r="P1242" s="9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50.739999999999995</v>
      </c>
      <c r="P1243" s="9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0.54884742041712409</v>
      </c>
      <c r="P1244" s="9">
        <f t="shared" si="114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14.091666666666667</v>
      </c>
      <c r="P1245" s="9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103.8</v>
      </c>
      <c r="P1246" s="9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120.24999999999999</v>
      </c>
      <c r="P1247" s="9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117</v>
      </c>
      <c r="P1248" s="9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122.14285714285715</v>
      </c>
      <c r="P1249" s="9">
        <f t="shared" si="114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151.63999999999999</v>
      </c>
      <c r="P1250" s="9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104.44</v>
      </c>
      <c r="P1251" s="9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200.15333333333331</v>
      </c>
      <c r="P1252" s="9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101.8</v>
      </c>
      <c r="P1253" s="9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137.65714285714284</v>
      </c>
      <c r="P1254" s="9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303833.2</v>
      </c>
      <c r="P1255" s="9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198.85074626865671</v>
      </c>
      <c r="P1256" s="9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202.36666666666667</v>
      </c>
      <c r="P1257" s="9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117.96376666666666</v>
      </c>
      <c r="P1258" s="9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294.72727272727275</v>
      </c>
      <c r="P1259" s="9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213.14633333333336</v>
      </c>
      <c r="P1260" s="9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104.24</v>
      </c>
      <c r="P1261" s="9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113.66666666666667</v>
      </c>
      <c r="P1262" s="9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101.25</v>
      </c>
      <c r="P1263" s="9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125.41538461538462</v>
      </c>
      <c r="P1264" s="9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119</v>
      </c>
      <c r="P1265" s="9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166.46153846153845</v>
      </c>
      <c r="P1266" s="9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119.14771428571429</v>
      </c>
      <c r="P1267" s="9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100.47368421052632</v>
      </c>
      <c r="P1268" s="9">
        <f t="shared" si="114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101.8</v>
      </c>
      <c r="P1269" s="9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116.66666666666667</v>
      </c>
      <c r="P1270" s="9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108.64893617021276</v>
      </c>
      <c r="P1271" s="9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114.72</v>
      </c>
      <c r="P1272" s="9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101.8</v>
      </c>
      <c r="P1273" s="9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106</v>
      </c>
      <c r="P1274" s="9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103.49999999999999</v>
      </c>
      <c r="P1275" s="9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154.97535999999999</v>
      </c>
      <c r="P1276" s="9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162.14066666666668</v>
      </c>
      <c r="P1277" s="9">
        <f t="shared" si="114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104.42100000000001</v>
      </c>
      <c r="P1278" s="9">
        <f t="shared" si="114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106.12433333333333</v>
      </c>
      <c r="P1279" s="9">
        <f t="shared" si="114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154.93846153846152</v>
      </c>
      <c r="P1280" s="9">
        <f t="shared" si="114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110.77157238734421</v>
      </c>
      <c r="P1281" s="9">
        <f t="shared" si="114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110.91186666666665</v>
      </c>
      <c r="P1282" s="9">
        <f t="shared" ref="P1282:P1345" si="120">IFERROR(E1282/L1282,"0")</f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SUM(E1283/D1283)*100</f>
        <v>110.71428571428572</v>
      </c>
      <c r="P1283" s="9">
        <f t="shared" si="120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(((J1283/60)/60)/24+DATE(1970,1,1))</f>
        <v>41463.743472222224</v>
      </c>
      <c r="T1283" s="11">
        <f t="shared" ref="T1283:T1346" si="125"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123.61333333333333</v>
      </c>
      <c r="P1284" s="9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211.05</v>
      </c>
      <c r="P1285" s="9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101</v>
      </c>
      <c r="P1286" s="9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101.64999999999999</v>
      </c>
      <c r="P1287" s="9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108.33333333333333</v>
      </c>
      <c r="P1288" s="9">
        <f t="shared" si="120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242</v>
      </c>
      <c r="P1289" s="9">
        <f t="shared" si="120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100.44999999999999</v>
      </c>
      <c r="P1290" s="9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125.06666666666666</v>
      </c>
      <c r="P1291" s="9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108.57142857142857</v>
      </c>
      <c r="P1292" s="9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145.70000000000002</v>
      </c>
      <c r="P1293" s="9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110.00000000000001</v>
      </c>
      <c r="P1294" s="9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102.23333333333333</v>
      </c>
      <c r="P1295" s="9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122</v>
      </c>
      <c r="P1296" s="9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101.96000000000001</v>
      </c>
      <c r="P1297" s="9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141.1764705882353</v>
      </c>
      <c r="P1298" s="9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109.52500000000001</v>
      </c>
      <c r="P1299" s="9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104.65</v>
      </c>
      <c r="P1300" s="9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124</v>
      </c>
      <c r="P1301" s="9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135</v>
      </c>
      <c r="P1302" s="9">
        <f t="shared" si="120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102.75000000000001</v>
      </c>
      <c r="P1303" s="9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100</v>
      </c>
      <c r="P1304" s="9">
        <f t="shared" si="120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130.26085714285716</v>
      </c>
      <c r="P1305" s="9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39.627499999999998</v>
      </c>
      <c r="P1306" s="9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25.976666666666663</v>
      </c>
      <c r="P1307" s="9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65.24636363636364</v>
      </c>
      <c r="P1308" s="9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11.514000000000001</v>
      </c>
      <c r="P1309" s="9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11.360000000000001</v>
      </c>
      <c r="P1310" s="9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111.99130434782609</v>
      </c>
      <c r="P1311" s="9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15.5</v>
      </c>
      <c r="P1312" s="9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32.027999999999999</v>
      </c>
      <c r="P1313" s="9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0.60869565217391308</v>
      </c>
      <c r="P1314" s="9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31.114999999999998</v>
      </c>
      <c r="P1315" s="9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1.1266666666666667</v>
      </c>
      <c r="P1316" s="9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40.404000000000003</v>
      </c>
      <c r="P1317" s="9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1.3333333333333333E-3</v>
      </c>
      <c r="P1318" s="9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5.7334999999999994</v>
      </c>
      <c r="P1319" s="9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15.324999999999999</v>
      </c>
      <c r="P1320" s="9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15.103448275862069</v>
      </c>
      <c r="P1321" s="9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0.503</v>
      </c>
      <c r="P1322" s="9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1.3028138528138529</v>
      </c>
      <c r="P1323" s="9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0.30285714285714288</v>
      </c>
      <c r="P1324" s="9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8.8800000000000008</v>
      </c>
      <c r="P1325" s="9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</v>
      </c>
      <c r="P1326" s="9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2.4299999999999997</v>
      </c>
      <c r="P1327" s="9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</v>
      </c>
      <c r="P1328" s="9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</v>
      </c>
      <c r="P1329" s="9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</v>
      </c>
      <c r="P1330" s="9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0.81600000000000006</v>
      </c>
      <c r="P1331" s="9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22.494285714285713</v>
      </c>
      <c r="P1332" s="9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</v>
      </c>
      <c r="P1333" s="9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9" t="str">
        <f t="shared" si="120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9" t="str">
        <f t="shared" si="120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10.754135338345865</v>
      </c>
      <c r="P1336" s="9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19.759999999999998</v>
      </c>
      <c r="P1337" s="9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84.946999999999989</v>
      </c>
      <c r="P1338" s="9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49.381999999999998</v>
      </c>
      <c r="P1339" s="9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3.3033333333333332</v>
      </c>
      <c r="P1340" s="9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6.6339999999999995</v>
      </c>
      <c r="P1341" s="9">
        <f t="shared" si="120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9" t="str">
        <f t="shared" si="120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70.36</v>
      </c>
      <c r="P1343" s="9">
        <f t="shared" si="120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0.2</v>
      </c>
      <c r="P1344" s="9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102.298</v>
      </c>
      <c r="P1345" s="9">
        <f t="shared" si="120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377.73333333333335</v>
      </c>
      <c r="P1346" s="9">
        <f t="shared" ref="P1346:P1409" si="126">IFERROR(E1346/L1346,"0")</f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SUM(E1347/D1347)*100</f>
        <v>125</v>
      </c>
      <c r="P1347" s="9">
        <f t="shared" si="126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(((J1347/60)/60)/24+DATE(1970,1,1))</f>
        <v>41799.814340277779</v>
      </c>
      <c r="T1347" s="11">
        <f t="shared" ref="T1347:T1410" si="131">(((I1347/60)/60)/24+DATE(1970,1,1))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147.32653061224491</v>
      </c>
      <c r="P1348" s="9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102.2</v>
      </c>
      <c r="P1349" s="9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101.8723404255319</v>
      </c>
      <c r="P1350" s="9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204.2</v>
      </c>
      <c r="P1351" s="9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104.05</v>
      </c>
      <c r="P1352" s="9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101.265</v>
      </c>
      <c r="P1353" s="9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136.13999999999999</v>
      </c>
      <c r="P1354" s="9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133.6</v>
      </c>
      <c r="P1355" s="9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130.25</v>
      </c>
      <c r="P1356" s="9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122.67999999999999</v>
      </c>
      <c r="P1357" s="9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182.81058823529412</v>
      </c>
      <c r="P1358" s="9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125.29999999999998</v>
      </c>
      <c r="P1359" s="9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111.66666666666667</v>
      </c>
      <c r="P1360" s="9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115.75757575757575</v>
      </c>
      <c r="P1361" s="9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173.2</v>
      </c>
      <c r="P1362" s="9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125.98333333333333</v>
      </c>
      <c r="P1363" s="9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109.1</v>
      </c>
      <c r="P1364" s="9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100</v>
      </c>
      <c r="P1365" s="9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118.64285714285714</v>
      </c>
      <c r="P1366" s="9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100.26666666666667</v>
      </c>
      <c r="P1367" s="9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126.48920000000001</v>
      </c>
      <c r="P1368" s="9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114.26</v>
      </c>
      <c r="P1369" s="9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110.7</v>
      </c>
      <c r="P1370" s="9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105.34805315203954</v>
      </c>
      <c r="P1371" s="9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103.66666666666666</v>
      </c>
      <c r="P1372" s="9">
        <f t="shared" si="126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107.08672667523933</v>
      </c>
      <c r="P1373" s="9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124</v>
      </c>
      <c r="P1374" s="9">
        <f t="shared" si="126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105.01</v>
      </c>
      <c r="P1375" s="9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189.46666666666667</v>
      </c>
      <c r="P1376" s="9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171.32499999999999</v>
      </c>
      <c r="P1377" s="9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252.48648648648651</v>
      </c>
      <c r="P1378" s="9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116.15384615384616</v>
      </c>
      <c r="P1379" s="9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203.35000000000002</v>
      </c>
      <c r="P1380" s="9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111.60000000000001</v>
      </c>
      <c r="P1381" s="9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424</v>
      </c>
      <c r="P1382" s="9">
        <f t="shared" si="126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107.1</v>
      </c>
      <c r="P1383" s="9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104.3625</v>
      </c>
      <c r="P1384" s="9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212.40909090909091</v>
      </c>
      <c r="P1385" s="9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124.08571428571429</v>
      </c>
      <c r="P1386" s="9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110.406125</v>
      </c>
      <c r="P1387" s="9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218.75</v>
      </c>
      <c r="P1388" s="9">
        <f t="shared" si="126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136.625</v>
      </c>
      <c r="P1389" s="9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134.8074</v>
      </c>
      <c r="P1390" s="9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145.4</v>
      </c>
      <c r="P1391" s="9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109.10714285714285</v>
      </c>
      <c r="P1392" s="9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110.2</v>
      </c>
      <c r="P1393" s="9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113.64000000000001</v>
      </c>
      <c r="P1394" s="9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102.35000000000001</v>
      </c>
      <c r="P1395" s="9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122.13333333333334</v>
      </c>
      <c r="P1396" s="9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111.88571428571427</v>
      </c>
      <c r="P1397" s="9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107.3</v>
      </c>
      <c r="P1398" s="9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113.85000000000001</v>
      </c>
      <c r="P1399" s="9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109.68181818181819</v>
      </c>
      <c r="P1400" s="9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126.14444444444443</v>
      </c>
      <c r="P1401" s="9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167.42857142857144</v>
      </c>
      <c r="P1402" s="9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496.52000000000004</v>
      </c>
      <c r="P1403" s="9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109.16</v>
      </c>
      <c r="P1404" s="9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102.57499999999999</v>
      </c>
      <c r="P1405" s="9">
        <f t="shared" si="126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</v>
      </c>
      <c r="P1406" s="9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0.42</v>
      </c>
      <c r="P1407" s="9">
        <f t="shared" si="126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0.125</v>
      </c>
      <c r="P1408" s="9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0.5</v>
      </c>
      <c r="P1409" s="9">
        <f t="shared" si="126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7.1999999999999993</v>
      </c>
      <c r="P1410" s="9">
        <f t="shared" ref="P1410:P1473" si="132">IFERROR(E1410/L1410,"0")</f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SUM(E1411/D1411)*100</f>
        <v>0</v>
      </c>
      <c r="P1411" s="9" t="str">
        <f t="shared" si="132"/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(((J1411/60)/60)/24+DATE(1970,1,1))</f>
        <v>41945.133506944447</v>
      </c>
      <c r="T1411" s="11">
        <f t="shared" ref="T1411:T1474" si="137">(((I1411/60)/60)/24+DATE(1970,1,1))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1.6666666666666666E-2</v>
      </c>
      <c r="P1412" s="9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0.23333333333333336</v>
      </c>
      <c r="P1413" s="9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4.5714285714285712</v>
      </c>
      <c r="P1414" s="9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5</v>
      </c>
      <c r="P1415" s="9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0.2</v>
      </c>
      <c r="P1416" s="9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18.181818181818183</v>
      </c>
      <c r="P1417" s="9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9" t="str">
        <f t="shared" si="132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</v>
      </c>
      <c r="P1419" s="9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0.2</v>
      </c>
      <c r="P1420" s="9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7.0634920634920633</v>
      </c>
      <c r="P1421" s="9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</v>
      </c>
      <c r="P1422" s="9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0.1</v>
      </c>
      <c r="P1423" s="9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0.104</v>
      </c>
      <c r="P1424" s="9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0.33333333333333337</v>
      </c>
      <c r="P1425" s="9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20.36</v>
      </c>
      <c r="P1426" s="9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9" t="str">
        <f t="shared" si="132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9" t="str">
        <f t="shared" si="132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8.3800000000000008</v>
      </c>
      <c r="P1429" s="9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4.5</v>
      </c>
      <c r="P1430" s="9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9" t="str">
        <f t="shared" si="132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</v>
      </c>
      <c r="P1432" s="9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31.94705882352941</v>
      </c>
      <c r="P1433" s="9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9" t="str">
        <f t="shared" si="132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6.708333333333333</v>
      </c>
      <c r="P1435" s="9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9.9878048780487809</v>
      </c>
      <c r="P1436" s="9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0.1</v>
      </c>
      <c r="P1437" s="9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0.77</v>
      </c>
      <c r="P1438" s="9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26.900000000000002</v>
      </c>
      <c r="P1439" s="9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3</v>
      </c>
      <c r="P1440" s="9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</v>
      </c>
      <c r="P1441" s="9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7.6923076923076927E-3</v>
      </c>
      <c r="P1442" s="9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</v>
      </c>
      <c r="P1443" s="9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9" t="str">
        <f t="shared" si="132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9" t="str">
        <f t="shared" si="132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9" t="str">
        <f t="shared" si="132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9" t="str">
        <f t="shared" si="132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9" t="str">
        <f t="shared" si="132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1.4999999999999999E-2</v>
      </c>
      <c r="P1449" s="9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9" t="str">
        <f t="shared" si="132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9" t="str">
        <f t="shared" si="132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1E-3</v>
      </c>
      <c r="P1452" s="9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1.0554089709762533E-2</v>
      </c>
      <c r="P1453" s="9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9" t="str">
        <f t="shared" si="132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9" t="str">
        <f t="shared" si="132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0.85714285714285721</v>
      </c>
      <c r="P1456" s="9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10.5</v>
      </c>
      <c r="P1457" s="9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2.9000000000000004</v>
      </c>
      <c r="P1458" s="9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9" t="str">
        <f t="shared" si="132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9" t="str">
        <f t="shared" si="132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9" t="str">
        <f t="shared" si="132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9" t="str">
        <f t="shared" si="132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101.24459999999999</v>
      </c>
      <c r="P1463" s="9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108.5175</v>
      </c>
      <c r="P1464" s="9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147.66666666666666</v>
      </c>
      <c r="P1465" s="9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163.19999999999999</v>
      </c>
      <c r="P1466" s="9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456.41449999999998</v>
      </c>
      <c r="P1467" s="9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107.87731249999999</v>
      </c>
      <c r="P1468" s="9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115.08</v>
      </c>
      <c r="P1469" s="9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102.36842105263158</v>
      </c>
      <c r="P1470" s="9">
        <f t="shared" si="132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108.42485875706214</v>
      </c>
      <c r="P1471" s="9">
        <f t="shared" si="132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125.13333333333334</v>
      </c>
      <c r="P1472" s="9">
        <f t="shared" si="132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103.840625</v>
      </c>
      <c r="P1473" s="9">
        <f t="shared" si="132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138.70400000000001</v>
      </c>
      <c r="P1474" s="9">
        <f t="shared" ref="P1474:P1537" si="138">IFERROR(E1474/L1474,"0")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SUM(E1475/D1475)*100</f>
        <v>120.51600000000001</v>
      </c>
      <c r="P1475" s="9">
        <f t="shared" si="138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(((J1475/60)/60)/24+DATE(1970,1,1))</f>
        <v>40939.979618055557</v>
      </c>
      <c r="T1475" s="11">
        <f t="shared" ref="T1475:T1538" si="143">(((I1475/60)/60)/24+DATE(1970,1,1))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112.26666666666667</v>
      </c>
      <c r="P1476" s="9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188.66966666666667</v>
      </c>
      <c r="P1477" s="9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661.55466666666666</v>
      </c>
      <c r="P1478" s="9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111.31</v>
      </c>
      <c r="P1479" s="9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1181.6142199999999</v>
      </c>
      <c r="P1480" s="9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137.375</v>
      </c>
      <c r="P1481" s="9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117.04040000000001</v>
      </c>
      <c r="P1482" s="9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</v>
      </c>
      <c r="P1483" s="9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0.1</v>
      </c>
      <c r="P1484" s="9">
        <f t="shared" si="138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0.7142857142857143</v>
      </c>
      <c r="P1485" s="9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9" t="str">
        <f t="shared" si="138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2.2388059701492535</v>
      </c>
      <c r="P1487" s="9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0.24</v>
      </c>
      <c r="P1488" s="9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9" t="str">
        <f t="shared" si="138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</v>
      </c>
      <c r="P1490" s="9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9" t="str">
        <f t="shared" si="138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30.862068965517242</v>
      </c>
      <c r="P1492" s="9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8.3333333333333321</v>
      </c>
      <c r="P1493" s="9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0.75</v>
      </c>
      <c r="P1494" s="9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9" t="str">
        <f t="shared" si="138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8.9</v>
      </c>
      <c r="P1496" s="9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9" t="str">
        <f t="shared" si="138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9" t="str">
        <f t="shared" si="138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6.6666666666666671E-3</v>
      </c>
      <c r="P1499" s="9">
        <f t="shared" si="138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</v>
      </c>
      <c r="P1500" s="9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0.25</v>
      </c>
      <c r="P1501" s="9">
        <f t="shared" si="138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25.035714285714285</v>
      </c>
      <c r="P1502" s="9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166.33076923076925</v>
      </c>
      <c r="P1503" s="9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101.44545454545455</v>
      </c>
      <c r="P1504" s="9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107.89146666666667</v>
      </c>
      <c r="P1505" s="9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277.93846153846158</v>
      </c>
      <c r="P1506" s="9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103.58125</v>
      </c>
      <c r="P1507" s="9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111.4</v>
      </c>
      <c r="P1508" s="9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215</v>
      </c>
      <c r="P1509" s="9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110.76216216216217</v>
      </c>
      <c r="P1510" s="9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123.64125714285714</v>
      </c>
      <c r="P1511" s="9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101.03500000000001</v>
      </c>
      <c r="P1512" s="9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111.79285714285714</v>
      </c>
      <c r="P1513" s="9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558.7714285714286</v>
      </c>
      <c r="P1514" s="9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150.01875000000001</v>
      </c>
      <c r="P1515" s="9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106.476</v>
      </c>
      <c r="P1516" s="9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157.18899999999999</v>
      </c>
      <c r="P1517" s="9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108.65882352941176</v>
      </c>
      <c r="P1518" s="9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161.97999999999999</v>
      </c>
      <c r="P1519" s="9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205.36666666666665</v>
      </c>
      <c r="P1520" s="9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103.36388888888889</v>
      </c>
      <c r="P1521" s="9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103.47222222222223</v>
      </c>
      <c r="P1522" s="9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106.81333333333333</v>
      </c>
      <c r="P1523" s="9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138.96574712643678</v>
      </c>
      <c r="P1524" s="9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124.84324324324325</v>
      </c>
      <c r="P1525" s="9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206.99999999999997</v>
      </c>
      <c r="P1526" s="9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174.00576923076923</v>
      </c>
      <c r="P1527" s="9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120.32608695652173</v>
      </c>
      <c r="P1528" s="9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110.44428571428573</v>
      </c>
      <c r="P1529" s="9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281.56666666666666</v>
      </c>
      <c r="P1530" s="9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100.67894736842105</v>
      </c>
      <c r="P1531" s="9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134.82571428571427</v>
      </c>
      <c r="P1532" s="9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175.95744680851064</v>
      </c>
      <c r="P1533" s="9">
        <f t="shared" si="138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484.02000000000004</v>
      </c>
      <c r="P1534" s="9">
        <f t="shared" si="138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145.14000000000001</v>
      </c>
      <c r="P1535" s="9">
        <f t="shared" si="138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417.73333333333335</v>
      </c>
      <c r="P1536" s="9">
        <f t="shared" si="138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132.42499999999998</v>
      </c>
      <c r="P1537" s="9">
        <f t="shared" si="138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250.30841666666666</v>
      </c>
      <c r="P1538" s="9">
        <f t="shared" ref="P1538:P1601" si="144">IFERROR(E1538/L1538,"0")</f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SUM(E1539/D1539)*100</f>
        <v>179.9</v>
      </c>
      <c r="P1539" s="9">
        <f t="shared" si="144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(((J1539/60)/60)/24+DATE(1970,1,1))</f>
        <v>42552.315127314811</v>
      </c>
      <c r="T1539" s="11">
        <f t="shared" ref="T1539:T1602" si="149">(((I1539/60)/60)/24+DATE(1970,1,1))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102.62857142857142</v>
      </c>
      <c r="P1540" s="9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135.98609999999999</v>
      </c>
      <c r="P1541" s="9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117.86666666666667</v>
      </c>
      <c r="P1542" s="9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3.3333333333333333E-2</v>
      </c>
      <c r="P1543" s="9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4</v>
      </c>
      <c r="P1544" s="9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0.44444444444444442</v>
      </c>
      <c r="P1545" s="9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9" t="str">
        <f t="shared" si="144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3.3333333333333333E-2</v>
      </c>
      <c r="P1547" s="9">
        <f t="shared" si="144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28.9</v>
      </c>
      <c r="P1548" s="9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9" t="str">
        <f t="shared" si="144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8.5714285714285712</v>
      </c>
      <c r="P1550" s="9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34</v>
      </c>
      <c r="P1551" s="9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13.466666666666665</v>
      </c>
      <c r="P1552" s="9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9" t="str">
        <f t="shared" si="144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49.186046511627907</v>
      </c>
      <c r="P1554" s="9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9" t="str">
        <f t="shared" si="144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9" t="str">
        <f t="shared" si="144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9" t="str">
        <f t="shared" si="144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45.133333333333333</v>
      </c>
      <c r="P1558" s="9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4</v>
      </c>
      <c r="P1559" s="9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4.666666666666667</v>
      </c>
      <c r="P1560" s="9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0.33333333333333337</v>
      </c>
      <c r="P1561" s="9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3.7600000000000002</v>
      </c>
      <c r="P1562" s="9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0.67</v>
      </c>
      <c r="P1563" s="9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9" t="str">
        <f t="shared" si="144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1.4166666666666665</v>
      </c>
      <c r="P1565" s="9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0.1</v>
      </c>
      <c r="P1566" s="9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</v>
      </c>
      <c r="P1567" s="9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21.25</v>
      </c>
      <c r="P1568" s="9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</v>
      </c>
      <c r="P1569" s="9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13.639999999999999</v>
      </c>
      <c r="P1570" s="9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9" t="str">
        <f t="shared" si="144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41.4</v>
      </c>
      <c r="P1572" s="9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0.66115702479338845</v>
      </c>
      <c r="P1573" s="9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5</v>
      </c>
      <c r="P1574" s="9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2.4777777777777779</v>
      </c>
      <c r="P1575" s="9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5.0599999999999996</v>
      </c>
      <c r="P1576" s="9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22.91</v>
      </c>
      <c r="P1577" s="9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13</v>
      </c>
      <c r="P1578" s="9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0.54999999999999993</v>
      </c>
      <c r="P1579" s="9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10.806536636794938</v>
      </c>
      <c r="P1580" s="9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0.84008400840084008</v>
      </c>
      <c r="P1581" s="9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9" t="str">
        <f t="shared" si="144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0.5</v>
      </c>
      <c r="P1583" s="9">
        <f t="shared" si="144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9.3000000000000007</v>
      </c>
      <c r="P1584" s="9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7.4999999999999997E-2</v>
      </c>
      <c r="P1585" s="9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9" t="str">
        <f t="shared" si="144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79</v>
      </c>
      <c r="P1587" s="9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9" t="str">
        <f t="shared" si="144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1.3333333333333334E-2</v>
      </c>
      <c r="P1589" s="9">
        <f t="shared" si="144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9" t="str">
        <f t="shared" si="144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9" t="str">
        <f t="shared" si="144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1.7000000000000002</v>
      </c>
      <c r="P1592" s="9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29.228571428571428</v>
      </c>
      <c r="P1593" s="9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9" t="str">
        <f t="shared" si="144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1.3636363636363637E-2</v>
      </c>
      <c r="P1595" s="9">
        <f t="shared" si="144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20.5</v>
      </c>
      <c r="P1596" s="9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0.27999999999999997</v>
      </c>
      <c r="P1597" s="9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2.3076923076923079</v>
      </c>
      <c r="P1598" s="9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9" t="str">
        <f t="shared" si="144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0.125</v>
      </c>
      <c r="P1600" s="9">
        <f t="shared" si="144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9" t="str">
        <f t="shared" si="144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</v>
      </c>
      <c r="P1602" s="9">
        <f t="shared" ref="P1602:P1665" si="150">IFERROR(E1602/L1602,"0")</f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SUM(E1603/D1603)*100</f>
        <v>108.2492</v>
      </c>
      <c r="P1603" s="9">
        <f t="shared" si="150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(((J1603/60)/60)/24+DATE(1970,1,1))</f>
        <v>40638.092974537038</v>
      </c>
      <c r="T1603" s="11">
        <f t="shared" ref="T1603:T1666" si="155"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100.16666666666667</v>
      </c>
      <c r="P1604" s="9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100.03299999999999</v>
      </c>
      <c r="P1605" s="9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122.10714285714286</v>
      </c>
      <c r="P1606" s="9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100.69333333333334</v>
      </c>
      <c r="P1607" s="9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101.004125</v>
      </c>
      <c r="P1608" s="9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145.11000000000001</v>
      </c>
      <c r="P1609" s="9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101.25</v>
      </c>
      <c r="P1610" s="9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118.33333333333333</v>
      </c>
      <c r="P1611" s="9">
        <f t="shared" si="150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271.85000000000002</v>
      </c>
      <c r="P1612" s="9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125.125</v>
      </c>
      <c r="P1613" s="9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110.00000000000001</v>
      </c>
      <c r="P1614" s="9">
        <f t="shared" si="150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101.49999999999999</v>
      </c>
      <c r="P1615" s="9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102.69999999999999</v>
      </c>
      <c r="P1616" s="9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114.12500000000001</v>
      </c>
      <c r="P1617" s="9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104.2</v>
      </c>
      <c r="P1618" s="9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145.85714285714286</v>
      </c>
      <c r="P1619" s="9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105.06666666666666</v>
      </c>
      <c r="P1620" s="9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133.33333333333331</v>
      </c>
      <c r="P1621" s="9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112.99999999999999</v>
      </c>
      <c r="P1622" s="9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121.2</v>
      </c>
      <c r="P1623" s="9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101.72463768115942</v>
      </c>
      <c r="P1624" s="9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101.06666666666666</v>
      </c>
      <c r="P1625" s="9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118</v>
      </c>
      <c r="P1626" s="9">
        <f t="shared" si="150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155.33333333333331</v>
      </c>
      <c r="P1627" s="9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101.18750000000001</v>
      </c>
      <c r="P1628" s="9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117</v>
      </c>
      <c r="P1629" s="9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100.925</v>
      </c>
      <c r="P1630" s="9">
        <f t="shared" si="150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103.66666666666666</v>
      </c>
      <c r="P1631" s="9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265.25</v>
      </c>
      <c r="P1632" s="9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155.91</v>
      </c>
      <c r="P1633" s="9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101.62500000000001</v>
      </c>
      <c r="P1634" s="9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100</v>
      </c>
      <c r="P1635" s="9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100.49999999999999</v>
      </c>
      <c r="P1636" s="9">
        <f t="shared" si="150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125.29999999999998</v>
      </c>
      <c r="P1637" s="9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103.55555555555556</v>
      </c>
      <c r="P1638" s="9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103.8</v>
      </c>
      <c r="P1639" s="9">
        <f t="shared" si="150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105</v>
      </c>
      <c r="P1640" s="9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100</v>
      </c>
      <c r="P1641" s="9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169.86</v>
      </c>
      <c r="P1642" s="9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101.4</v>
      </c>
      <c r="P1643" s="9">
        <f t="shared" si="150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100</v>
      </c>
      <c r="P1644" s="9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124.70000000000002</v>
      </c>
      <c r="P1645" s="9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109.5</v>
      </c>
      <c r="P1646" s="9">
        <f t="shared" si="150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110.80000000000001</v>
      </c>
      <c r="P1647" s="9">
        <f t="shared" si="150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110.2</v>
      </c>
      <c r="P1648" s="9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104.71999999999998</v>
      </c>
      <c r="P1649" s="9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125.26086956521738</v>
      </c>
      <c r="P1650" s="9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100.58763157894737</v>
      </c>
      <c r="P1651" s="9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141.55000000000001</v>
      </c>
      <c r="P1652" s="9">
        <f t="shared" si="150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100.75</v>
      </c>
      <c r="P1653" s="9">
        <f t="shared" si="150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100.66666666666666</v>
      </c>
      <c r="P1654" s="9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174.2304</v>
      </c>
      <c r="P1655" s="9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119.90909090909089</v>
      </c>
      <c r="P1656" s="9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142.86666666666667</v>
      </c>
      <c r="P1657" s="9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100.33493333333334</v>
      </c>
      <c r="P1658" s="9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104.93380000000001</v>
      </c>
      <c r="P1659" s="9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132.23333333333335</v>
      </c>
      <c r="P1660" s="9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112.79999999999998</v>
      </c>
      <c r="P1661" s="9">
        <f t="shared" si="150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1253.75</v>
      </c>
      <c r="P1662" s="9">
        <f t="shared" si="150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102.50632911392405</v>
      </c>
      <c r="P1663" s="9">
        <f t="shared" si="150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102.6375</v>
      </c>
      <c r="P1664" s="9">
        <f t="shared" si="150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108</v>
      </c>
      <c r="P1665" s="9">
        <f t="shared" si="150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122.40879999999999</v>
      </c>
      <c r="P1666" s="9">
        <f t="shared" ref="P1666:P1729" si="156">IFERROR(E1666/L1666,"0")</f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SUM(E1667/D1667)*100</f>
        <v>119.45714285714286</v>
      </c>
      <c r="P1667" s="9">
        <f t="shared" si="156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(((J1667/60)/60)/24+DATE(1970,1,1))</f>
        <v>40564.649456018517</v>
      </c>
      <c r="T1667" s="11">
        <f t="shared" ref="T1667:T1730" si="161"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160.88</v>
      </c>
      <c r="P1668" s="9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126.85294117647059</v>
      </c>
      <c r="P1669" s="9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102.6375</v>
      </c>
      <c r="P1670" s="9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139.75</v>
      </c>
      <c r="P1671" s="9">
        <f t="shared" si="156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102.60000000000001</v>
      </c>
      <c r="P1672" s="9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100.67349999999999</v>
      </c>
      <c r="P1673" s="9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112.94117647058823</v>
      </c>
      <c r="P1674" s="9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128.09523809523807</v>
      </c>
      <c r="P1675" s="9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201.7</v>
      </c>
      <c r="P1676" s="9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137.416</v>
      </c>
      <c r="P1677" s="9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115.33333333333333</v>
      </c>
      <c r="P1678" s="9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111.66666666666667</v>
      </c>
      <c r="P1679" s="9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118.39999999999999</v>
      </c>
      <c r="P1680" s="9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175</v>
      </c>
      <c r="P1681" s="9">
        <f t="shared" si="156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117.5</v>
      </c>
      <c r="P1682" s="9">
        <f t="shared" si="156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101.42212307692309</v>
      </c>
      <c r="P1683" s="9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9" t="str">
        <f t="shared" si="156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21.714285714285715</v>
      </c>
      <c r="P1685" s="9">
        <f t="shared" si="156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109.125</v>
      </c>
      <c r="P1686" s="9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102.85714285714285</v>
      </c>
      <c r="P1687" s="9">
        <f t="shared" si="156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0.36</v>
      </c>
      <c r="P1688" s="9">
        <f t="shared" si="156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31.25</v>
      </c>
      <c r="P1689" s="9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44.3</v>
      </c>
      <c r="P1690" s="9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100</v>
      </c>
      <c r="P1691" s="9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25.4</v>
      </c>
      <c r="P1692" s="9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33.473333333333329</v>
      </c>
      <c r="P1693" s="9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47.8</v>
      </c>
      <c r="P1694" s="9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9.3333333333333339</v>
      </c>
      <c r="P1695" s="9">
        <f t="shared" si="156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0.05</v>
      </c>
      <c r="P1696" s="9">
        <f t="shared" si="156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11.708333333333334</v>
      </c>
      <c r="P1697" s="9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9" t="str">
        <f t="shared" si="156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20.208000000000002</v>
      </c>
      <c r="P1699" s="9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9" t="str">
        <f t="shared" si="156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4.2311459353574925</v>
      </c>
      <c r="P1701" s="9">
        <f t="shared" si="156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26.06</v>
      </c>
      <c r="P1702" s="9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0.19801980198019803</v>
      </c>
      <c r="P1703" s="9">
        <f t="shared" si="156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6.0606060606060606E-3</v>
      </c>
      <c r="P1704" s="9">
        <f t="shared" si="156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</v>
      </c>
      <c r="P1705" s="9">
        <f t="shared" si="156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65.100000000000009</v>
      </c>
      <c r="P1706" s="9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9" t="str">
        <f t="shared" si="156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9" t="str">
        <f t="shared" si="156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</v>
      </c>
      <c r="P1709" s="9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9" t="str">
        <f t="shared" si="156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4.8571428571428568</v>
      </c>
      <c r="P1711" s="9">
        <f t="shared" si="156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0.67999999999999994</v>
      </c>
      <c r="P1712" s="9">
        <f t="shared" si="156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10.5</v>
      </c>
      <c r="P1713" s="9">
        <f t="shared" si="156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9" t="str">
        <f t="shared" si="156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1.6666666666666667</v>
      </c>
      <c r="P1715" s="9">
        <f t="shared" si="156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7.8680000000000003</v>
      </c>
      <c r="P1716" s="9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0.22</v>
      </c>
      <c r="P1717" s="9">
        <f t="shared" si="156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7.5</v>
      </c>
      <c r="P1718" s="9">
        <f t="shared" si="156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42.725880551301685</v>
      </c>
      <c r="P1719" s="9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0.2142857142857143</v>
      </c>
      <c r="P1720" s="9">
        <f t="shared" si="156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0.87500000000000011</v>
      </c>
      <c r="P1721" s="9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</v>
      </c>
      <c r="P1722" s="9">
        <f t="shared" si="156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9" t="str">
        <f t="shared" si="156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3.4722222222222224E-2</v>
      </c>
      <c r="P1724" s="9">
        <f t="shared" si="156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</v>
      </c>
      <c r="P1725" s="9">
        <f t="shared" si="156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0.58333333333333337</v>
      </c>
      <c r="P1726" s="9">
        <f t="shared" si="156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10.181818181818182</v>
      </c>
      <c r="P1727" s="9">
        <f t="shared" si="156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33.784615384615385</v>
      </c>
      <c r="P1728" s="9">
        <f t="shared" si="156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3.3333333333333333E-2</v>
      </c>
      <c r="P1729" s="9">
        <f t="shared" si="156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68.400000000000006</v>
      </c>
      <c r="P1730" s="9">
        <f t="shared" ref="P1730:P1793" si="162">IFERROR(E1730/L1730,"0")</f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SUM(E1731/D1731)*100</f>
        <v>0</v>
      </c>
      <c r="P1731" s="9" t="str">
        <f t="shared" si="162"/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(((J1731/60)/60)/24+DATE(1970,1,1))</f>
        <v>42471.052152777775</v>
      </c>
      <c r="T1731" s="11">
        <f t="shared" ref="T1731:T1794" si="167"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9" t="str">
        <f t="shared" si="162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9" t="str">
        <f t="shared" si="162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9" t="str">
        <f t="shared" si="162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9" t="str">
        <f t="shared" si="162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2.2222222222222223E-2</v>
      </c>
      <c r="P1736" s="9">
        <f t="shared" si="162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11</v>
      </c>
      <c r="P1737" s="9">
        <f t="shared" si="162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0.73333333333333328</v>
      </c>
      <c r="P1738" s="9">
        <f t="shared" si="162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21.25</v>
      </c>
      <c r="P1739" s="9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0.4</v>
      </c>
      <c r="P1740" s="9">
        <f t="shared" si="162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0.1</v>
      </c>
      <c r="P1741" s="9">
        <f t="shared" si="162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9" t="str">
        <f t="shared" si="162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110.83333333333334</v>
      </c>
      <c r="P1743" s="9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108.74999999999999</v>
      </c>
      <c r="P1744" s="9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100.41666666666667</v>
      </c>
      <c r="P1745" s="9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118.45454545454545</v>
      </c>
      <c r="P1746" s="9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114.01428571428571</v>
      </c>
      <c r="P1747" s="9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148.10000000000002</v>
      </c>
      <c r="P1748" s="9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104.95555555555556</v>
      </c>
      <c r="P1749" s="9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129.94800000000001</v>
      </c>
      <c r="P1750" s="9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123.48756218905473</v>
      </c>
      <c r="P1751" s="9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201.62</v>
      </c>
      <c r="P1752" s="9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102.89999999999999</v>
      </c>
      <c r="P1753" s="9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260.16666666666663</v>
      </c>
      <c r="P1754" s="9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108</v>
      </c>
      <c r="P1755" s="9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110.52941176470587</v>
      </c>
      <c r="P1756" s="9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120</v>
      </c>
      <c r="P1757" s="9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102.82909090909091</v>
      </c>
      <c r="P1758" s="9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115.99999999999999</v>
      </c>
      <c r="P1759" s="9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114.7</v>
      </c>
      <c r="P1760" s="9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106.60000000000001</v>
      </c>
      <c r="P1761" s="9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165.44</v>
      </c>
      <c r="P1762" s="9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155</v>
      </c>
      <c r="P1763" s="9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885</v>
      </c>
      <c r="P1764" s="9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101.90833333333333</v>
      </c>
      <c r="P1765" s="9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19.600000000000001</v>
      </c>
      <c r="P1766" s="9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59.467839999999995</v>
      </c>
      <c r="P1767" s="9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9" t="str">
        <f t="shared" si="162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45.72</v>
      </c>
      <c r="P1769" s="9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</v>
      </c>
      <c r="P1770" s="9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2.7025000000000001</v>
      </c>
      <c r="P1771" s="9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56.51428571428572</v>
      </c>
      <c r="P1772" s="9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21.30952380952381</v>
      </c>
      <c r="P1773" s="9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15.6</v>
      </c>
      <c r="P1774" s="9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6.2566666666666677</v>
      </c>
      <c r="P1775" s="9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45.92</v>
      </c>
      <c r="P1776" s="9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65.101538461538468</v>
      </c>
      <c r="P1777" s="9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</v>
      </c>
      <c r="P1778" s="9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13.5625</v>
      </c>
      <c r="P1779" s="9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1.9900000000000002</v>
      </c>
      <c r="P1780" s="9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36.236363636363642</v>
      </c>
      <c r="P1781" s="9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39.743333333333339</v>
      </c>
      <c r="P1782" s="9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25.763636363636365</v>
      </c>
      <c r="P1783" s="9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15.491428571428573</v>
      </c>
      <c r="P1784" s="9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23.692499999999999</v>
      </c>
      <c r="P1785" s="9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39.76</v>
      </c>
      <c r="P1786" s="9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20.220833333333331</v>
      </c>
      <c r="P1787" s="9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47.631578947368418</v>
      </c>
      <c r="P1788" s="9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15.329999999999998</v>
      </c>
      <c r="P1789" s="9">
        <f t="shared" si="162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</v>
      </c>
      <c r="P1790" s="9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0.5</v>
      </c>
      <c r="P1791" s="9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4.957575757575758</v>
      </c>
      <c r="P1792" s="9">
        <f t="shared" si="162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3.5666666666666664</v>
      </c>
      <c r="P1793" s="9">
        <f t="shared" si="162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61.124000000000002</v>
      </c>
      <c r="P1794" s="9">
        <f t="shared" ref="P1794:P1857" si="168">IFERROR(E1794/L1794,"0")</f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SUM(E1795/D1795)*100</f>
        <v>1.3333333333333335</v>
      </c>
      <c r="P1795" s="9">
        <f t="shared" si="168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(((J1795/60)/60)/24+DATE(1970,1,1))</f>
        <v>41940.89166666667</v>
      </c>
      <c r="T1795" s="11">
        <f t="shared" ref="T1795:T1858" si="173">(((I1795/60)/60)/24+DATE(1970,1,1))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11.077777777777778</v>
      </c>
      <c r="P1796" s="9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38.735714285714288</v>
      </c>
      <c r="P1797" s="9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22.05263157894737</v>
      </c>
      <c r="P1798" s="9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67.55</v>
      </c>
      <c r="P1799" s="9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13.637499999999999</v>
      </c>
      <c r="P1800" s="9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</v>
      </c>
      <c r="P1801" s="9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20.44963251188932</v>
      </c>
      <c r="P1802" s="9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13.852941176470587</v>
      </c>
      <c r="P1803" s="9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48.485714285714288</v>
      </c>
      <c r="P1804" s="9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30.8</v>
      </c>
      <c r="P1805" s="9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35.174193548387095</v>
      </c>
      <c r="P1806" s="9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36.404444444444444</v>
      </c>
      <c r="P1807" s="9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2.9550000000000001</v>
      </c>
      <c r="P1808" s="9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11.06</v>
      </c>
      <c r="P1809" s="9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41.407142857142858</v>
      </c>
      <c r="P1810" s="9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10.857142857142858</v>
      </c>
      <c r="P1811" s="9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3.3333333333333335</v>
      </c>
      <c r="P1812" s="9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7.407407407407407E-2</v>
      </c>
      <c r="P1813" s="9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13.307692307692307</v>
      </c>
      <c r="P1814" s="9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9" t="str">
        <f t="shared" si="168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49.183333333333337</v>
      </c>
      <c r="P1816" s="9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9" t="str">
        <f t="shared" si="168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</v>
      </c>
      <c r="P1818" s="9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52.327777777777776</v>
      </c>
      <c r="P1819" s="9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9" t="str">
        <f t="shared" si="168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</v>
      </c>
      <c r="P1821" s="9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</v>
      </c>
      <c r="P1822" s="9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134.88999999999999</v>
      </c>
      <c r="P1823" s="9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 s="9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115.85714285714286</v>
      </c>
      <c r="P1825" s="9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100.06666666666666</v>
      </c>
      <c r="P1826" s="9">
        <f t="shared" si="168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105.05</v>
      </c>
      <c r="P1827" s="9">
        <f t="shared" si="168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 s="9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100.66250000000001</v>
      </c>
      <c r="P1829" s="9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100.16000000000001</v>
      </c>
      <c r="P1830" s="9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166.68333333333334</v>
      </c>
      <c r="P1831" s="9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101.53333333333335</v>
      </c>
      <c r="P1832" s="9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 s="9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142.85714285714286</v>
      </c>
      <c r="P1834" s="9">
        <f t="shared" si="168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262.5</v>
      </c>
      <c r="P1835" s="9">
        <f t="shared" si="168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118.05000000000001</v>
      </c>
      <c r="P1836" s="9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 s="9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200.34</v>
      </c>
      <c r="P1838" s="9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306.83333333333331</v>
      </c>
      <c r="P1839" s="9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100.149</v>
      </c>
      <c r="P1840" s="9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205.29999999999998</v>
      </c>
      <c r="P1841" s="9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108.88888888888889</v>
      </c>
      <c r="P1842" s="9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101.75</v>
      </c>
      <c r="P1843" s="9">
        <f t="shared" si="168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125.25</v>
      </c>
      <c r="P1844" s="9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124.0061</v>
      </c>
      <c r="P1845" s="9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101.4</v>
      </c>
      <c r="P1846" s="9">
        <f t="shared" si="168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 s="9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137.92666666666668</v>
      </c>
      <c r="P1848" s="9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120.88000000000001</v>
      </c>
      <c r="P1849" s="9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107.36666666666667</v>
      </c>
      <c r="P1850" s="9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100.33333333333334</v>
      </c>
      <c r="P1851" s="9">
        <f t="shared" si="168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101.52222222222223</v>
      </c>
      <c r="P1852" s="9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100.07692307692308</v>
      </c>
      <c r="P1853" s="9">
        <f t="shared" si="168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116.96666666666667</v>
      </c>
      <c r="P1854" s="9">
        <f t="shared" si="168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101.875</v>
      </c>
      <c r="P1855" s="9">
        <f t="shared" si="168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102.12366666666665</v>
      </c>
      <c r="P1856" s="9">
        <f t="shared" si="168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154.05897142857143</v>
      </c>
      <c r="P1857" s="9">
        <f t="shared" si="168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101.25</v>
      </c>
      <c r="P1858" s="9">
        <f t="shared" ref="P1858:P1921" si="174">IFERROR(E1858/L1858,"0")</f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SUM(E1859/D1859)*100</f>
        <v>100</v>
      </c>
      <c r="P1859" s="9">
        <f t="shared" si="174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(((J1859/60)/60)/24+DATE(1970,1,1))</f>
        <v>41864.76866898148</v>
      </c>
      <c r="T1859" s="11">
        <f t="shared" ref="T1859:T1922" si="179"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108.74800874800874</v>
      </c>
      <c r="P1860" s="9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131.83333333333334</v>
      </c>
      <c r="P1861" s="9">
        <f t="shared" si="174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133.46666666666667</v>
      </c>
      <c r="P1862" s="9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9" t="str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8.0833333333333321</v>
      </c>
      <c r="P1864" s="9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0.4</v>
      </c>
      <c r="P1865" s="9">
        <f t="shared" si="174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42.892307692307689</v>
      </c>
      <c r="P1866" s="9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3.6363636363636364E-3</v>
      </c>
      <c r="P1867" s="9">
        <f t="shared" si="174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0.5</v>
      </c>
      <c r="P1868" s="9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0.05</v>
      </c>
      <c r="P1869" s="9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4.8680000000000003</v>
      </c>
      <c r="P1870" s="9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9" t="str">
        <f t="shared" si="174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10.314285714285715</v>
      </c>
      <c r="P1872" s="9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71.784615384615378</v>
      </c>
      <c r="P1873" s="9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</v>
      </c>
      <c r="P1874" s="9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0.44999999999999996</v>
      </c>
      <c r="P1875" s="9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1.6250000000000001E-2</v>
      </c>
      <c r="P1876" s="9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0.51</v>
      </c>
      <c r="P1877" s="9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9" t="str">
        <f t="shared" si="174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9" t="str">
        <f t="shared" si="174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9" t="str">
        <f t="shared" si="174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0.12</v>
      </c>
      <c r="P1881" s="9">
        <f t="shared" si="174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20.080000000000002</v>
      </c>
      <c r="P1882" s="9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172.68449999999999</v>
      </c>
      <c r="P1883" s="9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100.8955223880597</v>
      </c>
      <c r="P1884" s="9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104.8048048048048</v>
      </c>
      <c r="P1885" s="9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135.1</v>
      </c>
      <c r="P1886" s="9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116.32786885245903</v>
      </c>
      <c r="P1887" s="9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102.08333333333333</v>
      </c>
      <c r="P1888" s="9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111.16666666666666</v>
      </c>
      <c r="P1889" s="9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166.08</v>
      </c>
      <c r="P1890" s="9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106.60000000000001</v>
      </c>
      <c r="P1891" s="9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144.58441666666667</v>
      </c>
      <c r="P1892" s="9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105.55000000000001</v>
      </c>
      <c r="P1893" s="9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136.60000000000002</v>
      </c>
      <c r="P1894" s="9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 s="9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114.5</v>
      </c>
      <c r="P1896" s="9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101.71957671957672</v>
      </c>
      <c r="P1897" s="9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123.94678492239468</v>
      </c>
      <c r="P1898" s="9">
        <f t="shared" si="174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102.45669291338582</v>
      </c>
      <c r="P1899" s="9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144.5</v>
      </c>
      <c r="P1900" s="9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133.33333333333331</v>
      </c>
      <c r="P1901" s="9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109.3644</v>
      </c>
      <c r="P1902" s="9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2.6969696969696968</v>
      </c>
      <c r="P1903" s="9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</v>
      </c>
      <c r="P1904" s="9">
        <f t="shared" si="174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46.6</v>
      </c>
      <c r="P1905" s="9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0.1</v>
      </c>
      <c r="P1906" s="9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0.16800000000000001</v>
      </c>
      <c r="P1907" s="9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42.76</v>
      </c>
      <c r="P1908" s="9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0.28333333333333333</v>
      </c>
      <c r="P1909" s="9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1.7319999999999998</v>
      </c>
      <c r="P1910" s="9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14.111428571428572</v>
      </c>
      <c r="P1911" s="9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39.395294117647055</v>
      </c>
      <c r="P1912" s="9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2.3529411764705882E-2</v>
      </c>
      <c r="P1913" s="9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59.3</v>
      </c>
      <c r="P1914" s="9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</v>
      </c>
      <c r="P1915" s="9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9.0090090090090094</v>
      </c>
      <c r="P1916" s="9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</v>
      </c>
      <c r="P1917" s="9">
        <f t="shared" si="174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0.51</v>
      </c>
      <c r="P1918" s="9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52.570512820512818</v>
      </c>
      <c r="P1919" s="9">
        <f t="shared" si="174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</v>
      </c>
      <c r="P1920" s="9">
        <f t="shared" si="174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47.4</v>
      </c>
      <c r="P1921" s="9">
        <f t="shared" si="174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43.03</v>
      </c>
      <c r="P1922" s="9">
        <f t="shared" ref="P1922:P1985" si="180">IFERROR(E1922/L1922,"0")</f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SUM(E1923/D1923)*100</f>
        <v>136.80000000000001</v>
      </c>
      <c r="P1923" s="9">
        <f t="shared" si="180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(((J1923/60)/60)/24+DATE(1970,1,1))</f>
        <v>41074.221562500003</v>
      </c>
      <c r="T1923" s="11">
        <f t="shared" ref="T1923:T1986" si="185"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115.55</v>
      </c>
      <c r="P1924" s="9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240.79999999999998</v>
      </c>
      <c r="P1925" s="9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114.39999999999999</v>
      </c>
      <c r="P1926" s="9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110.33333333333333</v>
      </c>
      <c r="P1927" s="9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195.37933333333334</v>
      </c>
      <c r="P1928" s="9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103.33333333333334</v>
      </c>
      <c r="P1929" s="9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103.1372549019608</v>
      </c>
      <c r="P1930" s="9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100.3125</v>
      </c>
      <c r="P1931" s="9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 s="9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120.601</v>
      </c>
      <c r="P1933" s="9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106.99047619047619</v>
      </c>
      <c r="P1934" s="9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172.43333333333334</v>
      </c>
      <c r="P1935" s="9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123.61999999999999</v>
      </c>
      <c r="P1936" s="9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108.4</v>
      </c>
      <c r="P1937" s="9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116.52013333333333</v>
      </c>
      <c r="P1938" s="9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187.245</v>
      </c>
      <c r="P1939" s="9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115.93333333333334</v>
      </c>
      <c r="P1940" s="9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110.7</v>
      </c>
      <c r="P1941" s="9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170.92307692307693</v>
      </c>
      <c r="P1942" s="9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126.11835600000001</v>
      </c>
      <c r="P1943" s="9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138.44033333333334</v>
      </c>
      <c r="P1944" s="9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1705.2499999999998</v>
      </c>
      <c r="P1945" s="9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788.05550000000005</v>
      </c>
      <c r="P1946" s="9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348.01799999999997</v>
      </c>
      <c r="P1947" s="9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149.74666666666667</v>
      </c>
      <c r="P1948" s="9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100.63375000000001</v>
      </c>
      <c r="P1949" s="9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800.21100000000001</v>
      </c>
      <c r="P1950" s="9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106.00260000000002</v>
      </c>
      <c r="P1951" s="9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200.51866666666669</v>
      </c>
      <c r="P1952" s="9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212.44399999999999</v>
      </c>
      <c r="P1953" s="9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198.47237142857145</v>
      </c>
      <c r="P1954" s="9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225.94666666666666</v>
      </c>
      <c r="P1955" s="9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698.94800000000009</v>
      </c>
      <c r="P1956" s="9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398.59528571428569</v>
      </c>
      <c r="P1957" s="9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294.0333333333333</v>
      </c>
      <c r="P1958" s="9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167.50470000000001</v>
      </c>
      <c r="P1959" s="9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1435.5717142857143</v>
      </c>
      <c r="P1960" s="9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156.73439999999999</v>
      </c>
      <c r="P1961" s="9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117.90285714285716</v>
      </c>
      <c r="P1962" s="9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1105.3811999999998</v>
      </c>
      <c r="P1963" s="9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192.92499999999998</v>
      </c>
      <c r="P1964" s="9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126.8842105263158</v>
      </c>
      <c r="P1965" s="9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259.57748878923763</v>
      </c>
      <c r="P1966" s="9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262.27999999999997</v>
      </c>
      <c r="P1967" s="9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206.74309000000002</v>
      </c>
      <c r="P1968" s="9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370.13</v>
      </c>
      <c r="P1969" s="9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284.96600000000001</v>
      </c>
      <c r="P1970" s="9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579.08000000000004</v>
      </c>
      <c r="P1971" s="9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1131.8</v>
      </c>
      <c r="P1972" s="9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263.02771750000005</v>
      </c>
      <c r="P1973" s="9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674.48</v>
      </c>
      <c r="P1974" s="9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256.83081313131316</v>
      </c>
      <c r="P1975" s="9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375.49599999999998</v>
      </c>
      <c r="P1976" s="9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208.70837499999996</v>
      </c>
      <c r="P1977" s="9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346.6</v>
      </c>
      <c r="P1978" s="9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402.33</v>
      </c>
      <c r="P1979" s="9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1026.8451399999999</v>
      </c>
      <c r="P1980" s="9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114.901155</v>
      </c>
      <c r="P1981" s="9">
        <f t="shared" si="180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354.82402000000002</v>
      </c>
      <c r="P1982" s="9">
        <f t="shared" si="180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5.08</v>
      </c>
      <c r="P1983" s="9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9" t="str">
        <f t="shared" si="180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4.3</v>
      </c>
      <c r="P1985" s="9">
        <f t="shared" si="180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21.146666666666665</v>
      </c>
      <c r="P1986" s="9">
        <f t="shared" ref="P1986:P2049" si="186">IFERROR(E1986/L1986,"0")</f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SUM(E1987/D1987)*100</f>
        <v>3.1875</v>
      </c>
      <c r="P1987" s="9">
        <f t="shared" si="186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(((J1987/60)/60)/24+DATE(1970,1,1))</f>
        <v>42555.698738425926</v>
      </c>
      <c r="T1987" s="11">
        <f t="shared" ref="T1987:T2050" si="191"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0.05</v>
      </c>
      <c r="P1988" s="9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42.472727272727276</v>
      </c>
      <c r="P1989" s="9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0.41666666666666669</v>
      </c>
      <c r="P1990" s="9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 s="9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16.966666666666665</v>
      </c>
      <c r="P1992" s="9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7.0000000000000009</v>
      </c>
      <c r="P1993" s="9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0.13333333333333333</v>
      </c>
      <c r="P1994" s="9">
        <f t="shared" si="186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9" t="str">
        <f t="shared" si="186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9" t="str">
        <f t="shared" si="186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</v>
      </c>
      <c r="P1997" s="9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9" t="str">
        <f t="shared" si="186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9" t="str">
        <f t="shared" si="186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26.200000000000003</v>
      </c>
      <c r="P2000" s="9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0.76129032258064511</v>
      </c>
      <c r="P2001" s="9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12.5</v>
      </c>
      <c r="P2002" s="9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382.12909090909091</v>
      </c>
      <c r="P2003" s="9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216.79422000000002</v>
      </c>
      <c r="P2004" s="9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 s="9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234.42048</v>
      </c>
      <c r="P2006" s="9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123.68010000000001</v>
      </c>
      <c r="P2007" s="9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247.84</v>
      </c>
      <c r="P2008" s="9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115.7092</v>
      </c>
      <c r="P2009" s="9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117.07484768810599</v>
      </c>
      <c r="P2010" s="9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305.15800000000002</v>
      </c>
      <c r="P2011" s="9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320.05299999999994</v>
      </c>
      <c r="P2012" s="9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819.56399999999996</v>
      </c>
      <c r="P2013" s="9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234.90000000000003</v>
      </c>
      <c r="P2014" s="9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494.91374999999999</v>
      </c>
      <c r="P2015" s="9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7813.7822333333334</v>
      </c>
      <c r="P2016" s="9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113.00013888888888</v>
      </c>
      <c r="P2017" s="9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921.54219999999998</v>
      </c>
      <c r="P2018" s="9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125.10239999999999</v>
      </c>
      <c r="P2019" s="9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102.24343076923077</v>
      </c>
      <c r="P2020" s="9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484.90975000000003</v>
      </c>
      <c r="P2021" s="9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192.33333333333334</v>
      </c>
      <c r="P2022" s="9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281.10000000000002</v>
      </c>
      <c r="P2023" s="9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125.13700000000001</v>
      </c>
      <c r="P2024" s="9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161.459</v>
      </c>
      <c r="P2025" s="9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585.35</v>
      </c>
      <c r="P2026" s="9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201.14999999999998</v>
      </c>
      <c r="P2027" s="9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133.48307999999997</v>
      </c>
      <c r="P2028" s="9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120.24900000000001</v>
      </c>
      <c r="P2029" s="9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126.16666666666667</v>
      </c>
      <c r="P2030" s="9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361.2</v>
      </c>
      <c r="P2031" s="9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226.239013671875</v>
      </c>
      <c r="P2032" s="9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120.35</v>
      </c>
      <c r="P2033" s="9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304.18799999999999</v>
      </c>
      <c r="P2034" s="9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178.67599999999999</v>
      </c>
      <c r="P2035" s="9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386.81998717948721</v>
      </c>
      <c r="P2036" s="9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211.03642500000004</v>
      </c>
      <c r="P2037" s="9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131.66833333333335</v>
      </c>
      <c r="P2038" s="9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300.47639999999996</v>
      </c>
      <c r="P2039" s="9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420.51249999999999</v>
      </c>
      <c r="P2040" s="9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136.21680000000001</v>
      </c>
      <c r="P2041" s="9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248.17133333333334</v>
      </c>
      <c r="P2042" s="9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181.86315789473684</v>
      </c>
      <c r="P2043" s="9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123.53</v>
      </c>
      <c r="P2044" s="9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506.20938628158842</v>
      </c>
      <c r="P2045" s="9">
        <f t="shared" si="186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108.21333333333334</v>
      </c>
      <c r="P2046" s="9">
        <f t="shared" si="186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819.18387755102037</v>
      </c>
      <c r="P2047" s="9">
        <f t="shared" si="186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121.10000000000001</v>
      </c>
      <c r="P2048" s="9">
        <f t="shared" si="186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102.99897959183673</v>
      </c>
      <c r="P2049" s="9">
        <f t="shared" si="186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148.33229411764705</v>
      </c>
      <c r="P2050" s="9">
        <f t="shared" ref="P2050:P2113" si="192">IFERROR(E2050/L2050,"0")</f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SUM(E2051/D2051)*100</f>
        <v>120.19070000000001</v>
      </c>
      <c r="P2051" s="9">
        <f t="shared" si="192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(((J2051/60)/60)/24+DATE(1970,1,1))</f>
        <v>41575.527349537035</v>
      </c>
      <c r="T2051" s="11">
        <f t="shared" ref="T2051:T2114" si="197">(((I2051/60)/60)/24+DATE(1970,1,1))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473.27000000000004</v>
      </c>
      <c r="P2052" s="9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130.36250000000001</v>
      </c>
      <c r="P2053" s="9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353.048</v>
      </c>
      <c r="P2054" s="9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101.02</v>
      </c>
      <c r="P2055" s="9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113.59142857142857</v>
      </c>
      <c r="P2056" s="9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167.41666666666666</v>
      </c>
      <c r="P2057" s="9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153.452</v>
      </c>
      <c r="P2058" s="9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202.23220000000001</v>
      </c>
      <c r="P2059" s="9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168.28125</v>
      </c>
      <c r="P2060" s="9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143.45666666666668</v>
      </c>
      <c r="P2061" s="9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196.4</v>
      </c>
      <c r="P2062" s="9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107.91999999999999</v>
      </c>
      <c r="P2063" s="9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114.97699999999999</v>
      </c>
      <c r="P2064" s="9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148.04999999999998</v>
      </c>
      <c r="P2065" s="9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191.16676082790633</v>
      </c>
      <c r="P2066" s="9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199.215125</v>
      </c>
      <c r="P2067" s="9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218.6</v>
      </c>
      <c r="P2068" s="9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126.86868686868686</v>
      </c>
      <c r="P2069" s="9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105.22388000000001</v>
      </c>
      <c r="P2070" s="9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128.40666000000002</v>
      </c>
      <c r="P2071" s="9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317.3272</v>
      </c>
      <c r="P2072" s="9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280.73</v>
      </c>
      <c r="P2073" s="9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110.73146853146854</v>
      </c>
      <c r="P2074" s="9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152.60429999999999</v>
      </c>
      <c r="P2075" s="9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102.49999999999999</v>
      </c>
      <c r="P2076" s="9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1678.3738373837384</v>
      </c>
      <c r="P2077" s="9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543.349156424581</v>
      </c>
      <c r="P2078" s="9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115.50800000000001</v>
      </c>
      <c r="P2079" s="9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131.20499999999998</v>
      </c>
      <c r="P2080" s="9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288.17</v>
      </c>
      <c r="P2081" s="9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507.8</v>
      </c>
      <c r="P2082" s="9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114.57142857142857</v>
      </c>
      <c r="P2083" s="9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110.73333333333333</v>
      </c>
      <c r="P2084" s="9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113.33333333333333</v>
      </c>
      <c r="P2085" s="9">
        <f t="shared" si="192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108.33333333333333</v>
      </c>
      <c r="P2086" s="9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123.53333333333335</v>
      </c>
      <c r="P2087" s="9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100.69999999999999</v>
      </c>
      <c r="P2088" s="9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103.53333333333335</v>
      </c>
      <c r="P2089" s="9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115.51066666666668</v>
      </c>
      <c r="P2090" s="9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120.4004</v>
      </c>
      <c r="P2091" s="9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115.040375</v>
      </c>
      <c r="P2092" s="9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120.46777777777777</v>
      </c>
      <c r="P2093" s="9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101.28333333333333</v>
      </c>
      <c r="P2094" s="9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102.46666666666667</v>
      </c>
      <c r="P2095" s="9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120.54285714285714</v>
      </c>
      <c r="P2096" s="9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 s="9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101.66666666666666</v>
      </c>
      <c r="P2098" s="9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 s="9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100.33333333333334</v>
      </c>
      <c r="P2100" s="9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132.36666666666667</v>
      </c>
      <c r="P2101" s="9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136.66666666666666</v>
      </c>
      <c r="P2102" s="9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113.25</v>
      </c>
      <c r="P2103" s="9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 s="9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146.12318374694613</v>
      </c>
      <c r="P2105" s="9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129.5</v>
      </c>
      <c r="P2106" s="9">
        <f t="shared" si="192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 s="9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107.04545454545456</v>
      </c>
      <c r="P2108" s="9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107.73299999999999</v>
      </c>
      <c r="P2109" s="9">
        <f t="shared" si="192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107.31250000000001</v>
      </c>
      <c r="P2110" s="9">
        <f t="shared" si="192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106.52500000000001</v>
      </c>
      <c r="P2111" s="9">
        <f t="shared" si="192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100.35000000000001</v>
      </c>
      <c r="P2112" s="9">
        <f t="shared" si="192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106.5</v>
      </c>
      <c r="P2113" s="9">
        <f t="shared" si="192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 s="9">
        <f t="shared" ref="P2114:P2177" si="198">IFERROR(E2114/L2114,"0")</f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SUM(E2115/D2115)*100</f>
        <v>104.85714285714285</v>
      </c>
      <c r="P2115" s="9">
        <f t="shared" si="198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(((J2115/60)/60)/24+DATE(1970,1,1))</f>
        <v>41870.86546296296</v>
      </c>
      <c r="T2115" s="11">
        <f t="shared" ref="T2115:T2178" si="203"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104.69999999999999</v>
      </c>
      <c r="P2116" s="9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225.66666666666669</v>
      </c>
      <c r="P2117" s="9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100.90416666666667</v>
      </c>
      <c r="P2118" s="9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147.75</v>
      </c>
      <c r="P2119" s="9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134.61099999999999</v>
      </c>
      <c r="P2120" s="9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100.75</v>
      </c>
      <c r="P2121" s="9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100.880375</v>
      </c>
      <c r="P2122" s="9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0.56800000000000006</v>
      </c>
      <c r="P2123" s="9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0.38750000000000001</v>
      </c>
      <c r="P2124" s="9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 s="9">
        <f t="shared" si="198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10.454545454545453</v>
      </c>
      <c r="P2126" s="9">
        <f t="shared" si="198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1.4200000000000002</v>
      </c>
      <c r="P2127" s="9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0.05</v>
      </c>
      <c r="P2128" s="9">
        <f t="shared" si="198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28.842857142857142</v>
      </c>
      <c r="P2129" s="9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0.16666666666666669</v>
      </c>
      <c r="P2130" s="9">
        <f t="shared" si="198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11.799999999999999</v>
      </c>
      <c r="P2131" s="9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0.20238095238095236</v>
      </c>
      <c r="P2132" s="9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 s="9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2.1129899999999995</v>
      </c>
      <c r="P2134" s="9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</v>
      </c>
      <c r="P2135" s="9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1.7333333333333332</v>
      </c>
      <c r="P2136" s="9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</v>
      </c>
      <c r="P2137" s="9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5.9612499999999999E-2</v>
      </c>
      <c r="P2138" s="9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28.405999999999999</v>
      </c>
      <c r="P2139" s="9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12.8</v>
      </c>
      <c r="P2140" s="9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5.42</v>
      </c>
      <c r="P2141" s="9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0.11199999999999999</v>
      </c>
      <c r="P2142" s="9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9" t="str">
        <f t="shared" si="198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5.7238095238095239</v>
      </c>
      <c r="P2144" s="9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11.25</v>
      </c>
      <c r="P2145" s="9">
        <f t="shared" si="198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1.7098591549295776</v>
      </c>
      <c r="P2146" s="9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30.433333333333334</v>
      </c>
      <c r="P2147" s="9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0.02</v>
      </c>
      <c r="P2148" s="9">
        <f t="shared" si="198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0.69641025641025645</v>
      </c>
      <c r="P2149" s="9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 s="9">
        <f t="shared" si="198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9" t="str">
        <f t="shared" si="198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0.80999999999999994</v>
      </c>
      <c r="P2152" s="9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0.26222222222222225</v>
      </c>
      <c r="P2153" s="9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0.16666666666666669</v>
      </c>
      <c r="P2154" s="9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9.124454880912446E-3</v>
      </c>
      <c r="P2155" s="9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0.8</v>
      </c>
      <c r="P2156" s="9">
        <f t="shared" si="198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2.2999999999999998</v>
      </c>
      <c r="P2157" s="9">
        <f t="shared" si="198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2.6660714285714282</v>
      </c>
      <c r="P2158" s="9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28.192</v>
      </c>
      <c r="P2159" s="9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6.5900366666666672</v>
      </c>
      <c r="P2160" s="9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0.72222222222222221</v>
      </c>
      <c r="P2161" s="9">
        <f t="shared" si="198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0.85000000000000009</v>
      </c>
      <c r="P2162" s="9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115.75</v>
      </c>
      <c r="P2163" s="9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112.26666666666667</v>
      </c>
      <c r="P2164" s="9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132.20000000000002</v>
      </c>
      <c r="P2165" s="9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102.63636363636364</v>
      </c>
      <c r="P2166" s="9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138.64000000000001</v>
      </c>
      <c r="P2167" s="9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146.6</v>
      </c>
      <c r="P2168" s="9">
        <f t="shared" si="198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 s="9">
        <f t="shared" si="198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121.5816111111111</v>
      </c>
      <c r="P2170" s="9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 s="9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180.85714285714286</v>
      </c>
      <c r="P2172" s="9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106.075</v>
      </c>
      <c r="P2173" s="9">
        <f t="shared" si="198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 s="9">
        <f t="shared" si="198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126.92857142857143</v>
      </c>
      <c r="P2175" s="9">
        <f t="shared" si="198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102.97499999999999</v>
      </c>
      <c r="P2176" s="9">
        <f t="shared" si="198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 s="9">
        <f t="shared" si="198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126.02</v>
      </c>
      <c r="P2178" s="9">
        <f t="shared" ref="P2178:P2241" si="204">IFERROR(E2178/L2178,"0")</f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SUM(E2179/D2179)*100</f>
        <v>100.12</v>
      </c>
      <c r="P2179" s="9">
        <f t="shared" si="204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(((J2179/60)/60)/24+DATE(1970,1,1))</f>
        <v>42502.250775462962</v>
      </c>
      <c r="T2179" s="11">
        <f t="shared" ref="T2179:T2242" si="209"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138.64000000000001</v>
      </c>
      <c r="P2180" s="9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161.4</v>
      </c>
      <c r="P2181" s="9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107.18419999999999</v>
      </c>
      <c r="P2182" s="9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153.1</v>
      </c>
      <c r="P2183" s="9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524.16666666666663</v>
      </c>
      <c r="P2184" s="9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489.27777777777777</v>
      </c>
      <c r="P2185" s="9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284.74</v>
      </c>
      <c r="P2186" s="9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1856.97</v>
      </c>
      <c r="P2187" s="9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109.67499999999998</v>
      </c>
      <c r="P2188" s="9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1014.6425</v>
      </c>
      <c r="P2189" s="9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412.17692027666544</v>
      </c>
      <c r="P2190" s="9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503.25</v>
      </c>
      <c r="P2191" s="9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184.61052631578946</v>
      </c>
      <c r="P2192" s="9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119.73333333333333</v>
      </c>
      <c r="P2193" s="9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1081.2401666666667</v>
      </c>
      <c r="P2194" s="9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452.37333333333333</v>
      </c>
      <c r="P2195" s="9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537.37</v>
      </c>
      <c r="P2196" s="9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120.32608695652173</v>
      </c>
      <c r="P2197" s="9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113.83571428571429</v>
      </c>
      <c r="P2198" s="9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951.03109999999992</v>
      </c>
      <c r="P2199" s="9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132.89249999999998</v>
      </c>
      <c r="P2200" s="9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146.97777777777779</v>
      </c>
      <c r="P2201" s="9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542.15</v>
      </c>
      <c r="P2202" s="9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382.71818181818185</v>
      </c>
      <c r="P2203" s="9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704.18124999999998</v>
      </c>
      <c r="P2204" s="9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109.55</v>
      </c>
      <c r="P2205" s="9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132.86666666666667</v>
      </c>
      <c r="P2206" s="9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 s="9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102.72727272727273</v>
      </c>
      <c r="P2208" s="9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 s="9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101.6</v>
      </c>
      <c r="P2210" s="9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150.80000000000001</v>
      </c>
      <c r="P2211" s="9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111.425</v>
      </c>
      <c r="P2212" s="9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195.6</v>
      </c>
      <c r="P2213" s="9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114.38333333333333</v>
      </c>
      <c r="P2214" s="9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 s="9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292.50166666666667</v>
      </c>
      <c r="P2216" s="9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156.36363636363637</v>
      </c>
      <c r="P2217" s="9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105.66666666666666</v>
      </c>
      <c r="P2218" s="9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101.19047619047619</v>
      </c>
      <c r="P2219" s="9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122.833</v>
      </c>
      <c r="P2220" s="9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101.49999999999999</v>
      </c>
      <c r="P2221" s="9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101.14285714285714</v>
      </c>
      <c r="P2222" s="9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108.11999999999999</v>
      </c>
      <c r="P2223" s="9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162.6</v>
      </c>
      <c r="P2224" s="9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105.80000000000001</v>
      </c>
      <c r="P2225" s="9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243.15000000000003</v>
      </c>
      <c r="P2226" s="9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944.83338095238094</v>
      </c>
      <c r="P2227" s="9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108.46283333333334</v>
      </c>
      <c r="P2228" s="9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157.37692307692308</v>
      </c>
      <c r="P2229" s="9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1174.49</v>
      </c>
      <c r="P2230" s="9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171.04755366949576</v>
      </c>
      <c r="P2231" s="9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125.95294117647057</v>
      </c>
      <c r="P2232" s="9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1212.1296000000002</v>
      </c>
      <c r="P2233" s="9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495.8</v>
      </c>
      <c r="P2234" s="9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332.03999999999996</v>
      </c>
      <c r="P2235" s="9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 s="9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153.3153846153846</v>
      </c>
      <c r="P2237" s="9">
        <f t="shared" si="204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537.10714285714289</v>
      </c>
      <c r="P2238" s="9">
        <f t="shared" si="204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352.92777777777775</v>
      </c>
      <c r="P2239" s="9">
        <f t="shared" si="204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137.4</v>
      </c>
      <c r="P2240" s="9">
        <f t="shared" si="204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128.02668</v>
      </c>
      <c r="P2241" s="9">
        <f t="shared" si="204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270.68</v>
      </c>
      <c r="P2242" s="9">
        <f t="shared" ref="P2242:P2305" si="210">IFERROR(E2242/L2242,"0")</f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SUM(E2243/D2243)*100</f>
        <v>806.4</v>
      </c>
      <c r="P2243" s="9">
        <f t="shared" si="210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(((J2243/60)/60)/24+DATE(1970,1,1))</f>
        <v>42766.827546296292</v>
      </c>
      <c r="T2243" s="11">
        <f t="shared" ref="T2243:T2306" si="215">(((I2243/60)/60)/24+DATE(1970,1,1))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1360.0976000000001</v>
      </c>
      <c r="P2244" s="9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 s="9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377.02</v>
      </c>
      <c r="P2246" s="9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2647.0250000000001</v>
      </c>
      <c r="P2247" s="9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100.12</v>
      </c>
      <c r="P2248" s="9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104.45405405405405</v>
      </c>
      <c r="P2249" s="9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107.21428571428571</v>
      </c>
      <c r="P2250" s="9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168.77142857142857</v>
      </c>
      <c r="P2251" s="9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975.11200000000008</v>
      </c>
      <c r="P2252" s="9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134.44929411764704</v>
      </c>
      <c r="P2253" s="9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272.27777777777777</v>
      </c>
      <c r="P2254" s="9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112.6875</v>
      </c>
      <c r="P2255" s="9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459.8</v>
      </c>
      <c r="P2256" s="9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286.65822784810126</v>
      </c>
      <c r="P2257" s="9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222.70833333333334</v>
      </c>
      <c r="P2258" s="9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636.14</v>
      </c>
      <c r="P2259" s="9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146.5</v>
      </c>
      <c r="P2260" s="9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1867.1</v>
      </c>
      <c r="P2261" s="9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326.92</v>
      </c>
      <c r="P2262" s="9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779.5</v>
      </c>
      <c r="P2263" s="9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154.15151515151516</v>
      </c>
      <c r="P2264" s="9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115.54666666666667</v>
      </c>
      <c r="P2265" s="9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180.03333333333333</v>
      </c>
      <c r="P2266" s="9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298.5</v>
      </c>
      <c r="P2267" s="9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320.26666666666665</v>
      </c>
      <c r="P2268" s="9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380.52499999999998</v>
      </c>
      <c r="P2269" s="9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102.60000000000001</v>
      </c>
      <c r="P2270" s="9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1801.64</v>
      </c>
      <c r="P2271" s="9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720.24800000000005</v>
      </c>
      <c r="P2272" s="9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283.09000000000003</v>
      </c>
      <c r="P2273" s="9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1356.6000000000001</v>
      </c>
      <c r="P2274" s="9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220.35999999999999</v>
      </c>
      <c r="P2275" s="9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119.6</v>
      </c>
      <c r="P2276" s="9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407.76923076923077</v>
      </c>
      <c r="P2277" s="9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105.81826105905425</v>
      </c>
      <c r="P2278" s="9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141.08235294117648</v>
      </c>
      <c r="P2279" s="9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270.7</v>
      </c>
      <c r="P2280" s="9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153.80000000000001</v>
      </c>
      <c r="P2281" s="9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403.57653061224488</v>
      </c>
      <c r="P2282" s="9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 s="9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185.33333333333331</v>
      </c>
      <c r="P2284" s="9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100.85533333333332</v>
      </c>
      <c r="P2285" s="9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106.22116666666668</v>
      </c>
      <c r="P2286" s="9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121.36666666666667</v>
      </c>
      <c r="P2287" s="9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100.06666666666666</v>
      </c>
      <c r="P2288" s="9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119.97755555555555</v>
      </c>
      <c r="P2289" s="9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100.1</v>
      </c>
      <c r="P2290" s="9">
        <f t="shared" si="210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107.4</v>
      </c>
      <c r="P2291" s="9">
        <f t="shared" si="210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104.06666666666666</v>
      </c>
      <c r="P2292" s="9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172.8</v>
      </c>
      <c r="P2293" s="9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107.2505</v>
      </c>
      <c r="P2294" s="9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108.23529411764706</v>
      </c>
      <c r="P2295" s="9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146.08079999999998</v>
      </c>
      <c r="P2296" s="9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125.25</v>
      </c>
      <c r="P2297" s="9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149.07142857142856</v>
      </c>
      <c r="P2298" s="9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100.6</v>
      </c>
      <c r="P2299" s="9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105.07333333333332</v>
      </c>
      <c r="P2300" s="9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350.16666666666663</v>
      </c>
      <c r="P2301" s="9">
        <f t="shared" si="210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101.25</v>
      </c>
      <c r="P2302" s="9">
        <f t="shared" si="210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133.6044</v>
      </c>
      <c r="P2303" s="9">
        <f t="shared" si="210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170.65217391304347</v>
      </c>
      <c r="P2304" s="9">
        <f t="shared" si="210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109.35829457364341</v>
      </c>
      <c r="P2305" s="9">
        <f t="shared" si="210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100.70033333333335</v>
      </c>
      <c r="P2306" s="9">
        <f t="shared" ref="P2306:P2369" si="216">IFERROR(E2306/L2306,"0")</f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SUM(E2307/D2307)*100</f>
        <v>101.22777777777779</v>
      </c>
      <c r="P2307" s="9">
        <f t="shared" si="216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(((J2307/60)/60)/24+DATE(1970,1,1))</f>
        <v>41834.695277777777</v>
      </c>
      <c r="T2307" s="11">
        <f t="shared" ref="T2307:T2370" si="221"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106.75857142857143</v>
      </c>
      <c r="P2308" s="9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106.65777537961894</v>
      </c>
      <c r="P2309" s="9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101.30622</v>
      </c>
      <c r="P2310" s="9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106.67450000000001</v>
      </c>
      <c r="P2311" s="9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428.83978378378379</v>
      </c>
      <c r="P2312" s="9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104.11111111111111</v>
      </c>
      <c r="P2313" s="9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107.86666666666666</v>
      </c>
      <c r="P2314" s="9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175.84040000000002</v>
      </c>
      <c r="P2315" s="9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156.97</v>
      </c>
      <c r="P2316" s="9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102.60000000000001</v>
      </c>
      <c r="P2317" s="9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104.04266666666666</v>
      </c>
      <c r="P2318" s="9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 s="9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121.05999999999999</v>
      </c>
      <c r="P2320" s="9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107.69999999999999</v>
      </c>
      <c r="P2321" s="9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108.66</v>
      </c>
      <c r="P2322" s="9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39.120962394619681</v>
      </c>
      <c r="P2323" s="9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3.1481481481481479</v>
      </c>
      <c r="P2324" s="9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 s="9">
        <f t="shared" si="216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20.733333333333334</v>
      </c>
      <c r="P2326" s="9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 s="9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0.72</v>
      </c>
      <c r="P2328" s="9">
        <f t="shared" si="216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526.09431428571429</v>
      </c>
      <c r="P2329" s="9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254.45000000000002</v>
      </c>
      <c r="P2330" s="9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105.91999999999999</v>
      </c>
      <c r="P2331" s="9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102.42285714285715</v>
      </c>
      <c r="P2332" s="9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144.31375</v>
      </c>
      <c r="P2333" s="9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106.30800000000001</v>
      </c>
      <c r="P2334" s="9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212.16666666666666</v>
      </c>
      <c r="P2335" s="9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101.95</v>
      </c>
      <c r="P2336" s="9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102.27200000000001</v>
      </c>
      <c r="P2337" s="9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520.73254999999995</v>
      </c>
      <c r="P2338" s="9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110.65833333333333</v>
      </c>
      <c r="P2339" s="9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101.14333333333335</v>
      </c>
      <c r="P2340" s="9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294.20799999999997</v>
      </c>
      <c r="P2341" s="9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105.77749999999999</v>
      </c>
      <c r="P2342" s="9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9" t="str">
        <f t="shared" si="216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9" t="str">
        <f t="shared" si="216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 s="9">
        <f t="shared" si="216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0.1</v>
      </c>
      <c r="P2346" s="9">
        <f t="shared" si="216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9" t="str">
        <f t="shared" si="216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6.5000000000000002E-2</v>
      </c>
      <c r="P2348" s="9">
        <f t="shared" si="216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1.5</v>
      </c>
      <c r="P2349" s="9">
        <f t="shared" si="216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0.38571428571428573</v>
      </c>
      <c r="P2350" s="9">
        <f t="shared" si="216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9" t="str">
        <f t="shared" si="216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9" t="str">
        <f t="shared" si="216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0.5714285714285714</v>
      </c>
      <c r="P2353" s="9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9" t="str">
        <f t="shared" si="216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9" t="str">
        <f t="shared" si="216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7.1428571428571425E-2</v>
      </c>
      <c r="P2356" s="9">
        <f t="shared" si="216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0.6875</v>
      </c>
      <c r="P2357" s="9">
        <f t="shared" si="216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9" t="str">
        <f t="shared" si="216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9" t="str">
        <f t="shared" si="216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9" t="str">
        <f t="shared" si="216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14.680000000000001</v>
      </c>
      <c r="P2361" s="9">
        <f t="shared" si="216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0.04</v>
      </c>
      <c r="P2362" s="9">
        <f t="shared" si="216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9" t="str">
        <f t="shared" si="216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28.571428571428569</v>
      </c>
      <c r="P2364" s="9">
        <f t="shared" si="216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9" t="str">
        <f t="shared" si="216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9" t="str">
        <f t="shared" si="216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9" t="str">
        <f t="shared" si="216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10.52</v>
      </c>
      <c r="P2368" s="9">
        <f t="shared" si="216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</v>
      </c>
      <c r="P2369" s="9">
        <f t="shared" si="216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0.25</v>
      </c>
      <c r="P2370" s="9">
        <f t="shared" ref="P2370:P2433" si="222">IFERROR(E2370/L2370,"0")</f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SUM(E2371/D2371)*100</f>
        <v>0</v>
      </c>
      <c r="P2371" s="9" t="str">
        <f t="shared" si="222"/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(((J2371/60)/60)/24+DATE(1970,1,1))</f>
        <v>42380.812627314815</v>
      </c>
      <c r="T2371" s="11">
        <f t="shared" ref="T2371:T2434" si="227">(((I2371/60)/60)/24+DATE(1970,1,1))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0.32800000000000001</v>
      </c>
      <c r="P2372" s="9">
        <f t="shared" si="222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9" t="str">
        <f t="shared" si="222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3.2727272727272729</v>
      </c>
      <c r="P2374" s="9">
        <f t="shared" si="222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5.8823529411764705E-3</v>
      </c>
      <c r="P2375" s="9">
        <f t="shared" si="222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4.5454545454545456E-2</v>
      </c>
      <c r="P2376" s="9">
        <f t="shared" si="222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9" t="str">
        <f t="shared" si="222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10.877666666666666</v>
      </c>
      <c r="P2378" s="9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9" t="str">
        <f t="shared" si="222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9" t="str">
        <f t="shared" si="222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9" t="str">
        <f t="shared" si="222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0.36666666666666664</v>
      </c>
      <c r="P2382" s="9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</v>
      </c>
      <c r="P2383" s="9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</v>
      </c>
      <c r="P2384" s="9">
        <f t="shared" si="222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4.3499999999999996</v>
      </c>
      <c r="P2385" s="9">
        <f t="shared" si="222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0.8</v>
      </c>
      <c r="P2386" s="9">
        <f t="shared" si="222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1.2123076923076923</v>
      </c>
      <c r="P2387" s="9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9" t="str">
        <f t="shared" si="222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0.68399999999999994</v>
      </c>
      <c r="P2389" s="9">
        <f t="shared" si="222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1.2513513513513512</v>
      </c>
      <c r="P2390" s="9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0.1875</v>
      </c>
      <c r="P2391" s="9">
        <f t="shared" si="222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9" t="str">
        <f t="shared" si="222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0.125</v>
      </c>
      <c r="P2393" s="9">
        <f t="shared" si="222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9" t="str">
        <f t="shared" si="222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0.05</v>
      </c>
      <c r="P2395" s="9">
        <f t="shared" si="222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0.06</v>
      </c>
      <c r="P2396" s="9">
        <f t="shared" si="222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9" t="str">
        <f t="shared" si="222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0.2</v>
      </c>
      <c r="P2398" s="9">
        <f t="shared" si="222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9" t="str">
        <f t="shared" si="222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9" t="str">
        <f t="shared" si="222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9" t="str">
        <f t="shared" si="222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9" t="str">
        <f t="shared" si="222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0.71785714285714286</v>
      </c>
      <c r="P2403" s="9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0.43333333333333329</v>
      </c>
      <c r="P2404" s="9">
        <f t="shared" si="222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16.833333333333332</v>
      </c>
      <c r="P2405" s="9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9" t="str">
        <f t="shared" si="222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22.52</v>
      </c>
      <c r="P2407" s="9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41.384615384615387</v>
      </c>
      <c r="P2408" s="9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25.259090909090908</v>
      </c>
      <c r="P2409" s="9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0.2</v>
      </c>
      <c r="P2410" s="9">
        <f t="shared" si="222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1.8399999999999999</v>
      </c>
      <c r="P2411" s="9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9" t="str">
        <f t="shared" si="222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0.60399999999999998</v>
      </c>
      <c r="P2413" s="9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9" t="str">
        <f t="shared" si="222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0.83333333333333337</v>
      </c>
      <c r="P2415" s="9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3.0666666666666664</v>
      </c>
      <c r="P2416" s="9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0.55833333333333335</v>
      </c>
      <c r="P2417" s="9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2.5000000000000001E-2</v>
      </c>
      <c r="P2418" s="9">
        <f t="shared" si="222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9" t="str">
        <f t="shared" si="222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0.02</v>
      </c>
      <c r="P2420" s="9">
        <f t="shared" si="222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9" t="str">
        <f t="shared" si="222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14.825133372851216</v>
      </c>
      <c r="P2422" s="9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1.6666666666666666E-2</v>
      </c>
      <c r="P2423" s="9">
        <f t="shared" si="222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0.2</v>
      </c>
      <c r="P2424" s="9">
        <f t="shared" si="222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1.3333333333333334E-2</v>
      </c>
      <c r="P2425" s="9">
        <f t="shared" si="222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</v>
      </c>
      <c r="P2426" s="9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2.8571428571428574E-2</v>
      </c>
      <c r="P2427" s="9">
        <f t="shared" si="222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9" t="str">
        <f t="shared" si="222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2E-3</v>
      </c>
      <c r="P2429" s="9">
        <f t="shared" si="222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2.8571428571428571E-3</v>
      </c>
      <c r="P2430" s="9">
        <f t="shared" si="222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</v>
      </c>
      <c r="P2431" s="9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0.70000000000000007</v>
      </c>
      <c r="P2432" s="9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2E-3</v>
      </c>
      <c r="P2433" s="9">
        <f t="shared" si="222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1.4285714285714287E-2</v>
      </c>
      <c r="P2434" s="9">
        <f t="shared" ref="P2434:P2497" si="228">IFERROR(E2434/L2434,"0")</f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SUM(E2435/D2435)*100</f>
        <v>0</v>
      </c>
      <c r="P2435" s="9" t="str">
        <f t="shared" si="228"/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(((J2435/60)/60)/24+DATE(1970,1,1))</f>
        <v>42397.89980324074</v>
      </c>
      <c r="T2435" s="11">
        <f t="shared" ref="T2435:T2498" si="233">(((I2435/60)/60)/24+DATE(1970,1,1))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0.13</v>
      </c>
      <c r="P2436" s="9">
        <f t="shared" si="228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0.48960000000000004</v>
      </c>
      <c r="P2437" s="9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3.8461538461538464E-2</v>
      </c>
      <c r="P2438" s="9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9" t="str">
        <f t="shared" si="228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0.33333333333333337</v>
      </c>
      <c r="P2440" s="9">
        <f t="shared" si="228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9" t="str">
        <f t="shared" si="228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0.2</v>
      </c>
      <c r="P2442" s="9">
        <f t="shared" si="228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107.88</v>
      </c>
      <c r="P2443" s="9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125.94166666666666</v>
      </c>
      <c r="P2444" s="9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202.51495</v>
      </c>
      <c r="P2445" s="9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108.60000000000001</v>
      </c>
      <c r="P2446" s="9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172.8</v>
      </c>
      <c r="P2447" s="9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167.98</v>
      </c>
      <c r="P2448" s="9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427.20000000000005</v>
      </c>
      <c r="P2449" s="9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107.5</v>
      </c>
      <c r="P2450" s="9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 s="9">
        <f t="shared" si="228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101.53353333333335</v>
      </c>
      <c r="P2452" s="9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115.45</v>
      </c>
      <c r="P2453" s="9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133.5</v>
      </c>
      <c r="P2454" s="9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154.69999999999999</v>
      </c>
      <c r="P2455" s="9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100.84571428571429</v>
      </c>
      <c r="P2456" s="9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 s="9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180.86666666666667</v>
      </c>
      <c r="P2458" s="9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102.30434782608695</v>
      </c>
      <c r="P2459" s="9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110.17999999999999</v>
      </c>
      <c r="P2460" s="9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102.25</v>
      </c>
      <c r="P2461" s="9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100.78823529411764</v>
      </c>
      <c r="P2462" s="9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103.8</v>
      </c>
      <c r="P2463" s="9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110.70833333333334</v>
      </c>
      <c r="P2464" s="9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116.25000000000001</v>
      </c>
      <c r="P2465" s="9">
        <f t="shared" si="228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111.1</v>
      </c>
      <c r="P2466" s="9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180.14285714285714</v>
      </c>
      <c r="P2467" s="9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 s="9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118.5</v>
      </c>
      <c r="P2469" s="9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107.21700000000001</v>
      </c>
      <c r="P2470" s="9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113.66666666666667</v>
      </c>
      <c r="P2471" s="9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103.16400000000002</v>
      </c>
      <c r="P2472" s="9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 s="9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135.76026666666667</v>
      </c>
      <c r="P2474" s="9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 s="9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100.00360000000002</v>
      </c>
      <c r="P2476" s="9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104.71999999999998</v>
      </c>
      <c r="P2477" s="9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105.02249999999999</v>
      </c>
      <c r="P2478" s="9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171.33333333333334</v>
      </c>
      <c r="P2479" s="9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127.49999999999999</v>
      </c>
      <c r="P2480" s="9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133.44333333333333</v>
      </c>
      <c r="P2481" s="9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 s="9">
        <f t="shared" si="228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112.91099999999999</v>
      </c>
      <c r="P2483" s="9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100.1</v>
      </c>
      <c r="P2484" s="9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113.72727272727272</v>
      </c>
      <c r="P2485" s="9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119.31742857142855</v>
      </c>
      <c r="P2486" s="9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103.25</v>
      </c>
      <c r="P2487" s="9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265.66666666666669</v>
      </c>
      <c r="P2488" s="9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100.05066666666667</v>
      </c>
      <c r="P2489" s="9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106.69999999999999</v>
      </c>
      <c r="P2490" s="9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133.67142857142858</v>
      </c>
      <c r="P2491" s="9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121.39999999999999</v>
      </c>
      <c r="P2492" s="9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103.2</v>
      </c>
      <c r="P2493" s="9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 s="9">
        <f t="shared" si="228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128.69999999999999</v>
      </c>
      <c r="P2495" s="9">
        <f t="shared" si="228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101.00533333333333</v>
      </c>
      <c r="P2496" s="9">
        <f t="shared" si="228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127.53666666666665</v>
      </c>
      <c r="P2497" s="9">
        <f t="shared" si="228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 s="9">
        <f t="shared" ref="P2498:P2561" si="234">IFERROR(E2498/L2498,"0")</f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SUM(E2499/D2499)*100</f>
        <v>112.7715</v>
      </c>
      <c r="P2499" s="9">
        <f t="shared" si="234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(((J2499/60)/60)/24+DATE(1970,1,1))</f>
        <v>40730.878912037035</v>
      </c>
      <c r="T2499" s="11">
        <f t="shared" ref="T2499:T2562" si="239"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105.60000000000001</v>
      </c>
      <c r="P2500" s="9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202.625</v>
      </c>
      <c r="P2501" s="9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113.33333333333333</v>
      </c>
      <c r="P2502" s="9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2.5545454545454547</v>
      </c>
      <c r="P2503" s="9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7.8181818181818186E-2</v>
      </c>
      <c r="P2504" s="9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9" t="str">
        <f t="shared" si="234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9" t="str">
        <f t="shared" si="234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9" t="str">
        <f t="shared" si="234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0.6</v>
      </c>
      <c r="P2508" s="9">
        <f t="shared" si="234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9" t="str">
        <f t="shared" si="234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9" t="str">
        <f t="shared" si="234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</v>
      </c>
      <c r="P2511" s="9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0.15</v>
      </c>
      <c r="P2512" s="9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9" t="str">
        <f t="shared" si="234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9" t="str">
        <f t="shared" si="234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9" t="str">
        <f t="shared" si="234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</v>
      </c>
      <c r="P2516" s="9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18.600000000000001</v>
      </c>
      <c r="P2517" s="9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9" t="str">
        <f t="shared" si="234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9.8166666666666664</v>
      </c>
      <c r="P2519" s="9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9" t="str">
        <f t="shared" si="234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4.3333333333333335E-2</v>
      </c>
      <c r="P2521" s="9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9" t="str">
        <f t="shared" si="234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109.48792</v>
      </c>
      <c r="P2523" s="9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 s="9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156.44444444444446</v>
      </c>
      <c r="P2525" s="9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101.6</v>
      </c>
      <c r="P2526" s="9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100.325</v>
      </c>
      <c r="P2527" s="9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112.94999999999999</v>
      </c>
      <c r="P2528" s="9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102.125</v>
      </c>
      <c r="P2529" s="9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107.24974999999999</v>
      </c>
      <c r="P2530" s="9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104.28333333333333</v>
      </c>
      <c r="P2531" s="9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 s="9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100.4</v>
      </c>
      <c r="P2533" s="9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126.125</v>
      </c>
      <c r="P2534" s="9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110.66666666666667</v>
      </c>
      <c r="P2535" s="9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 s="9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103.77499999999999</v>
      </c>
      <c r="P2537" s="9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115.99999999999999</v>
      </c>
      <c r="P2538" s="9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110.00000000000001</v>
      </c>
      <c r="P2539" s="9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113.01761111111111</v>
      </c>
      <c r="P2540" s="9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100.25</v>
      </c>
      <c r="P2541" s="9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103.4</v>
      </c>
      <c r="P2542" s="9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107.02857142857142</v>
      </c>
      <c r="P2543" s="9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103.57142857142858</v>
      </c>
      <c r="P2544" s="9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156.4</v>
      </c>
      <c r="P2545" s="9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100.82</v>
      </c>
      <c r="P2546" s="9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195.3</v>
      </c>
      <c r="P2547" s="9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111.71428571428572</v>
      </c>
      <c r="P2548" s="9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119.85454545454546</v>
      </c>
      <c r="P2549" s="9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101.85</v>
      </c>
      <c r="P2550" s="9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102.80254777070064</v>
      </c>
      <c r="P2551" s="9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100.84615384615385</v>
      </c>
      <c r="P2552" s="9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102.73469387755102</v>
      </c>
      <c r="P2553" s="9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106.5</v>
      </c>
      <c r="P2554" s="9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155.53333333333333</v>
      </c>
      <c r="P2555" s="9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122.8</v>
      </c>
      <c r="P2556" s="9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107.35</v>
      </c>
      <c r="P2557" s="9">
        <f t="shared" si="234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105.50335570469798</v>
      </c>
      <c r="P2558" s="9">
        <f t="shared" si="234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118.44444444444444</v>
      </c>
      <c r="P2559" s="9">
        <f t="shared" si="234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108.88</v>
      </c>
      <c r="P2560" s="9">
        <f t="shared" si="234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111.25</v>
      </c>
      <c r="P2561" s="9">
        <f t="shared" si="234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100.1</v>
      </c>
      <c r="P2562" s="9">
        <f t="shared" ref="P2562:P2625" si="240">IFERROR(E2562/L2562,"0")</f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SUM(E2563/D2563)*100</f>
        <v>0</v>
      </c>
      <c r="P2563" s="9" t="str">
        <f t="shared" si="240"/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(((J2563/60)/60)/24+DATE(1970,1,1))</f>
        <v>42260.528807870374</v>
      </c>
      <c r="T2563" s="11">
        <f t="shared" ref="T2563:T2626" si="245">(((I2563/60)/60)/24+DATE(1970,1,1))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0.75</v>
      </c>
      <c r="P2564" s="9">
        <f t="shared" si="240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9" t="str">
        <f t="shared" si="240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9" t="str">
        <f t="shared" si="240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 s="9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9" t="str">
        <f t="shared" si="240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0.26666666666666666</v>
      </c>
      <c r="P2569" s="9">
        <f t="shared" si="240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0.5</v>
      </c>
      <c r="P2570" s="9">
        <f t="shared" si="240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2.2307692307692308</v>
      </c>
      <c r="P2571" s="9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0.84285714285714297</v>
      </c>
      <c r="P2572" s="9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0.25</v>
      </c>
      <c r="P2573" s="9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9" t="str">
        <f t="shared" si="240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9" t="str">
        <f t="shared" si="240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9" t="str">
        <f t="shared" si="240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9" t="str">
        <f t="shared" si="240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9" t="str">
        <f t="shared" si="240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9" t="str">
        <f t="shared" si="240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9" t="str">
        <f t="shared" si="240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0.13849999999999998</v>
      </c>
      <c r="P2581" s="9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0.6</v>
      </c>
      <c r="P2582" s="9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10.6</v>
      </c>
      <c r="P2583" s="9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1.1111111111111111E-3</v>
      </c>
      <c r="P2584" s="9">
        <f t="shared" si="240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0.5</v>
      </c>
      <c r="P2585" s="9">
        <f t="shared" si="240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9" t="str">
        <f t="shared" si="240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0.16666666666666669</v>
      </c>
      <c r="P2587" s="9">
        <f t="shared" si="240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0.16666666666666669</v>
      </c>
      <c r="P2588" s="9">
        <f t="shared" si="240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2.4340000000000002</v>
      </c>
      <c r="P2589" s="9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3.8833333333333329</v>
      </c>
      <c r="P2590" s="9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0.01</v>
      </c>
      <c r="P2591" s="9">
        <f t="shared" si="240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9" t="str">
        <f t="shared" si="240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1.7333333333333332</v>
      </c>
      <c r="P2593" s="9">
        <f t="shared" si="240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0.16666666666666669</v>
      </c>
      <c r="P2594" s="9">
        <f t="shared" si="240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9" t="str">
        <f t="shared" si="240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1.25E-3</v>
      </c>
      <c r="P2596" s="9">
        <f t="shared" si="240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12.166666666666668</v>
      </c>
      <c r="P2597" s="9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23.588571428571427</v>
      </c>
      <c r="P2598" s="9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5.6666666666666661</v>
      </c>
      <c r="P2599" s="9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 s="9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0.99546510341776351</v>
      </c>
      <c r="P2601" s="9">
        <f t="shared" si="240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6.9320000000000004</v>
      </c>
      <c r="P2602" s="9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661.4</v>
      </c>
      <c r="P2603" s="9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326.0916666666667</v>
      </c>
      <c r="P2604" s="9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101.48571428571429</v>
      </c>
      <c r="P2605" s="9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104.21799999999999</v>
      </c>
      <c r="P2606" s="9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107.42157000000002</v>
      </c>
      <c r="P2607" s="9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110.05454545454545</v>
      </c>
      <c r="P2608" s="9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407.7</v>
      </c>
      <c r="P2609" s="9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223.92500000000001</v>
      </c>
      <c r="P2610" s="9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303.80111428571428</v>
      </c>
      <c r="P2611" s="9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141.3251043268175</v>
      </c>
      <c r="P2612" s="9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2790.6363636363635</v>
      </c>
      <c r="P2613" s="9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171.76130000000001</v>
      </c>
      <c r="P2614" s="9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101.01333333333334</v>
      </c>
      <c r="P2615" s="9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 s="9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169.76511744127936</v>
      </c>
      <c r="P2617" s="9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114.53400000000001</v>
      </c>
      <c r="P2618" s="9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877.6</v>
      </c>
      <c r="P2619" s="9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105.38666666666667</v>
      </c>
      <c r="P2620" s="9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188.39999999999998</v>
      </c>
      <c r="P2621" s="9">
        <f t="shared" si="240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143.65230769230772</v>
      </c>
      <c r="P2622" s="9">
        <f t="shared" si="240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145.88</v>
      </c>
      <c r="P2623" s="9">
        <f t="shared" si="240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131.184</v>
      </c>
      <c r="P2624" s="9">
        <f t="shared" si="240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113.99999999999999</v>
      </c>
      <c r="P2625" s="9">
        <f t="shared" si="240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1379.4206249999997</v>
      </c>
      <c r="P2626" s="9">
        <f t="shared" ref="P2626:P2689" si="246">IFERROR(E2626/L2626,"0")</f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SUM(E2627/D2627)*100</f>
        <v>956</v>
      </c>
      <c r="P2627" s="9">
        <f t="shared" si="246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(((J2627/60)/60)/24+DATE(1970,1,1))</f>
        <v>42658.810277777782</v>
      </c>
      <c r="T2627" s="11">
        <f t="shared" ref="T2627:T2690" si="251">(((I2627/60)/60)/24+DATE(1970,1,1))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112.00000000000001</v>
      </c>
      <c r="P2628" s="9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646.66666666666663</v>
      </c>
      <c r="P2629" s="9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110.36948748510132</v>
      </c>
      <c r="P2630" s="9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127.74000000000001</v>
      </c>
      <c r="P2631" s="9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157.9</v>
      </c>
      <c r="P2632" s="9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114.66525000000001</v>
      </c>
      <c r="P2633" s="9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137.00934579439252</v>
      </c>
      <c r="P2634" s="9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354.62</v>
      </c>
      <c r="P2635" s="9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106.02150537634409</v>
      </c>
      <c r="P2636" s="9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 s="9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187.3</v>
      </c>
      <c r="P2638" s="9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166.2</v>
      </c>
      <c r="P2639" s="9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101.72910662824208</v>
      </c>
      <c r="P2640" s="9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 s="9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105.66666666666666</v>
      </c>
      <c r="P2642" s="9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 s="9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9" t="str">
        <f t="shared" si="246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33.559730999999999</v>
      </c>
      <c r="P2645" s="9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2.0529999999999999</v>
      </c>
      <c r="P2646" s="9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10.5</v>
      </c>
      <c r="P2647" s="9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8.4172840000000004</v>
      </c>
      <c r="P2648" s="9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</v>
      </c>
      <c r="P2649" s="9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0.88333333333333341</v>
      </c>
      <c r="P2650" s="9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9.920000000000001E-2</v>
      </c>
      <c r="P2651" s="9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0.59666666666666668</v>
      </c>
      <c r="P2652" s="9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1.8689285714285715</v>
      </c>
      <c r="P2653" s="9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0.88500000000000001</v>
      </c>
      <c r="P2654" s="9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11.52156862745098</v>
      </c>
      <c r="P2655" s="9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5.1000000000000004E-2</v>
      </c>
      <c r="P2656" s="9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21.033333333333335</v>
      </c>
      <c r="P2657" s="9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11.436666666666667</v>
      </c>
      <c r="P2658" s="9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18.737933333333334</v>
      </c>
      <c r="P2659" s="9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9.285714285714286E-2</v>
      </c>
      <c r="P2660" s="9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2.7204081632653061</v>
      </c>
      <c r="P2661" s="9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9.5000000000000001E-2</v>
      </c>
      <c r="P2662" s="9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102.89999999999999</v>
      </c>
      <c r="P2663" s="9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106.80000000000001</v>
      </c>
      <c r="P2664" s="9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104.59625</v>
      </c>
      <c r="P2665" s="9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103.42857142857143</v>
      </c>
      <c r="P2666" s="9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123.14285714285715</v>
      </c>
      <c r="P2667" s="9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159.29509999999999</v>
      </c>
      <c r="P2668" s="9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110.66666666666667</v>
      </c>
      <c r="P2669" s="9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170.70000000000002</v>
      </c>
      <c r="P2670" s="9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125.125</v>
      </c>
      <c r="P2671" s="9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6.4158609339642041</v>
      </c>
      <c r="P2672" s="9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11.343999999999999</v>
      </c>
      <c r="P2673" s="9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33.19</v>
      </c>
      <c r="P2674" s="9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27.58</v>
      </c>
      <c r="P2675" s="9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62.839999999999996</v>
      </c>
      <c r="P2676" s="9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7.5880000000000001</v>
      </c>
      <c r="P2677" s="9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50.38095238095238</v>
      </c>
      <c r="P2678" s="9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17.512820512820511</v>
      </c>
      <c r="P2679" s="9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1.375E-2</v>
      </c>
      <c r="P2680" s="9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0.33</v>
      </c>
      <c r="P2681" s="9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0.86250000000000004</v>
      </c>
      <c r="P2682" s="9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0.6875</v>
      </c>
      <c r="P2683" s="9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28.299999999999997</v>
      </c>
      <c r="P2684" s="9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0.24</v>
      </c>
      <c r="P2685" s="9">
        <f t="shared" si="246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1.1428571428571428</v>
      </c>
      <c r="P2686" s="9">
        <f t="shared" si="246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0.02</v>
      </c>
      <c r="P2687" s="9">
        <f t="shared" si="246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9" t="str">
        <f t="shared" si="246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9" t="str">
        <f t="shared" si="246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0.14799999999999999</v>
      </c>
      <c r="P2690" s="9">
        <f t="shared" ref="P2690:P2753" si="252">IFERROR(E2690/L2690,"0")</f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SUM(E2691/D2691)*100</f>
        <v>2.8571428571428571E-3</v>
      </c>
      <c r="P2691" s="9">
        <f t="shared" si="252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(((J2691/60)/60)/24+DATE(1970,1,1))</f>
        <v>42551.961689814809</v>
      </c>
      <c r="T2691" s="11">
        <f t="shared" ref="T2691:T2754" si="257">(((I2691/60)/60)/24+DATE(1970,1,1))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10.7325</v>
      </c>
      <c r="P2692" s="9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5.3846153846153842E-2</v>
      </c>
      <c r="P2693" s="9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0.7142857142857143</v>
      </c>
      <c r="P2694" s="9">
        <f t="shared" si="252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0.8</v>
      </c>
      <c r="P2695" s="9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3.3333333333333335E-3</v>
      </c>
      <c r="P2696" s="9">
        <f t="shared" si="252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0.47333333333333333</v>
      </c>
      <c r="P2697" s="9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</v>
      </c>
      <c r="P2698" s="9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26.35217391304348</v>
      </c>
      <c r="P2699" s="9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0.325125</v>
      </c>
      <c r="P2700" s="9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9" t="str">
        <f t="shared" si="252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0.7000700070007001</v>
      </c>
      <c r="P2702" s="9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46.176470588235297</v>
      </c>
      <c r="P2703" s="9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34.410000000000004</v>
      </c>
      <c r="P2704" s="9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103.75000000000001</v>
      </c>
      <c r="P2705" s="9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6.0263157894736841</v>
      </c>
      <c r="P2706" s="9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10.539393939393939</v>
      </c>
      <c r="P2707" s="9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112.29714285714284</v>
      </c>
      <c r="P2708" s="9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350.84462500000001</v>
      </c>
      <c r="P2709" s="9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233.21535</v>
      </c>
      <c r="P2710" s="9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101.60599999999999</v>
      </c>
      <c r="P2711" s="9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153.90035000000003</v>
      </c>
      <c r="P2712" s="9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100.7161125319693</v>
      </c>
      <c r="P2713" s="9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131.38181818181818</v>
      </c>
      <c r="P2714" s="9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102.24133333333334</v>
      </c>
      <c r="P2715" s="9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116.35599999999999</v>
      </c>
      <c r="P2716" s="9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264.62241666666665</v>
      </c>
      <c r="P2717" s="9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119.98010000000001</v>
      </c>
      <c r="P2718" s="9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120.10400000000001</v>
      </c>
      <c r="P2719" s="9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103.58333333333334</v>
      </c>
      <c r="P2720" s="9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108.83333333333334</v>
      </c>
      <c r="P2721" s="9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118.12400000000001</v>
      </c>
      <c r="P2722" s="9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 s="9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252.54</v>
      </c>
      <c r="P2724" s="9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140.05000000000001</v>
      </c>
      <c r="P2725" s="9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296.87520259319291</v>
      </c>
      <c r="P2726" s="9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144.54249999999999</v>
      </c>
      <c r="P2727" s="9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105.745</v>
      </c>
      <c r="P2728" s="9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493.21000000000004</v>
      </c>
      <c r="P2729" s="9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201.82666666666668</v>
      </c>
      <c r="P2730" s="9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104.44</v>
      </c>
      <c r="P2731" s="9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170.29262962962963</v>
      </c>
      <c r="P2732" s="9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104.30333333333333</v>
      </c>
      <c r="P2733" s="9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118.25000000000001</v>
      </c>
      <c r="P2734" s="9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107.538</v>
      </c>
      <c r="P2735" s="9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 s="9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978.13466666666682</v>
      </c>
      <c r="P2737" s="9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122.9</v>
      </c>
      <c r="P2738" s="9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246.0608</v>
      </c>
      <c r="P2739" s="9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147.94</v>
      </c>
      <c r="P2740" s="9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384.09090909090907</v>
      </c>
      <c r="P2741" s="9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103.33333333333334</v>
      </c>
      <c r="P2742" s="9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0.43750000000000006</v>
      </c>
      <c r="P2743" s="9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29.24</v>
      </c>
      <c r="P2744" s="9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9" t="str">
        <f t="shared" si="252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5.21875</v>
      </c>
      <c r="P2746" s="9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21.887499999999999</v>
      </c>
      <c r="P2747" s="9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26.700000000000003</v>
      </c>
      <c r="P2748" s="9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28.000000000000004</v>
      </c>
      <c r="P2749" s="9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</v>
      </c>
      <c r="P2750" s="9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</v>
      </c>
      <c r="P2751" s="9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9" t="str">
        <f t="shared" si="252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9" t="str">
        <f t="shared" si="252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11.458333333333332</v>
      </c>
      <c r="P2754" s="9">
        <f t="shared" ref="P2754:P2817" si="258">IFERROR(E2754/L2754,"0")</f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SUM(E2755/D2755)*100</f>
        <v>19</v>
      </c>
      <c r="P2755" s="9">
        <f t="shared" si="258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(((J2755/60)/60)/24+DATE(1970,1,1))</f>
        <v>41117.900729166664</v>
      </c>
      <c r="T2755" s="11">
        <f t="shared" ref="T2755:T2818" si="263">(((I2755/60)/60)/24+DATE(1970,1,1))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9" t="str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 s="9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10.48</v>
      </c>
      <c r="P2758" s="9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0.66666666666666674</v>
      </c>
      <c r="P2759" s="9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11.700000000000001</v>
      </c>
      <c r="P2760" s="9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10.5</v>
      </c>
      <c r="P2761" s="9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9" t="str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0.72</v>
      </c>
      <c r="P2763" s="9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0.76923076923076927</v>
      </c>
      <c r="P2764" s="9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0.22842639593908631</v>
      </c>
      <c r="P2765" s="9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</v>
      </c>
      <c r="P2766" s="9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9" t="str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 s="9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0.85000000000000009</v>
      </c>
      <c r="P2769" s="9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14.314285714285715</v>
      </c>
      <c r="P2770" s="9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0.25</v>
      </c>
      <c r="P2771" s="9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10.411249999999999</v>
      </c>
      <c r="P2772" s="9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9" t="str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9" t="str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0.18867924528301888</v>
      </c>
      <c r="P2775" s="9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14.249999999999998</v>
      </c>
      <c r="P2776" s="9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 s="9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7.8809523809523814</v>
      </c>
      <c r="P2778" s="9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0.33333333333333337</v>
      </c>
      <c r="P2779" s="9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25.545454545454543</v>
      </c>
      <c r="P2780" s="9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</v>
      </c>
      <c r="P2781" s="9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9" t="str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105.28</v>
      </c>
      <c r="P2783" s="9">
        <f t="shared" si="258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 s="9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114.5</v>
      </c>
      <c r="P2785" s="9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 s="9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104.67999999999999</v>
      </c>
      <c r="P2787" s="9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117.83999999999999</v>
      </c>
      <c r="P2788" s="9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119.7</v>
      </c>
      <c r="P2789" s="9">
        <f t="shared" si="258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102.49999999999999</v>
      </c>
      <c r="P2790" s="9">
        <f t="shared" si="258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101.16666666666667</v>
      </c>
      <c r="P2791" s="9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105.33333333333333</v>
      </c>
      <c r="P2792" s="9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102.49999999999999</v>
      </c>
      <c r="P2793" s="9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107.60000000000001</v>
      </c>
      <c r="P2794" s="9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110.5675</v>
      </c>
      <c r="P2795" s="9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 s="9">
        <f t="shared" si="258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104.28571428571429</v>
      </c>
      <c r="P2797" s="9">
        <f t="shared" si="258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115.5</v>
      </c>
      <c r="P2798" s="9">
        <f t="shared" si="258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102.64512500000001</v>
      </c>
      <c r="P2799" s="9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101.4</v>
      </c>
      <c r="P2800" s="9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116.6348</v>
      </c>
      <c r="P2801" s="9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 s="9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133.20000000000002</v>
      </c>
      <c r="P2803" s="9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101.83333333333333</v>
      </c>
      <c r="P2804" s="9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127.95</v>
      </c>
      <c r="P2805" s="9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114.99999999999999</v>
      </c>
      <c r="P2806" s="9">
        <f t="shared" si="258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110.00000000000001</v>
      </c>
      <c r="P2807" s="9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112.1</v>
      </c>
      <c r="P2808" s="9">
        <f t="shared" si="258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 s="9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100.24444444444444</v>
      </c>
      <c r="P2810" s="9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102.4</v>
      </c>
      <c r="P2811" s="9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108.2</v>
      </c>
      <c r="P2812" s="9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100.27</v>
      </c>
      <c r="P2813" s="9">
        <f t="shared" si="258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113.3</v>
      </c>
      <c r="P2814" s="9">
        <f t="shared" si="258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127.57571428571428</v>
      </c>
      <c r="P2815" s="9">
        <f t="shared" si="258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107.73333333333332</v>
      </c>
      <c r="P2816" s="9">
        <f t="shared" si="258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 s="9">
        <f t="shared" si="258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141.56666666666666</v>
      </c>
      <c r="P2818" s="9">
        <f t="shared" ref="P2818:P2881" si="264">IFERROR(E2818/L2818,"0")</f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SUM(E2819/D2819)*100</f>
        <v>130</v>
      </c>
      <c r="P2819" s="9">
        <f t="shared" si="264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(((J2819/60)/60)/24+DATE(1970,1,1))</f>
        <v>42023.634976851856</v>
      </c>
      <c r="T2819" s="11">
        <f t="shared" ref="T2819:T2882" si="269"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106.03</v>
      </c>
      <c r="P2820" s="9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104.80000000000001</v>
      </c>
      <c r="P2821" s="9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 s="9">
        <f t="shared" si="264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 s="9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 s="9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 s="9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116.92307692307693</v>
      </c>
      <c r="P2826" s="9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103.33333333333334</v>
      </c>
      <c r="P2827" s="9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107.74999999999999</v>
      </c>
      <c r="P2828" s="9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120.24999999999999</v>
      </c>
      <c r="P2829" s="9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100.37894736842105</v>
      </c>
      <c r="P2830" s="9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106.52</v>
      </c>
      <c r="P2831" s="9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 s="9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110.66666666666667</v>
      </c>
      <c r="P2833" s="9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114.71959999999999</v>
      </c>
      <c r="P2834" s="9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108.25925925925925</v>
      </c>
      <c r="P2835" s="9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 s="9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187.09899999999999</v>
      </c>
      <c r="P2837" s="9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107.77777777777777</v>
      </c>
      <c r="P2838" s="9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 s="9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120.24999999999999</v>
      </c>
      <c r="P2840" s="9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111.42857142857143</v>
      </c>
      <c r="P2841" s="9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 s="9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 s="9">
        <f t="shared" si="264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9" t="str">
        <f t="shared" si="264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9" t="str">
        <f t="shared" si="264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5.4545454545454541</v>
      </c>
      <c r="P2846" s="9">
        <f t="shared" si="264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31.546666666666667</v>
      </c>
      <c r="P2847" s="9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9" t="str">
        <f t="shared" si="264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9" t="str">
        <f t="shared" si="264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0.2</v>
      </c>
      <c r="P2850" s="9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 s="9">
        <f t="shared" si="264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3.8875000000000002</v>
      </c>
      <c r="P2852" s="9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9" t="str">
        <f t="shared" si="264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</v>
      </c>
      <c r="P2854" s="9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9" t="str">
        <f t="shared" si="264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41.699999999999996</v>
      </c>
      <c r="P2856" s="9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 s="9">
        <f t="shared" si="264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4.8666666666666663</v>
      </c>
      <c r="P2858" s="9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19.736842105263158</v>
      </c>
      <c r="P2859" s="9">
        <f t="shared" si="264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9" t="str">
        <f t="shared" si="264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</v>
      </c>
      <c r="P2861" s="9">
        <f t="shared" si="264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</v>
      </c>
      <c r="P2862" s="9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 s="9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0.43307086614173229</v>
      </c>
      <c r="P2864" s="9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0.04</v>
      </c>
      <c r="P2865" s="9">
        <f t="shared" si="264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</v>
      </c>
      <c r="P2866" s="9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9" t="str">
        <f t="shared" si="264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0.89999999999999991</v>
      </c>
      <c r="P2868" s="9">
        <f t="shared" si="264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20.16</v>
      </c>
      <c r="P2869" s="9">
        <f t="shared" si="264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42.011733333333332</v>
      </c>
      <c r="P2870" s="9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0.88500000000000001</v>
      </c>
      <c r="P2871" s="9">
        <f t="shared" si="264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 s="9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4.67</v>
      </c>
      <c r="P2873" s="9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9" t="str">
        <f t="shared" si="264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38.119999999999997</v>
      </c>
      <c r="P2875" s="9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5.42</v>
      </c>
      <c r="P2876" s="9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3.4999999999999996E-2</v>
      </c>
      <c r="P2877" s="9">
        <f t="shared" si="264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9" t="str">
        <f t="shared" si="264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10.833333333333334</v>
      </c>
      <c r="P2879" s="9">
        <f t="shared" si="264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</v>
      </c>
      <c r="P2880" s="9">
        <f t="shared" si="264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0.2589285714285714</v>
      </c>
      <c r="P2881" s="9">
        <f t="shared" si="264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23.333333333333332</v>
      </c>
      <c r="P2882" s="9">
        <f t="shared" ref="P2882:P2945" si="270">IFERROR(E2882/L2882,"0")</f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SUM(E2883/D2883)*100</f>
        <v>0</v>
      </c>
      <c r="P2883" s="9" t="str">
        <f t="shared" si="270"/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(((J2883/60)/60)/24+DATE(1970,1,1))</f>
        <v>41916.597638888888</v>
      </c>
      <c r="T2883" s="11">
        <f t="shared" ref="T2883:T2946" si="275"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33.6</v>
      </c>
      <c r="P2884" s="9">
        <f t="shared" si="270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19.079999999999998</v>
      </c>
      <c r="P2885" s="9">
        <f t="shared" si="270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0.41111111111111115</v>
      </c>
      <c r="P2886" s="9">
        <f t="shared" si="270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32.5</v>
      </c>
      <c r="P2887" s="9">
        <f t="shared" si="270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 s="9">
        <f t="shared" si="270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0.16666666666666669</v>
      </c>
      <c r="P2889" s="9">
        <f t="shared" si="270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9" t="str">
        <f t="shared" si="270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38.066666666666663</v>
      </c>
      <c r="P2891" s="9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</v>
      </c>
      <c r="P2892" s="9">
        <f t="shared" si="270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</v>
      </c>
      <c r="P2893" s="9">
        <f t="shared" si="270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9.0909090909090917</v>
      </c>
      <c r="P2894" s="9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0.5</v>
      </c>
      <c r="P2895" s="9">
        <f t="shared" si="270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9" t="str">
        <f t="shared" si="270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4.5999999999999996</v>
      </c>
      <c r="P2897" s="9">
        <f t="shared" si="270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20.833333333333336</v>
      </c>
      <c r="P2898" s="9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</v>
      </c>
      <c r="P2899" s="9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4.2133333333333338</v>
      </c>
      <c r="P2900" s="9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9" t="str">
        <f t="shared" si="270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61.909090909090914</v>
      </c>
      <c r="P2902" s="9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0.8</v>
      </c>
      <c r="P2903" s="9">
        <f t="shared" si="270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1.6666666666666666E-2</v>
      </c>
      <c r="P2904" s="9">
        <f t="shared" si="270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0.77999999999999992</v>
      </c>
      <c r="P2905" s="9">
        <f t="shared" si="270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 s="9">
        <f t="shared" si="270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17.771428571428572</v>
      </c>
      <c r="P2907" s="9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9.4166666666666661</v>
      </c>
      <c r="P2908" s="9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0.08</v>
      </c>
      <c r="P2909" s="9">
        <f t="shared" si="270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</v>
      </c>
      <c r="P2910" s="9">
        <f t="shared" si="270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1.1111111111111112E-2</v>
      </c>
      <c r="P2911" s="9">
        <f t="shared" si="270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3.3333333333333335E-3</v>
      </c>
      <c r="P2912" s="9">
        <f t="shared" si="270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36.5</v>
      </c>
      <c r="P2913" s="9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14.058171745152354</v>
      </c>
      <c r="P2914" s="9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0.02</v>
      </c>
      <c r="P2915" s="9">
        <f t="shared" si="270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4.0000000000000001E-3</v>
      </c>
      <c r="P2916" s="9">
        <f t="shared" si="270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61.1</v>
      </c>
      <c r="P2917" s="9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7.8378378378378386</v>
      </c>
      <c r="P2918" s="9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21.85</v>
      </c>
      <c r="P2919" s="9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27.24</v>
      </c>
      <c r="P2920" s="9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</v>
      </c>
      <c r="P2921" s="9">
        <f t="shared" si="270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26.840000000000003</v>
      </c>
      <c r="P2922" s="9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 s="9">
        <f t="shared" si="270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 s="9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 s="9">
        <f t="shared" si="270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103.2</v>
      </c>
      <c r="P2926" s="9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102.44597777777777</v>
      </c>
      <c r="P2927" s="9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 s="9">
        <f t="shared" si="270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130.83333333333334</v>
      </c>
      <c r="P2929" s="9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 s="9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102.06937499999999</v>
      </c>
      <c r="P2931" s="9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100.92000000000002</v>
      </c>
      <c r="P2932" s="9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 s="9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105.0967741935484</v>
      </c>
      <c r="P2934" s="9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102.76</v>
      </c>
      <c r="P2935" s="9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 s="9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100.88571428571429</v>
      </c>
      <c r="P2937" s="9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 s="9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133.33333333333331</v>
      </c>
      <c r="P2939" s="9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101.375</v>
      </c>
      <c r="P2940" s="9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102.875</v>
      </c>
      <c r="P2941" s="9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107.24000000000001</v>
      </c>
      <c r="P2942" s="9">
        <f t="shared" si="270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4.0000000000000001E-3</v>
      </c>
      <c r="P2943" s="9">
        <f t="shared" si="270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20.424999999999997</v>
      </c>
      <c r="P2944" s="9">
        <f t="shared" si="270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9" t="str">
        <f t="shared" si="270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 s="9">
        <f t="shared" ref="P2946:P3009" si="276">IFERROR(E2946/L2946,"0")</f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SUM(E2947/D2947)*100</f>
        <v>0</v>
      </c>
      <c r="P2947" s="9" t="str">
        <f t="shared" si="276"/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(((J2947/60)/60)/24+DATE(1970,1,1))</f>
        <v>42118.139583333337</v>
      </c>
      <c r="T2947" s="11">
        <f t="shared" ref="T2947:T3010" si="281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0.1</v>
      </c>
      <c r="P2948" s="9">
        <f t="shared" si="276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4.2880000000000003</v>
      </c>
      <c r="P2949" s="9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4.8000000000000004E-3</v>
      </c>
      <c r="P2950" s="9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</v>
      </c>
      <c r="P2951" s="9">
        <f t="shared" si="276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9" t="str">
        <f t="shared" si="276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2.1919999999999997</v>
      </c>
      <c r="P2953" s="9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8.0250000000000004</v>
      </c>
      <c r="P2954" s="9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0.15125</v>
      </c>
      <c r="P2955" s="9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9" t="str">
        <f t="shared" si="276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59.583333333333336</v>
      </c>
      <c r="P2957" s="9">
        <f t="shared" si="276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16.734177215189874</v>
      </c>
      <c r="P2958" s="9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1.8666666666666669</v>
      </c>
      <c r="P2959" s="9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9" t="str">
        <f t="shared" si="276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9" t="str">
        <f t="shared" si="276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9" t="str">
        <f t="shared" si="276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109.62</v>
      </c>
      <c r="P2963" s="9">
        <f t="shared" si="276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121.8</v>
      </c>
      <c r="P2964" s="9">
        <f t="shared" si="276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106.85</v>
      </c>
      <c r="P2965" s="9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100.71379999999999</v>
      </c>
      <c r="P2966" s="9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109.00000000000001</v>
      </c>
      <c r="P2967" s="9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113.63000000000001</v>
      </c>
      <c r="P2968" s="9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113.92</v>
      </c>
      <c r="P2969" s="9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 s="9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162.5</v>
      </c>
      <c r="P2971" s="9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 s="9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100.15624999999999</v>
      </c>
      <c r="P2973" s="9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105.35000000000001</v>
      </c>
      <c r="P2974" s="9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174.8</v>
      </c>
      <c r="P2975" s="9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 s="9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100.125</v>
      </c>
      <c r="P2977" s="9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171.42857142857142</v>
      </c>
      <c r="P2978" s="9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113.56666666666666</v>
      </c>
      <c r="P2979" s="9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129.46666666666667</v>
      </c>
      <c r="P2980" s="9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101.4</v>
      </c>
      <c r="P2981" s="9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109.16666666666666</v>
      </c>
      <c r="P2982" s="9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128.92500000000001</v>
      </c>
      <c r="P2983" s="9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102.06</v>
      </c>
      <c r="P2984" s="9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146.53957758620692</v>
      </c>
      <c r="P2985" s="9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100.352</v>
      </c>
      <c r="P2986" s="9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121.64999999999999</v>
      </c>
      <c r="P2987" s="9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105.5</v>
      </c>
      <c r="P2988" s="9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110.4008</v>
      </c>
      <c r="P2989" s="9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 s="9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176.535</v>
      </c>
      <c r="P2991" s="9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 s="9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103.29411764705883</v>
      </c>
      <c r="P2993" s="9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104.5</v>
      </c>
      <c r="P2994" s="9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100.29999999999998</v>
      </c>
      <c r="P2995" s="9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457.74666666666673</v>
      </c>
      <c r="P2996" s="9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104.96000000000001</v>
      </c>
      <c r="P2997" s="9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171.94285714285715</v>
      </c>
      <c r="P2998" s="9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103.73000000000002</v>
      </c>
      <c r="P2999" s="9">
        <f t="shared" si="276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103.029</v>
      </c>
      <c r="P3000" s="9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118.88888888888889</v>
      </c>
      <c r="P3001" s="9">
        <f t="shared" si="276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 s="9">
        <f t="shared" si="276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318.69988910451895</v>
      </c>
      <c r="P3003" s="9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108.50614285714286</v>
      </c>
      <c r="P3004" s="9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101.16666666666667</v>
      </c>
      <c r="P3005" s="9">
        <f t="shared" si="276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112.815</v>
      </c>
      <c r="P3006" s="9">
        <f t="shared" si="276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120.49622641509434</v>
      </c>
      <c r="P3007" s="9">
        <f t="shared" si="276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107.74999999999999</v>
      </c>
      <c r="P3008" s="9">
        <f t="shared" si="276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 s="9">
        <f t="shared" si="276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101.16666666666667</v>
      </c>
      <c r="P3010" s="9">
        <f t="shared" ref="P3010:P3073" si="282">IFERROR(E3010/L3010,"0")</f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SUM(E3011/D3011)*100</f>
        <v>119.756</v>
      </c>
      <c r="P3011" s="9">
        <f t="shared" si="282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(((J3011/60)/60)/24+DATE(1970,1,1))</f>
        <v>41939.569907407407</v>
      </c>
      <c r="T3011" s="11">
        <f t="shared" ref="T3011:T3074" si="287"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 s="9">
        <f t="shared" si="282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123.66666666666666</v>
      </c>
      <c r="P3013" s="9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117.12499999999999</v>
      </c>
      <c r="P3014" s="9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156.96</v>
      </c>
      <c r="P3015" s="9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113.104</v>
      </c>
      <c r="P3016" s="9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103.17647058823529</v>
      </c>
      <c r="P3017" s="9">
        <f t="shared" si="282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102.61176470588236</v>
      </c>
      <c r="P3018" s="9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105.84090909090908</v>
      </c>
      <c r="P3019" s="9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100.71428571428571</v>
      </c>
      <c r="P3020" s="9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121.23333333333332</v>
      </c>
      <c r="P3021" s="9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100.57142857142858</v>
      </c>
      <c r="P3022" s="9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116.02222222222223</v>
      </c>
      <c r="P3023" s="9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100.88</v>
      </c>
      <c r="P3024" s="9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 s="9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246.42</v>
      </c>
      <c r="P3026" s="9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302.2</v>
      </c>
      <c r="P3027" s="9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143.33333333333334</v>
      </c>
      <c r="P3028" s="9">
        <f t="shared" si="282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131.44</v>
      </c>
      <c r="P3029" s="9">
        <f t="shared" si="282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168.01999999999998</v>
      </c>
      <c r="P3030" s="9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109.67666666666666</v>
      </c>
      <c r="P3031" s="9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106.6857142857143</v>
      </c>
      <c r="P3032" s="9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 s="9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127.2</v>
      </c>
      <c r="P3034" s="9">
        <f t="shared" si="282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146.53333333333333</v>
      </c>
      <c r="P3035" s="9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112.53599999999999</v>
      </c>
      <c r="P3036" s="9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108.78684000000001</v>
      </c>
      <c r="P3037" s="9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126.732</v>
      </c>
      <c r="P3038" s="9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213.20000000000002</v>
      </c>
      <c r="P3039" s="9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100.49999999999999</v>
      </c>
      <c r="P3040" s="9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108.71389999999998</v>
      </c>
      <c r="P3041" s="9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107.5</v>
      </c>
      <c r="P3042" s="9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110.48192771084338</v>
      </c>
      <c r="P3043" s="9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 s="9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110.00666666666667</v>
      </c>
      <c r="P3045" s="9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109.34166666666667</v>
      </c>
      <c r="P3046" s="9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132.70650000000001</v>
      </c>
      <c r="P3047" s="9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190.84810126582278</v>
      </c>
      <c r="P3048" s="9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 s="9">
        <f t="shared" si="282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166.4</v>
      </c>
      <c r="P3050" s="9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106.66666666666667</v>
      </c>
      <c r="P3051" s="9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 s="9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23.62857142857143</v>
      </c>
      <c r="P3053" s="9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0.15</v>
      </c>
      <c r="P3054" s="9">
        <f t="shared" si="282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0.4</v>
      </c>
      <c r="P3055" s="9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9" t="str">
        <f t="shared" si="282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5.0000000000000001E-3</v>
      </c>
      <c r="P3057" s="9">
        <f t="shared" si="282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9" t="str">
        <f t="shared" si="282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9" t="str">
        <f t="shared" si="282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1.6666666666666666E-2</v>
      </c>
      <c r="P3060" s="9">
        <f t="shared" si="282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3.0066666666666664</v>
      </c>
      <c r="P3061" s="9">
        <f t="shared" si="282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0.15227272727272728</v>
      </c>
      <c r="P3062" s="9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9" t="str">
        <f t="shared" si="282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66.84</v>
      </c>
      <c r="P3064" s="9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19.566666666666666</v>
      </c>
      <c r="P3065" s="9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11.294666666666666</v>
      </c>
      <c r="P3066" s="9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0.04</v>
      </c>
      <c r="P3067" s="9">
        <f t="shared" si="282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11.985714285714286</v>
      </c>
      <c r="P3068" s="9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</v>
      </c>
      <c r="P3069" s="9">
        <f t="shared" si="282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6.9999999999999993E-2</v>
      </c>
      <c r="P3070" s="9">
        <f t="shared" si="282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14.099999999999998</v>
      </c>
      <c r="P3071" s="9">
        <f t="shared" si="282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3.34</v>
      </c>
      <c r="P3072" s="9">
        <f t="shared" si="282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59.774999999999999</v>
      </c>
      <c r="P3073" s="9">
        <f t="shared" si="282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1.6666666666666666E-2</v>
      </c>
      <c r="P3074" s="9">
        <f t="shared" ref="P3074:P3137" si="288">IFERROR(E3074/L3074,"0")</f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SUM(E3075/D3075)*100</f>
        <v>2.3035714285714284E-2</v>
      </c>
      <c r="P3075" s="9">
        <f t="shared" si="288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(((J3075/60)/60)/24+DATE(1970,1,1))</f>
        <v>42111.684027777781</v>
      </c>
      <c r="T3075" s="11">
        <f t="shared" ref="T3075:T3138" si="293"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8.8000000000000009E-2</v>
      </c>
      <c r="P3076" s="9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</v>
      </c>
      <c r="P3077" s="9">
        <f t="shared" si="288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15.06</v>
      </c>
      <c r="P3078" s="9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0.47727272727272729</v>
      </c>
      <c r="P3079" s="9">
        <f t="shared" si="288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0.11833333333333333</v>
      </c>
      <c r="P3080" s="9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0.8417399858735245</v>
      </c>
      <c r="P3081" s="9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1.8799999999999997E-2</v>
      </c>
      <c r="P3082" s="9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0.21029999999999999</v>
      </c>
      <c r="P3083" s="9">
        <f t="shared" si="288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9" t="str">
        <f t="shared" si="288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0.27999999999999997</v>
      </c>
      <c r="P3085" s="9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11.57920670115792</v>
      </c>
      <c r="P3086" s="9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</v>
      </c>
      <c r="P3087" s="9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0.25</v>
      </c>
      <c r="P3088" s="9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0.625</v>
      </c>
      <c r="P3089" s="9">
        <f t="shared" si="288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0.19384615384615383</v>
      </c>
      <c r="P3090" s="9">
        <f t="shared" si="288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23.416</v>
      </c>
      <c r="P3091" s="9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5.0808888888888886</v>
      </c>
      <c r="P3092" s="9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15.920000000000002</v>
      </c>
      <c r="P3093" s="9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1.1831900000000002</v>
      </c>
      <c r="P3094" s="9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22.75</v>
      </c>
      <c r="P3095" s="9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2.5000000000000001E-2</v>
      </c>
      <c r="P3096" s="9">
        <f t="shared" si="288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0.33512064343163539</v>
      </c>
      <c r="P3097" s="9">
        <f t="shared" si="288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</v>
      </c>
      <c r="P3098" s="9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17.150000000000002</v>
      </c>
      <c r="P3099" s="9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3.6080041046690612</v>
      </c>
      <c r="P3100" s="9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13.900000000000002</v>
      </c>
      <c r="P3101" s="9">
        <f t="shared" si="288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15.225</v>
      </c>
      <c r="P3102" s="9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 s="9">
        <f t="shared" si="288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39.112499999999997</v>
      </c>
      <c r="P3104" s="9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0.26829268292682928</v>
      </c>
      <c r="P3105" s="9">
        <f t="shared" si="288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29.625</v>
      </c>
      <c r="P3106" s="9">
        <f t="shared" si="288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42.360992301112063</v>
      </c>
      <c r="P3107" s="9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4.1000000000000005</v>
      </c>
      <c r="P3108" s="9">
        <f t="shared" si="288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19.762499999999999</v>
      </c>
      <c r="P3109" s="9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5.1999999999999998E-2</v>
      </c>
      <c r="P3110" s="9">
        <f t="shared" si="288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25.030188679245285</v>
      </c>
      <c r="P3111" s="9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0.04</v>
      </c>
      <c r="P3112" s="9">
        <f t="shared" si="288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26.640000000000004</v>
      </c>
      <c r="P3113" s="9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4.7363636363636363</v>
      </c>
      <c r="P3114" s="9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4.2435339894712749</v>
      </c>
      <c r="P3115" s="9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9" t="str">
        <f t="shared" si="288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 s="9">
        <f t="shared" si="288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57.333333333333336</v>
      </c>
      <c r="P3118" s="9">
        <f t="shared" si="288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0.1</v>
      </c>
      <c r="P3119" s="9">
        <f t="shared" si="288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0.31</v>
      </c>
      <c r="P3120" s="9">
        <f t="shared" si="288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0.05</v>
      </c>
      <c r="P3121" s="9">
        <f t="shared" si="288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9.8461538461538465E-3</v>
      </c>
      <c r="P3122" s="9">
        <f t="shared" si="288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0.66666666666666674</v>
      </c>
      <c r="P3123" s="9">
        <f t="shared" si="288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58.291457286432156</v>
      </c>
      <c r="P3124" s="9">
        <f t="shared" si="288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68.153599999999997</v>
      </c>
      <c r="P3125" s="9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3.2499999999999999E-3</v>
      </c>
      <c r="P3126" s="9">
        <f t="shared" si="288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9" t="str">
        <f t="shared" si="288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4.16</v>
      </c>
      <c r="P3128" s="9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9" t="str">
        <f t="shared" si="288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108.60666666666667</v>
      </c>
      <c r="P3130" s="9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0.8</v>
      </c>
      <c r="P3131" s="9">
        <f t="shared" si="288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3.75</v>
      </c>
      <c r="P3132" s="9">
        <f t="shared" si="288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15.731707317073171</v>
      </c>
      <c r="P3133" s="9">
        <f t="shared" si="288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3.3333333333333333E-2</v>
      </c>
      <c r="P3134" s="9">
        <f t="shared" si="288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 s="9">
        <f t="shared" si="288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22.5</v>
      </c>
      <c r="P3136" s="9">
        <f t="shared" si="288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20.849420849420849</v>
      </c>
      <c r="P3137" s="9">
        <f t="shared" si="288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127.8</v>
      </c>
      <c r="P3138" s="9">
        <f t="shared" ref="P3138:P3201" si="294">IFERROR(E3138/L3138,"0")</f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SUM(E3139/D3139)*100</f>
        <v>3.3333333333333335</v>
      </c>
      <c r="P3139" s="9">
        <f t="shared" si="294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(((J3139/60)/60)/24+DATE(1970,1,1))</f>
        <v>42807.885057870371</v>
      </c>
      <c r="T3139" s="11">
        <f t="shared" ref="T3139:T3202" si="299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9" t="str">
        <f t="shared" si="294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5.4</v>
      </c>
      <c r="P3141" s="9">
        <f t="shared" si="294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0.96</v>
      </c>
      <c r="P3142" s="9">
        <f t="shared" si="294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51.6</v>
      </c>
      <c r="P3143" s="9">
        <f t="shared" si="294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</v>
      </c>
      <c r="P3144" s="9">
        <f t="shared" si="294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9" t="str">
        <f t="shared" si="294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75.400000000000006</v>
      </c>
      <c r="P3146" s="9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9" t="str">
        <f t="shared" si="294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10.5</v>
      </c>
      <c r="P3148" s="9">
        <f t="shared" si="294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117.52499999999999</v>
      </c>
      <c r="P3149" s="9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131.16666666666669</v>
      </c>
      <c r="P3150" s="9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 s="9">
        <f t="shared" si="294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 s="9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100.4</v>
      </c>
      <c r="P3153" s="9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105.95454545454545</v>
      </c>
      <c r="P3154" s="9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335.58333333333337</v>
      </c>
      <c r="P3155" s="9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112.92857142857142</v>
      </c>
      <c r="P3156" s="9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188.50460000000001</v>
      </c>
      <c r="P3157" s="9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101.81818181818181</v>
      </c>
      <c r="P3158" s="9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 s="9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113.99999999999999</v>
      </c>
      <c r="P3160" s="9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133.48133333333334</v>
      </c>
      <c r="P3161" s="9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101.53333333333335</v>
      </c>
      <c r="P3162" s="9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105.1</v>
      </c>
      <c r="P3163" s="9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127.15</v>
      </c>
      <c r="P3164" s="9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111.15384615384616</v>
      </c>
      <c r="P3165" s="9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106.76</v>
      </c>
      <c r="P3166" s="9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162.66666666666666</v>
      </c>
      <c r="P3167" s="9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160.22808571428573</v>
      </c>
      <c r="P3168" s="9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116.16666666666666</v>
      </c>
      <c r="P3169" s="9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124.2</v>
      </c>
      <c r="P3170" s="9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103.01249999999999</v>
      </c>
      <c r="P3171" s="9">
        <f t="shared" si="294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112.25</v>
      </c>
      <c r="P3172" s="9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108.8142857142857</v>
      </c>
      <c r="P3173" s="9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114.99999999999999</v>
      </c>
      <c r="P3174" s="9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 s="9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101.13333333333334</v>
      </c>
      <c r="P3176" s="9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109.55999999999999</v>
      </c>
      <c r="P3177" s="9">
        <f t="shared" si="294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114.8421052631579</v>
      </c>
      <c r="P3178" s="9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117.39999999999999</v>
      </c>
      <c r="P3179" s="9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171.73333333333335</v>
      </c>
      <c r="P3180" s="9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114.16238095238094</v>
      </c>
      <c r="P3181" s="9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119.75</v>
      </c>
      <c r="P3182" s="9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109.00000000000001</v>
      </c>
      <c r="P3183" s="9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100.88571428571429</v>
      </c>
      <c r="P3184" s="9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109.00000000000001</v>
      </c>
      <c r="P3185" s="9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107.20930232558139</v>
      </c>
      <c r="P3186" s="9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 s="9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102.18750000000001</v>
      </c>
      <c r="P3188" s="9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116.29333333333334</v>
      </c>
      <c r="P3189" s="9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 s="9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12.327272727272726</v>
      </c>
      <c r="P3191" s="9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9" t="str">
        <f t="shared" si="294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4.0266666666666664</v>
      </c>
      <c r="P3193" s="9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</v>
      </c>
      <c r="P3194" s="9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11.74</v>
      </c>
      <c r="P3195" s="9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9" t="str">
        <f t="shared" si="294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59.142857142857139</v>
      </c>
      <c r="P3197" s="9">
        <f t="shared" si="294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0.06</v>
      </c>
      <c r="P3198" s="9">
        <f t="shared" si="294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11.450000000000001</v>
      </c>
      <c r="P3199" s="9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0.36666666666666664</v>
      </c>
      <c r="P3200" s="9">
        <f t="shared" si="294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52.16</v>
      </c>
      <c r="P3201" s="9">
        <f t="shared" si="294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2E-3</v>
      </c>
      <c r="P3202" s="9">
        <f t="shared" ref="P3202:P3265" si="300">IFERROR(E3202/L3202,"0")</f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SUM(E3203/D3203)*100</f>
        <v>1.25</v>
      </c>
      <c r="P3203" s="9">
        <f t="shared" si="300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(((J3203/60)/60)/24+DATE(1970,1,1))</f>
        <v>41861.767094907409</v>
      </c>
      <c r="T3203" s="11">
        <f t="shared" ref="T3203:T3266" si="305"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54.52</v>
      </c>
      <c r="P3204" s="9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 s="9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9" t="str">
        <f t="shared" si="300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3.4125000000000001</v>
      </c>
      <c r="P3207" s="9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9" t="str">
        <f t="shared" si="300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46.36363636363636</v>
      </c>
      <c r="P3209" s="9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103.49999999999999</v>
      </c>
      <c r="P3210" s="9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119.32315789473684</v>
      </c>
      <c r="P3211" s="9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125.76666666666667</v>
      </c>
      <c r="P3212" s="9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119.74347826086958</v>
      </c>
      <c r="P3213" s="9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126.25</v>
      </c>
      <c r="P3214" s="9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100.11666666666667</v>
      </c>
      <c r="P3215" s="9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102.13333333333334</v>
      </c>
      <c r="P3216" s="9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100.35142857142858</v>
      </c>
      <c r="P3217" s="9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100.05</v>
      </c>
      <c r="P3218" s="9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116.02222222222223</v>
      </c>
      <c r="P3219" s="9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102.1</v>
      </c>
      <c r="P3220" s="9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100.11000000000001</v>
      </c>
      <c r="P3221" s="9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100.84</v>
      </c>
      <c r="P3222" s="9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103.42499999999998</v>
      </c>
      <c r="P3223" s="9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124.8</v>
      </c>
      <c r="P3224" s="9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109.51612903225806</v>
      </c>
      <c r="P3225" s="9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102.03333333333333</v>
      </c>
      <c r="P3226" s="9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102.35000000000001</v>
      </c>
      <c r="P3227" s="9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104.16666666666667</v>
      </c>
      <c r="P3228" s="9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 s="9">
        <f t="shared" si="300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102.34285714285714</v>
      </c>
      <c r="P3230" s="9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107.86500000000001</v>
      </c>
      <c r="P3231" s="9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109.88461538461539</v>
      </c>
      <c r="P3232" s="9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 s="9">
        <f t="shared" si="300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131.20000000000002</v>
      </c>
      <c r="P3234" s="9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118.8</v>
      </c>
      <c r="P3235" s="9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100.39275000000001</v>
      </c>
      <c r="P3236" s="9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103.20666666666666</v>
      </c>
      <c r="P3237" s="9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100.6</v>
      </c>
      <c r="P3238" s="9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100.78754285714287</v>
      </c>
      <c r="P3239" s="9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112.32142857142857</v>
      </c>
      <c r="P3240" s="9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105.91914022517912</v>
      </c>
      <c r="P3241" s="9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100.56666666666668</v>
      </c>
      <c r="P3242" s="9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115.30588235294117</v>
      </c>
      <c r="P3243" s="9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127.30419999999999</v>
      </c>
      <c r="P3244" s="9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102.83750000000001</v>
      </c>
      <c r="P3245" s="9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102.9375</v>
      </c>
      <c r="P3246" s="9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104.3047619047619</v>
      </c>
      <c r="P3247" s="9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111.22000000000001</v>
      </c>
      <c r="P3248" s="9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105.86</v>
      </c>
      <c r="P3249" s="9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100.79166666666666</v>
      </c>
      <c r="P3250" s="9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104.92727272727274</v>
      </c>
      <c r="P3251" s="9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101.55199999999999</v>
      </c>
      <c r="P3252" s="9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110.73333333333333</v>
      </c>
      <c r="P3253" s="9">
        <f t="shared" si="300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127.82222222222221</v>
      </c>
      <c r="P3254" s="9">
        <f t="shared" si="300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101.82500000000002</v>
      </c>
      <c r="P3255" s="9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101.25769230769231</v>
      </c>
      <c r="P3256" s="9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 s="9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128.06</v>
      </c>
      <c r="P3258" s="9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106.29949999999999</v>
      </c>
      <c r="P3259" s="9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105.21428571428571</v>
      </c>
      <c r="P3260" s="9">
        <f t="shared" si="300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106.16782608695652</v>
      </c>
      <c r="P3261" s="9">
        <f t="shared" si="300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109.24000000000001</v>
      </c>
      <c r="P3262" s="9">
        <f t="shared" si="300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100.45454545454547</v>
      </c>
      <c r="P3263" s="9">
        <f t="shared" si="300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103.04098360655738</v>
      </c>
      <c r="P3264" s="9">
        <f t="shared" si="300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112.1664</v>
      </c>
      <c r="P3265" s="9">
        <f t="shared" si="300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 s="9">
        <f t="shared" ref="P3266:P3329" si="306">IFERROR(E3266/L3266,"0")</f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SUM(E3267/D3267)*100</f>
        <v>164</v>
      </c>
      <c r="P3267" s="9">
        <f t="shared" si="306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(((J3267/60)/60)/24+DATE(1970,1,1))</f>
        <v>42311.711979166663</v>
      </c>
      <c r="T3267" s="11">
        <f t="shared" ref="T3267:T3330" si="311"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131.28333333333333</v>
      </c>
      <c r="P3268" s="9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102.1</v>
      </c>
      <c r="P3269" s="9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 s="9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101.49999999999999</v>
      </c>
      <c r="P3271" s="9">
        <f t="shared" si="306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101.66666666666666</v>
      </c>
      <c r="P3272" s="9">
        <f t="shared" si="306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 s="9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154.43</v>
      </c>
      <c r="P3274" s="9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107.4</v>
      </c>
      <c r="P3275" s="9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101.32258064516128</v>
      </c>
      <c r="P3276" s="9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100.27777777777777</v>
      </c>
      <c r="P3277" s="9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116.84444444444443</v>
      </c>
      <c r="P3278" s="9">
        <f t="shared" si="306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108.60000000000001</v>
      </c>
      <c r="P3279" s="9">
        <f t="shared" si="306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103.4</v>
      </c>
      <c r="P3280" s="9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114.27586206896552</v>
      </c>
      <c r="P3281" s="9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 s="9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121.6</v>
      </c>
      <c r="P3283" s="9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102.6467741935484</v>
      </c>
      <c r="P3284" s="9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104.75000000000001</v>
      </c>
      <c r="P3285" s="9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101.6</v>
      </c>
      <c r="P3286" s="9">
        <f t="shared" si="306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112.10242048409683</v>
      </c>
      <c r="P3287" s="9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101.76666666666667</v>
      </c>
      <c r="P3288" s="9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 s="9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100.26489999999998</v>
      </c>
      <c r="P3290" s="9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133.04200000000003</v>
      </c>
      <c r="P3291" s="9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121.2</v>
      </c>
      <c r="P3292" s="9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113.99999999999999</v>
      </c>
      <c r="P3293" s="9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286.13861386138615</v>
      </c>
      <c r="P3294" s="9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170.44444444444446</v>
      </c>
      <c r="P3295" s="9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118.33333333333333</v>
      </c>
      <c r="P3296" s="9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102.85857142857142</v>
      </c>
      <c r="P3297" s="9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144.06666666666666</v>
      </c>
      <c r="P3298" s="9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100.07272727272726</v>
      </c>
      <c r="P3299" s="9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101.73</v>
      </c>
      <c r="P3300" s="9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116.19999999999999</v>
      </c>
      <c r="P3301" s="9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136.16666666666666</v>
      </c>
      <c r="P3302" s="9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133.46666666666667</v>
      </c>
      <c r="P3303" s="9">
        <f t="shared" si="306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103.39285714285715</v>
      </c>
      <c r="P3304" s="9">
        <f t="shared" si="306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115.88888888888889</v>
      </c>
      <c r="P3305" s="9">
        <f t="shared" si="306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104.51666666666665</v>
      </c>
      <c r="P3306" s="9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102.02500000000001</v>
      </c>
      <c r="P3307" s="9">
        <f t="shared" si="306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175.33333333333334</v>
      </c>
      <c r="P3308" s="9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106.67999999999999</v>
      </c>
      <c r="P3309" s="9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122.28571428571429</v>
      </c>
      <c r="P3310" s="9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159.42857142857144</v>
      </c>
      <c r="P3311" s="9">
        <f t="shared" si="306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100.07692307692308</v>
      </c>
      <c r="P3312" s="9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109.84</v>
      </c>
      <c r="P3313" s="9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100.03999999999999</v>
      </c>
      <c r="P3314" s="9">
        <f t="shared" si="306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116.05000000000001</v>
      </c>
      <c r="P3315" s="9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210.75</v>
      </c>
      <c r="P3316" s="9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110.00000000000001</v>
      </c>
      <c r="P3317" s="9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100.08673425918037</v>
      </c>
      <c r="P3318" s="9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106.19047619047619</v>
      </c>
      <c r="P3319" s="9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125.6</v>
      </c>
      <c r="P3320" s="9">
        <f t="shared" si="306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 s="9">
        <f t="shared" si="306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 s="9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107.4</v>
      </c>
      <c r="P3323" s="9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101.51515151515152</v>
      </c>
      <c r="P3324" s="9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125.89999999999999</v>
      </c>
      <c r="P3325" s="9">
        <f t="shared" si="306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101.66666666666666</v>
      </c>
      <c r="P3326" s="9">
        <f t="shared" si="306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112.5</v>
      </c>
      <c r="P3327" s="9">
        <f t="shared" si="306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101.375</v>
      </c>
      <c r="P3328" s="9">
        <f t="shared" si="306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101.25</v>
      </c>
      <c r="P3329" s="9">
        <f t="shared" si="306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146.38888888888889</v>
      </c>
      <c r="P3330" s="9">
        <f t="shared" ref="P3330:P3393" si="312">IFERROR(E3330/L3330,"0")</f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SUM(E3331/D3331)*100</f>
        <v>116.8</v>
      </c>
      <c r="P3331" s="9">
        <f t="shared" si="312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(((J3331/60)/60)/24+DATE(1970,1,1))</f>
        <v>41837.323009259257</v>
      </c>
      <c r="T3331" s="11">
        <f t="shared" ref="T3331:T3394" si="317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106.26666666666667</v>
      </c>
      <c r="P3332" s="9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104.52</v>
      </c>
      <c r="P3333" s="9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 s="9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104.57142857142858</v>
      </c>
      <c r="P3335" s="9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138.62051149573753</v>
      </c>
      <c r="P3336" s="9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100.32000000000001</v>
      </c>
      <c r="P3337" s="9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 s="9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110.2</v>
      </c>
      <c r="P3339" s="9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102.18</v>
      </c>
      <c r="P3340" s="9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104.35000000000001</v>
      </c>
      <c r="P3341" s="9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138.16666666666666</v>
      </c>
      <c r="P3342" s="9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 s="9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101.66666666666666</v>
      </c>
      <c r="P3344" s="9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171.42857142857142</v>
      </c>
      <c r="P3345" s="9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101.44444444444444</v>
      </c>
      <c r="P3346" s="9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 s="9">
        <f t="shared" si="312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110.00000000000001</v>
      </c>
      <c r="P3348" s="9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119.44999999999999</v>
      </c>
      <c r="P3349" s="9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100.2909090909091</v>
      </c>
      <c r="P3350" s="9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153.4</v>
      </c>
      <c r="P3351" s="9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104.42857142857143</v>
      </c>
      <c r="P3352" s="9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101.1</v>
      </c>
      <c r="P3353" s="9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107.52</v>
      </c>
      <c r="P3354" s="9">
        <f t="shared" si="312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 s="9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101.93333333333334</v>
      </c>
      <c r="P3356" s="9">
        <f t="shared" si="312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126.28571428571429</v>
      </c>
      <c r="P3357" s="9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101.4</v>
      </c>
      <c r="P3358" s="9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 s="9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102.99000000000001</v>
      </c>
      <c r="P3360" s="9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106.25</v>
      </c>
      <c r="P3361" s="9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101.37777777777779</v>
      </c>
      <c r="P3362" s="9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113.46000000000001</v>
      </c>
      <c r="P3363" s="9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218.00000000000003</v>
      </c>
      <c r="P3364" s="9">
        <f t="shared" si="312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101.41935483870968</v>
      </c>
      <c r="P3365" s="9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105.93333333333332</v>
      </c>
      <c r="P3366" s="9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 s="9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 s="9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118.66666666666667</v>
      </c>
      <c r="P3369" s="9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104.60000000000001</v>
      </c>
      <c r="P3370" s="9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103.89999999999999</v>
      </c>
      <c r="P3371" s="9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117.73333333333333</v>
      </c>
      <c r="P3372" s="9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138.5</v>
      </c>
      <c r="P3373" s="9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103.49999999999999</v>
      </c>
      <c r="P3374" s="9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100.25</v>
      </c>
      <c r="P3375" s="9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106.57142857142856</v>
      </c>
      <c r="P3376" s="9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 s="9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100.01249999999999</v>
      </c>
      <c r="P3378" s="9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101.05</v>
      </c>
      <c r="P3379" s="9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107.63636363636364</v>
      </c>
      <c r="P3380" s="9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103.64999999999999</v>
      </c>
      <c r="P3381" s="9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104.43333333333334</v>
      </c>
      <c r="P3382" s="9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102.25</v>
      </c>
      <c r="P3383" s="9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100.74285714285713</v>
      </c>
      <c r="P3384" s="9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111.71428571428572</v>
      </c>
      <c r="P3385" s="9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100.01100000000001</v>
      </c>
      <c r="P3386" s="9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 s="9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 s="9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116.86666666666667</v>
      </c>
      <c r="P3389" s="9">
        <f t="shared" si="312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103.8</v>
      </c>
      <c r="P3390" s="9">
        <f t="shared" si="312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114.5</v>
      </c>
      <c r="P3391" s="9">
        <f t="shared" si="312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102.4</v>
      </c>
      <c r="P3392" s="9">
        <f t="shared" si="312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 s="9">
        <f t="shared" si="312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 s="9">
        <f t="shared" ref="P3394:P3457" si="318">IFERROR(E3394/L3394,"0")</f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SUM(E3395/D3395)*100</f>
        <v>105.80000000000001</v>
      </c>
      <c r="P3395" s="9">
        <f t="shared" si="318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(((J3395/60)/60)/24+DATE(1970,1,1))</f>
        <v>41923.921643518523</v>
      </c>
      <c r="T3395" s="11">
        <f t="shared" ref="T3395:T3458" si="323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142.36363636363635</v>
      </c>
      <c r="P3396" s="9">
        <f t="shared" si="318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 s="9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104.33333333333333</v>
      </c>
      <c r="P3398" s="9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112.00000000000001</v>
      </c>
      <c r="P3399" s="9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111.07499999999999</v>
      </c>
      <c r="P3400" s="9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103.75000000000001</v>
      </c>
      <c r="P3401" s="9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100.41</v>
      </c>
      <c r="P3402" s="9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101.86206896551724</v>
      </c>
      <c r="P3403" s="9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109.76666666666665</v>
      </c>
      <c r="P3404" s="9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 s="9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 s="9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137.57142857142856</v>
      </c>
      <c r="P3407" s="9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100.31000000000002</v>
      </c>
      <c r="P3408" s="9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107.1</v>
      </c>
      <c r="P3409" s="9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 s="9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123.6</v>
      </c>
      <c r="P3411" s="9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108.5</v>
      </c>
      <c r="P3412" s="9">
        <f t="shared" si="318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103.56666666666668</v>
      </c>
      <c r="P3413" s="9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 s="9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 s="9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103.49999999999999</v>
      </c>
      <c r="P3416" s="9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 s="9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119.6</v>
      </c>
      <c r="P3418" s="9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100.00058823529412</v>
      </c>
      <c r="P3419" s="9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100.875</v>
      </c>
      <c r="P3420" s="9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106.54545454545455</v>
      </c>
      <c r="P3421" s="9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 s="9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101.15</v>
      </c>
      <c r="P3423" s="9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109.1</v>
      </c>
      <c r="P3424" s="9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 s="9">
        <f t="shared" si="318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103.58333333333334</v>
      </c>
      <c r="P3426" s="9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102.97033333333331</v>
      </c>
      <c r="P3427" s="9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108.13333333333333</v>
      </c>
      <c r="P3428" s="9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 s="9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102.75000000000001</v>
      </c>
      <c r="P3430" s="9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 s="9">
        <f t="shared" si="318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108.54949999999999</v>
      </c>
      <c r="P3432" s="9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 s="9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109.65</v>
      </c>
      <c r="P3434" s="9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100.26315789473684</v>
      </c>
      <c r="P3435" s="9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105.55000000000001</v>
      </c>
      <c r="P3436" s="9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112.00000000000001</v>
      </c>
      <c r="P3437" s="9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105.89999999999999</v>
      </c>
      <c r="P3438" s="9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 s="9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104.2</v>
      </c>
      <c r="P3440" s="9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134.67833333333334</v>
      </c>
      <c r="P3441" s="9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105.2184</v>
      </c>
      <c r="P3442" s="9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102.60000000000001</v>
      </c>
      <c r="P3443" s="9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 s="9">
        <f t="shared" si="318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185.5</v>
      </c>
      <c r="P3445" s="9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 s="9">
        <f t="shared" si="318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 s="9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108.2</v>
      </c>
      <c r="P3448" s="9">
        <f t="shared" si="318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107.80000000000001</v>
      </c>
      <c r="P3449" s="9">
        <f t="shared" si="318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109.76190476190477</v>
      </c>
      <c r="P3450" s="9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170.625</v>
      </c>
      <c r="P3451" s="9">
        <f t="shared" si="318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 s="9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101.23076923076924</v>
      </c>
      <c r="P3453" s="9">
        <f t="shared" si="318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153.19999999999999</v>
      </c>
      <c r="P3454" s="9">
        <f t="shared" si="318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128.33333333333334</v>
      </c>
      <c r="P3455" s="9">
        <f t="shared" si="318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100.71428571428571</v>
      </c>
      <c r="P3456" s="9">
        <f t="shared" si="318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100.64999999999999</v>
      </c>
      <c r="P3457" s="9">
        <f t="shared" si="318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191.3</v>
      </c>
      <c r="P3458" s="9">
        <f t="shared" ref="P3458:P3521" si="324">IFERROR(E3458/L3458,"0")</f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SUM(E3459/D3459)*100</f>
        <v>140.19999999999999</v>
      </c>
      <c r="P3459" s="9">
        <f t="shared" si="324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(((J3459/60)/60)/24+DATE(1970,1,1))</f>
        <v>42016.706678240742</v>
      </c>
      <c r="T3459" s="11">
        <f t="shared" ref="T3459:T3522" si="329"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124.33537832310839</v>
      </c>
      <c r="P3460" s="9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126.2</v>
      </c>
      <c r="P3461" s="9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 s="9">
        <f t="shared" si="324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 s="9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 s="9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103.38000000000001</v>
      </c>
      <c r="P3465" s="9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102.3236</v>
      </c>
      <c r="P3466" s="9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 s="9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127.14285714285714</v>
      </c>
      <c r="P3468" s="9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 s="9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121.78</v>
      </c>
      <c r="P3470" s="9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113.39285714285714</v>
      </c>
      <c r="P3471" s="9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 s="9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214.6</v>
      </c>
      <c r="P3473" s="9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102.05</v>
      </c>
      <c r="P3474" s="9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 s="9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 s="9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113.33333333333333</v>
      </c>
      <c r="P3477" s="9">
        <f t="shared" si="324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 s="9">
        <f t="shared" si="324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115.33333333333333</v>
      </c>
      <c r="P3479" s="9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112.85000000000001</v>
      </c>
      <c r="P3480" s="9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127.86666666666666</v>
      </c>
      <c r="P3481" s="9">
        <f t="shared" si="324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142.66666666666669</v>
      </c>
      <c r="P3482" s="9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118.8</v>
      </c>
      <c r="P3483" s="9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138.33333333333334</v>
      </c>
      <c r="P3484" s="9">
        <f t="shared" si="324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159.9402985074627</v>
      </c>
      <c r="P3485" s="9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114.24000000000001</v>
      </c>
      <c r="P3486" s="9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100.60606060606061</v>
      </c>
      <c r="P3487" s="9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155.20000000000002</v>
      </c>
      <c r="P3488" s="9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127.75000000000001</v>
      </c>
      <c r="P3489" s="9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121.2</v>
      </c>
      <c r="P3490" s="9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112.7</v>
      </c>
      <c r="P3491" s="9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127.49999999999999</v>
      </c>
      <c r="P3492" s="9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158.20000000000002</v>
      </c>
      <c r="P3493" s="9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105.26894736842105</v>
      </c>
      <c r="P3494" s="9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 s="9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 s="9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106.86</v>
      </c>
      <c r="P3497" s="9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124.4</v>
      </c>
      <c r="P3498" s="9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108.70406189555126</v>
      </c>
      <c r="P3499" s="9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102.42424242424242</v>
      </c>
      <c r="P3500" s="9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105.5</v>
      </c>
      <c r="P3501" s="9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106.3</v>
      </c>
      <c r="P3502" s="9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100.66666666666666</v>
      </c>
      <c r="P3503" s="9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105.4</v>
      </c>
      <c r="P3504" s="9">
        <f t="shared" si="324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107.55999999999999</v>
      </c>
      <c r="P3505" s="9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 s="9">
        <f t="shared" si="324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103.76</v>
      </c>
      <c r="P3507" s="9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101.49999999999999</v>
      </c>
      <c r="P3508" s="9">
        <f t="shared" si="324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104.4</v>
      </c>
      <c r="P3509" s="9">
        <f t="shared" si="324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 s="9">
        <f t="shared" si="324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106.33333333333333</v>
      </c>
      <c r="P3511" s="9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100.55555555555556</v>
      </c>
      <c r="P3512" s="9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101.2</v>
      </c>
      <c r="P3513" s="9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 s="9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118.39285714285714</v>
      </c>
      <c r="P3515" s="9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110.00000000000001</v>
      </c>
      <c r="P3516" s="9">
        <f t="shared" si="324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102.66666666666666</v>
      </c>
      <c r="P3517" s="9">
        <f t="shared" si="324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 s="9">
        <f t="shared" si="324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 s="9">
        <f t="shared" si="324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110.04599999999999</v>
      </c>
      <c r="P3520" s="9">
        <f t="shared" si="324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101.35000000000001</v>
      </c>
      <c r="P3521" s="9">
        <f t="shared" si="324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100.75</v>
      </c>
      <c r="P3522" s="9">
        <f t="shared" ref="P3522:P3585" si="330">IFERROR(E3522/L3522,"0")</f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SUM(E3523/D3523)*100</f>
        <v>169.42857142857144</v>
      </c>
      <c r="P3523" s="9">
        <f t="shared" si="330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(((J3523/60)/60)/24+DATE(1970,1,1))</f>
        <v>41881.361342592594</v>
      </c>
      <c r="T3523" s="11">
        <f t="shared" ref="T3523:T3586" si="335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 s="9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113.65</v>
      </c>
      <c r="P3525" s="9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101.56</v>
      </c>
      <c r="P3526" s="9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 s="9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 s="9">
        <f t="shared" si="330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116.91666666666667</v>
      </c>
      <c r="P3529" s="9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101.15151515151514</v>
      </c>
      <c r="P3530" s="9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 s="9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 s="9">
        <f t="shared" si="330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 s="9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118.95833333333334</v>
      </c>
      <c r="P3534" s="9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126.2</v>
      </c>
      <c r="P3535" s="9">
        <f t="shared" si="330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156.20000000000002</v>
      </c>
      <c r="P3536" s="9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103.15</v>
      </c>
      <c r="P3537" s="9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153.33333333333334</v>
      </c>
      <c r="P3538" s="9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180.44444444444446</v>
      </c>
      <c r="P3539" s="9">
        <f t="shared" si="330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128.44999999999999</v>
      </c>
      <c r="P3540" s="9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119.66666666666667</v>
      </c>
      <c r="P3541" s="9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 s="9">
        <f t="shared" si="330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 s="9">
        <f t="shared" si="330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102.23636363636363</v>
      </c>
      <c r="P3544" s="9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104.66666666666666</v>
      </c>
      <c r="P3545" s="9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 s="9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100.4</v>
      </c>
      <c r="P3547" s="9">
        <f t="shared" si="330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102.27272727272727</v>
      </c>
      <c r="P3548" s="9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114.40928571428573</v>
      </c>
      <c r="P3549" s="9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101.9047619047619</v>
      </c>
      <c r="P3550" s="9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 s="9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104.80000000000001</v>
      </c>
      <c r="P3552" s="9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101.83333333333333</v>
      </c>
      <c r="P3553" s="9">
        <f t="shared" si="330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 s="9">
        <f t="shared" si="330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106.27272727272728</v>
      </c>
      <c r="P3555" s="9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113.42219999999999</v>
      </c>
      <c r="P3556" s="9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 s="9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100.45454545454547</v>
      </c>
      <c r="P3558" s="9">
        <f t="shared" si="330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100.03599999999999</v>
      </c>
      <c r="P3559" s="9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 s="9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103.49999999999999</v>
      </c>
      <c r="P3561" s="9">
        <f t="shared" si="330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108.43750000000001</v>
      </c>
      <c r="P3562" s="9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102.4</v>
      </c>
      <c r="P3563" s="9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148.88888888888889</v>
      </c>
      <c r="P3564" s="9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105.49000000000002</v>
      </c>
      <c r="P3565" s="9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100.49999999999999</v>
      </c>
      <c r="P3566" s="9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130.55555555555557</v>
      </c>
      <c r="P3567" s="9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104.75000000000001</v>
      </c>
      <c r="P3568" s="9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108.80000000000001</v>
      </c>
      <c r="P3569" s="9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111.00000000000001</v>
      </c>
      <c r="P3570" s="9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100.47999999999999</v>
      </c>
      <c r="P3571" s="9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114.35</v>
      </c>
      <c r="P3572" s="9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122.06666666666666</v>
      </c>
      <c r="P3573" s="9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 s="9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102.8</v>
      </c>
      <c r="P3575" s="9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106.12068965517241</v>
      </c>
      <c r="P3576" s="9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101.33000000000001</v>
      </c>
      <c r="P3577" s="9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 s="9">
        <f t="shared" si="330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 s="9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100.01333333333334</v>
      </c>
      <c r="P3580" s="9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 s="9">
        <f t="shared" si="330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113.88888888888889</v>
      </c>
      <c r="P3582" s="9">
        <f t="shared" si="330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 s="9">
        <f t="shared" si="330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 s="9">
        <f t="shared" si="330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108.5</v>
      </c>
      <c r="P3585" s="9">
        <f t="shared" si="330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115.5</v>
      </c>
      <c r="P3586" s="9">
        <f t="shared" ref="P3586:P3649" si="336">IFERROR(E3586/L3586,"0")</f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SUM(E3587/D3587)*100</f>
        <v>119.11764705882352</v>
      </c>
      <c r="P3587" s="9">
        <f t="shared" si="336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(((J3587/60)/60)/24+DATE(1970,1,1))</f>
        <v>41964.716319444444</v>
      </c>
      <c r="T3587" s="11">
        <f t="shared" ref="T3587:T3650" si="341"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109.42666666666668</v>
      </c>
      <c r="P3588" s="9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126.6</v>
      </c>
      <c r="P3589" s="9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100.49999999999999</v>
      </c>
      <c r="P3590" s="9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127.49999999999999</v>
      </c>
      <c r="P3591" s="9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100.05999999999999</v>
      </c>
      <c r="P3592" s="9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 s="9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127.25</v>
      </c>
      <c r="P3594" s="9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110.63333333333334</v>
      </c>
      <c r="P3595" s="9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125.93749999999999</v>
      </c>
      <c r="P3596" s="9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118.5</v>
      </c>
      <c r="P3597" s="9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107.72727272727273</v>
      </c>
      <c r="P3598" s="9">
        <f t="shared" si="336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102.60000000000001</v>
      </c>
      <c r="P3599" s="9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110.1</v>
      </c>
      <c r="P3600" s="9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 s="9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 s="9">
        <f t="shared" si="336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104.35000000000001</v>
      </c>
      <c r="P3603" s="9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100.05</v>
      </c>
      <c r="P3604" s="9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170.66666666666669</v>
      </c>
      <c r="P3605" s="9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112.83333333333334</v>
      </c>
      <c r="P3606" s="9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 s="9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130.26666666666665</v>
      </c>
      <c r="P3608" s="9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105.45454545454544</v>
      </c>
      <c r="P3609" s="9">
        <f t="shared" si="336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 s="9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153.31632653061226</v>
      </c>
      <c r="P3611" s="9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162.30000000000001</v>
      </c>
      <c r="P3612" s="9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 s="9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144.4</v>
      </c>
      <c r="P3614" s="9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 s="9">
        <f t="shared" si="336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100.8</v>
      </c>
      <c r="P3616" s="9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106.80000000000001</v>
      </c>
      <c r="P3617" s="9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124.8</v>
      </c>
      <c r="P3618" s="9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118.91891891891892</v>
      </c>
      <c r="P3619" s="9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 s="9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112.99999999999999</v>
      </c>
      <c r="P3621" s="9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105.19047619047619</v>
      </c>
      <c r="P3622" s="9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109.73333333333332</v>
      </c>
      <c r="P3623" s="9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100.099</v>
      </c>
      <c r="P3624" s="9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 s="9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104.93333333333332</v>
      </c>
      <c r="P3626" s="9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102.66666666666666</v>
      </c>
      <c r="P3627" s="9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101.82500000000002</v>
      </c>
      <c r="P3628" s="9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 s="9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9" t="str">
        <f t="shared" si="336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1.9999999999999998E-4</v>
      </c>
      <c r="P3631" s="9">
        <f t="shared" si="336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3.3333333333333333E-2</v>
      </c>
      <c r="P3632" s="9">
        <f t="shared" si="336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51.023391812865491</v>
      </c>
      <c r="P3633" s="9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 s="9">
        <f t="shared" si="336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35.24</v>
      </c>
      <c r="P3635" s="9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4.246666666666667</v>
      </c>
      <c r="P3636" s="9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36.457142857142856</v>
      </c>
      <c r="P3637" s="9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9" t="str">
        <f t="shared" si="336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30.866666666666664</v>
      </c>
      <c r="P3639" s="9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6.5454545454545459</v>
      </c>
      <c r="P3640" s="9">
        <f t="shared" si="336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4.0000000000000001E-3</v>
      </c>
      <c r="P3641" s="9">
        <f t="shared" si="336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</v>
      </c>
      <c r="P3642" s="9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9" t="str">
        <f t="shared" si="336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2.1428571428571428</v>
      </c>
      <c r="P3644" s="9">
        <f t="shared" si="336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9" t="str">
        <f t="shared" si="336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16.420000000000002</v>
      </c>
      <c r="P3646" s="9">
        <f t="shared" si="336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0.1</v>
      </c>
      <c r="P3647" s="9">
        <f t="shared" si="336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4.8099999999999996</v>
      </c>
      <c r="P3648" s="9">
        <f t="shared" si="336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 s="9">
        <f t="shared" si="336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100.38249999999999</v>
      </c>
      <c r="P3650" s="9">
        <f t="shared" ref="P3650:P3713" si="342">IFERROR(E3650/L3650,"0")</f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SUM(E3651/D3651)*100</f>
        <v>104</v>
      </c>
      <c r="P3651" s="9">
        <f t="shared" si="342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(((J3651/60)/60)/24+DATE(1970,1,1))</f>
        <v>41780.712893518517</v>
      </c>
      <c r="T3651" s="11">
        <f t="shared" ref="T3651:T3714" si="347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 s="9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 s="9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250.66666666666669</v>
      </c>
      <c r="P3654" s="9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100.49999999999999</v>
      </c>
      <c r="P3655" s="9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174.4</v>
      </c>
      <c r="P3656" s="9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116.26</v>
      </c>
      <c r="P3657" s="9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105.82000000000001</v>
      </c>
      <c r="P3658" s="9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110.75</v>
      </c>
      <c r="P3659" s="9">
        <f t="shared" si="342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100.66666666666666</v>
      </c>
      <c r="P3660" s="9">
        <f t="shared" si="342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102.03333333333333</v>
      </c>
      <c r="P3661" s="9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 s="9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111.00000000000001</v>
      </c>
      <c r="P3663" s="9">
        <f t="shared" si="342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101.42500000000001</v>
      </c>
      <c r="P3664" s="9">
        <f t="shared" si="342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 s="9">
        <f t="shared" si="342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109.375</v>
      </c>
      <c r="P3666" s="9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115.16129032258064</v>
      </c>
      <c r="P3667" s="9">
        <f t="shared" si="342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 s="9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103.17033333333335</v>
      </c>
      <c r="P3669" s="9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103.49999999999999</v>
      </c>
      <c r="P3670" s="9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138.19999999999999</v>
      </c>
      <c r="P3671" s="9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109.54545454545455</v>
      </c>
      <c r="P3672" s="9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100.85714285714286</v>
      </c>
      <c r="P3673" s="9">
        <f t="shared" si="342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101.53333333333335</v>
      </c>
      <c r="P3674" s="9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113.625</v>
      </c>
      <c r="P3675" s="9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 s="9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 s="9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128.75</v>
      </c>
      <c r="P3678" s="9">
        <f t="shared" si="342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102.90416666666667</v>
      </c>
      <c r="P3679" s="9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102.49999999999999</v>
      </c>
      <c r="P3680" s="9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110.1</v>
      </c>
      <c r="P3681" s="9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112.76666666666667</v>
      </c>
      <c r="P3682" s="9">
        <f t="shared" si="342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111.9</v>
      </c>
      <c r="P3683" s="9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139.19999999999999</v>
      </c>
      <c r="P3684" s="9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110.85714285714286</v>
      </c>
      <c r="P3685" s="9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139.06666666666666</v>
      </c>
      <c r="P3686" s="9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105.69999999999999</v>
      </c>
      <c r="P3687" s="9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101.42857142857142</v>
      </c>
      <c r="P3688" s="9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100.245</v>
      </c>
      <c r="P3689" s="9">
        <f t="shared" si="342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109.16666666666666</v>
      </c>
      <c r="P3690" s="9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118.33333333333333</v>
      </c>
      <c r="P3691" s="9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 s="9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127.96000000000001</v>
      </c>
      <c r="P3693" s="9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 s="9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129.12912912912913</v>
      </c>
      <c r="P3695" s="9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107.42857142857143</v>
      </c>
      <c r="P3696" s="9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100.125</v>
      </c>
      <c r="P3697" s="9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 s="9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 s="9">
        <f t="shared" si="342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110.52</v>
      </c>
      <c r="P3700" s="9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100.8</v>
      </c>
      <c r="P3701" s="9">
        <f t="shared" si="342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121.2</v>
      </c>
      <c r="P3702" s="9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100.33333333333334</v>
      </c>
      <c r="P3703" s="9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109.16666666666666</v>
      </c>
      <c r="P3704" s="9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123.42857142857142</v>
      </c>
      <c r="P3705" s="9">
        <f t="shared" si="342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136.33666666666667</v>
      </c>
      <c r="P3706" s="9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103.46657233816768</v>
      </c>
      <c r="P3707" s="9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121.33333333333334</v>
      </c>
      <c r="P3708" s="9">
        <f t="shared" si="342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 s="9">
        <f t="shared" si="342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 s="9">
        <f t="shared" si="342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108.25</v>
      </c>
      <c r="P3711" s="9">
        <f t="shared" si="342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141.15384615384616</v>
      </c>
      <c r="P3712" s="9">
        <f t="shared" si="342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113.99999999999999</v>
      </c>
      <c r="P3713" s="9">
        <f t="shared" si="342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153.73333333333335</v>
      </c>
      <c r="P3714" s="9">
        <f t="shared" ref="P3714:P3777" si="348">IFERROR(E3714/L3714,"0")</f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SUM(E3715/D3715)*100</f>
        <v>101.49999999999999</v>
      </c>
      <c r="P3715" s="9">
        <f t="shared" si="348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(((J3715/60)/60)/24+DATE(1970,1,1))</f>
        <v>42505.738032407404</v>
      </c>
      <c r="T3715" s="11">
        <f t="shared" ref="T3715:T3778" si="353"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102.35000000000001</v>
      </c>
      <c r="P3716" s="9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102.57142857142858</v>
      </c>
      <c r="P3717" s="9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155.75</v>
      </c>
      <c r="P3718" s="9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100.75</v>
      </c>
      <c r="P3719" s="9">
        <f t="shared" si="348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239.4</v>
      </c>
      <c r="P3720" s="9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 s="9">
        <f t="shared" si="348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104.51515151515152</v>
      </c>
      <c r="P3722" s="9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100.8</v>
      </c>
      <c r="P3723" s="9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111.20000000000002</v>
      </c>
      <c r="P3724" s="9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102.04444444444445</v>
      </c>
      <c r="P3725" s="9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102.54767441860466</v>
      </c>
      <c r="P3726" s="9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 s="9">
        <f t="shared" si="348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338.70588235294122</v>
      </c>
      <c r="P3728" s="9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100.75</v>
      </c>
      <c r="P3729" s="9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</v>
      </c>
      <c r="P3730" s="9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</v>
      </c>
      <c r="P3731" s="9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 s="9">
        <f t="shared" si="348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11.272727272727273</v>
      </c>
      <c r="P3733" s="9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15.411764705882353</v>
      </c>
      <c r="P3734" s="9">
        <f t="shared" si="348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9" t="str">
        <f t="shared" si="348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28.466666666666669</v>
      </c>
      <c r="P3736" s="9">
        <f t="shared" si="348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13.333333333333334</v>
      </c>
      <c r="P3737" s="9">
        <f t="shared" si="348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0.66666666666666674</v>
      </c>
      <c r="P3738" s="9">
        <f t="shared" si="348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21.428571428571427</v>
      </c>
      <c r="P3739" s="9">
        <f t="shared" si="348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 s="9">
        <f t="shared" si="348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20.125</v>
      </c>
      <c r="P3741" s="9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17.899999999999999</v>
      </c>
      <c r="P3742" s="9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9" t="str">
        <f t="shared" si="348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 s="9">
        <f t="shared" si="348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9" t="str">
        <f t="shared" si="348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9" t="str">
        <f t="shared" si="348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 s="9">
        <f t="shared" si="348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</v>
      </c>
      <c r="P3748" s="9">
        <f t="shared" si="348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 s="9">
        <f t="shared" si="348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103.52</v>
      </c>
      <c r="P3750" s="9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 s="9">
        <f t="shared" si="348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100.44999999999999</v>
      </c>
      <c r="P3752" s="9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132.6</v>
      </c>
      <c r="P3753" s="9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112.99999999999999</v>
      </c>
      <c r="P3754" s="9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103.34</v>
      </c>
      <c r="P3755" s="9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 s="9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129.63636363636363</v>
      </c>
      <c r="P3757" s="9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101.11111111111111</v>
      </c>
      <c r="P3758" s="9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108.51428571428572</v>
      </c>
      <c r="P3759" s="9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102.33333333333334</v>
      </c>
      <c r="P3760" s="9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110.24425000000002</v>
      </c>
      <c r="P3761" s="9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101.0154</v>
      </c>
      <c r="P3762" s="9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 s="9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106.24</v>
      </c>
      <c r="P3764" s="9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 s="9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 s="9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113.45714285714286</v>
      </c>
      <c r="P3767" s="9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102.65010000000001</v>
      </c>
      <c r="P3768" s="9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116.75</v>
      </c>
      <c r="P3769" s="9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107.65274999999998</v>
      </c>
      <c r="P3770" s="9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 s="9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 s="9">
        <f t="shared" si="348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 s="9">
        <f t="shared" si="348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110.2</v>
      </c>
      <c r="P3774" s="9">
        <f t="shared" si="348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108.2</v>
      </c>
      <c r="P3775" s="9">
        <f t="shared" si="348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 s="9">
        <f t="shared" si="348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100.25</v>
      </c>
      <c r="P3777" s="9">
        <f t="shared" si="348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106.71250000000001</v>
      </c>
      <c r="P3778" s="9">
        <f t="shared" ref="P3778:P3841" si="354">IFERROR(E3778/L3778,"0")</f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SUM(E3779/D3779)*100</f>
        <v>143.19999999999999</v>
      </c>
      <c r="P3779" s="9">
        <f t="shared" si="354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(((J3779/60)/60)/24+DATE(1970,1,1))</f>
        <v>41887.111354166671</v>
      </c>
      <c r="T3779" s="11">
        <f t="shared" ref="T3779:T3842" si="359"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105.04166666666667</v>
      </c>
      <c r="P3780" s="9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103.98</v>
      </c>
      <c r="P3781" s="9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 s="9">
        <f t="shared" si="354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109.66666666666667</v>
      </c>
      <c r="P3783" s="9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101.75</v>
      </c>
      <c r="P3784" s="9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128.91666666666666</v>
      </c>
      <c r="P3785" s="9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114.99999999999999</v>
      </c>
      <c r="P3786" s="9">
        <f t="shared" si="354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150.75</v>
      </c>
      <c r="P3787" s="9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110.96666666666665</v>
      </c>
      <c r="P3788" s="9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100.28571428571429</v>
      </c>
      <c r="P3789" s="9">
        <f t="shared" si="354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0.66666666666666674</v>
      </c>
      <c r="P3790" s="9">
        <f t="shared" si="354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</v>
      </c>
      <c r="P3791" s="9">
        <f t="shared" si="354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9" t="str">
        <f t="shared" si="354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9" t="str">
        <f t="shared" si="354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0.27999999999999997</v>
      </c>
      <c r="P3794" s="9">
        <f t="shared" si="354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59.657142857142851</v>
      </c>
      <c r="P3795" s="9">
        <f t="shared" si="354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 s="9">
        <f t="shared" si="354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1.6666666666666667</v>
      </c>
      <c r="P3797" s="9">
        <f t="shared" si="354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4.4444444444444444E-3</v>
      </c>
      <c r="P3798" s="9">
        <f t="shared" si="354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89.666666666666657</v>
      </c>
      <c r="P3799" s="9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1.4642857142857144</v>
      </c>
      <c r="P3800" s="9">
        <f t="shared" si="354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4.0199999999999996</v>
      </c>
      <c r="P3801" s="9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</v>
      </c>
      <c r="P3802" s="9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8.52</v>
      </c>
      <c r="P3803" s="9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9" t="str">
        <f t="shared" si="354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19.650000000000002</v>
      </c>
      <c r="P3805" s="9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9" t="str">
        <f t="shared" si="354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2E-3</v>
      </c>
      <c r="P3807" s="9">
        <f t="shared" si="354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6.6666666666666666E-2</v>
      </c>
      <c r="P3808" s="9">
        <f t="shared" si="354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30.333333333333336</v>
      </c>
      <c r="P3809" s="9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 s="9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101.25</v>
      </c>
      <c r="P3811" s="9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121.73333333333333</v>
      </c>
      <c r="P3812" s="9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 s="9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109.55</v>
      </c>
      <c r="P3814" s="9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100.95190476190474</v>
      </c>
      <c r="P3815" s="9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140.13333333333333</v>
      </c>
      <c r="P3816" s="9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100.001</v>
      </c>
      <c r="P3817" s="9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119.238</v>
      </c>
      <c r="P3818" s="9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107.25</v>
      </c>
      <c r="P3819" s="9">
        <f t="shared" si="354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227.99999999999997</v>
      </c>
      <c r="P3820" s="9">
        <f t="shared" si="354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106.4</v>
      </c>
      <c r="P3821" s="9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143.33333333333334</v>
      </c>
      <c r="P3822" s="9">
        <f t="shared" si="354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104.54285714285714</v>
      </c>
      <c r="P3823" s="9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110.02000000000001</v>
      </c>
      <c r="P3824" s="9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 s="9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 s="9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105.42</v>
      </c>
      <c r="P3827" s="9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119.16666666666667</v>
      </c>
      <c r="P3828" s="9">
        <f t="shared" si="354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152.66666666666666</v>
      </c>
      <c r="P3829" s="9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 s="9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100.2</v>
      </c>
      <c r="P3831" s="9">
        <f t="shared" si="354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 s="9">
        <f t="shared" si="354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106.02199999999999</v>
      </c>
      <c r="P3833" s="9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104.66666666666666</v>
      </c>
      <c r="P3834" s="9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116.66666666666667</v>
      </c>
      <c r="P3835" s="9">
        <f t="shared" si="354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109.03333333333333</v>
      </c>
      <c r="P3836" s="9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 s="9">
        <f t="shared" si="354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112.5</v>
      </c>
      <c r="P3838" s="9">
        <f t="shared" si="354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102.1</v>
      </c>
      <c r="P3839" s="9">
        <f t="shared" si="354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100.824</v>
      </c>
      <c r="P3840" s="9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101.25</v>
      </c>
      <c r="P3841" s="9">
        <f t="shared" si="354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 s="9">
        <f t="shared" ref="P3842:P3905" si="360">IFERROR(E3842/L3842,"0")</f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SUM(E3843/D3843)*100</f>
        <v>8.7200000000000006</v>
      </c>
      <c r="P3843" s="9">
        <f t="shared" si="360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(((J3843/60)/60)/24+DATE(1970,1,1))</f>
        <v>41780.785729166666</v>
      </c>
      <c r="T3843" s="11">
        <f t="shared" ref="T3843:T3906" si="365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21.94</v>
      </c>
      <c r="P3844" s="9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21.3</v>
      </c>
      <c r="P3845" s="9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41.489795918367342</v>
      </c>
      <c r="P3846" s="9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2.105</v>
      </c>
      <c r="P3847" s="9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</v>
      </c>
      <c r="P3848" s="9">
        <f t="shared" si="360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16.161904761904761</v>
      </c>
      <c r="P3849" s="9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16.376923076923077</v>
      </c>
      <c r="P3850" s="9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</v>
      </c>
      <c r="P3851" s="9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3.8</v>
      </c>
      <c r="P3852" s="9">
        <f t="shared" si="360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34.08</v>
      </c>
      <c r="P3853" s="9">
        <f t="shared" si="360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0.2</v>
      </c>
      <c r="P3854" s="9">
        <f t="shared" si="360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2.5999999999999999E-2</v>
      </c>
      <c r="P3855" s="9">
        <f t="shared" si="360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16.254545454545454</v>
      </c>
      <c r="P3856" s="9">
        <f t="shared" si="360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</v>
      </c>
      <c r="P3857" s="9">
        <f t="shared" si="360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0.02</v>
      </c>
      <c r="P3858" s="9">
        <f t="shared" si="360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5.2</v>
      </c>
      <c r="P3859" s="9">
        <f t="shared" si="360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 s="9">
        <f t="shared" si="360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0.04</v>
      </c>
      <c r="P3861" s="9">
        <f t="shared" si="360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17.666666666666668</v>
      </c>
      <c r="P3862" s="9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 s="9">
        <f t="shared" si="360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1.3333333333333334E-2</v>
      </c>
      <c r="P3864" s="9">
        <f t="shared" si="360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9" t="str">
        <f t="shared" si="360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</v>
      </c>
      <c r="P3866" s="9">
        <f t="shared" si="360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26.937422295897225</v>
      </c>
      <c r="P3867" s="9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0.54999999999999993</v>
      </c>
      <c r="P3868" s="9">
        <f t="shared" si="360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12.55</v>
      </c>
      <c r="P3869" s="9">
        <f t="shared" si="360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0.2</v>
      </c>
      <c r="P3870" s="9">
        <f t="shared" si="360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3.4474868431088401</v>
      </c>
      <c r="P3871" s="9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 s="9">
        <f t="shared" si="360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2.666666666666667</v>
      </c>
      <c r="P3873" s="9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9" t="str">
        <f t="shared" si="360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9" t="str">
        <f t="shared" si="360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9" t="str">
        <f t="shared" si="360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9" t="str">
        <f t="shared" si="360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52.794871794871788</v>
      </c>
      <c r="P3878" s="9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4.9639999999999995</v>
      </c>
      <c r="P3879" s="9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5.5555555555555552E-2</v>
      </c>
      <c r="P3880" s="9">
        <f t="shared" si="360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9" t="str">
        <f t="shared" si="360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13.066666666666665</v>
      </c>
      <c r="P3882" s="9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 s="9">
        <f t="shared" si="360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9" t="str">
        <f t="shared" si="360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9" t="str">
        <f t="shared" si="360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9" t="str">
        <f t="shared" si="360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9" t="str">
        <f t="shared" si="360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9" t="str">
        <f t="shared" si="360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</v>
      </c>
      <c r="P3889" s="9">
        <f t="shared" si="360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27.1</v>
      </c>
      <c r="P3890" s="9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</v>
      </c>
      <c r="P3891" s="9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16.826666666666668</v>
      </c>
      <c r="P3892" s="9">
        <f t="shared" si="360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32.5</v>
      </c>
      <c r="P3893" s="9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9" t="str">
        <f t="shared" si="360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21.55</v>
      </c>
      <c r="P3895" s="9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3.4666666666666663</v>
      </c>
      <c r="P3896" s="9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 s="9">
        <f t="shared" si="360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10.625</v>
      </c>
      <c r="P3898" s="9">
        <f t="shared" si="360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17.599999999999998</v>
      </c>
      <c r="P3899" s="9">
        <f t="shared" si="360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32.56</v>
      </c>
      <c r="P3900" s="9">
        <f t="shared" si="360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</v>
      </c>
      <c r="P3901" s="9">
        <f t="shared" si="360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5.4</v>
      </c>
      <c r="P3902" s="9">
        <f t="shared" si="360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0.83333333333333337</v>
      </c>
      <c r="P3903" s="9">
        <f t="shared" si="360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48.833333333333336</v>
      </c>
      <c r="P3904" s="9">
        <f t="shared" si="360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9" t="str">
        <f t="shared" si="360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0.03</v>
      </c>
      <c r="P3906" s="9">
        <f t="shared" ref="P3906:P3969" si="366">IFERROR(E3906/L3906,"0")</f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SUM(E3907/D3907)*100</f>
        <v>11.533333333333333</v>
      </c>
      <c r="P3907" s="9">
        <f t="shared" si="366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(((J3907/60)/60)/24+DATE(1970,1,1))</f>
        <v>42124.623877314814</v>
      </c>
      <c r="T3907" s="11">
        <f t="shared" ref="T3907:T3970" si="371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67.333333333333329</v>
      </c>
      <c r="P3908" s="9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15.299999999999999</v>
      </c>
      <c r="P3909" s="9">
        <f t="shared" si="366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8.6666666666666679</v>
      </c>
      <c r="P3910" s="9">
        <f t="shared" si="366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0.22499999999999998</v>
      </c>
      <c r="P3911" s="9">
        <f t="shared" si="366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3.0833333333333335</v>
      </c>
      <c r="P3912" s="9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37.412500000000001</v>
      </c>
      <c r="P3913" s="9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6.6666666666666671E-3</v>
      </c>
      <c r="P3914" s="9">
        <f t="shared" si="366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 s="9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36.36</v>
      </c>
      <c r="P3916" s="9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0.33333333333333337</v>
      </c>
      <c r="P3917" s="9">
        <f t="shared" si="366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9" t="str">
        <f t="shared" si="366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0.2857142857142857</v>
      </c>
      <c r="P3919" s="9">
        <f t="shared" si="366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0.2</v>
      </c>
      <c r="P3920" s="9">
        <f t="shared" si="366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1.7999999999999998</v>
      </c>
      <c r="P3921" s="9">
        <f t="shared" si="366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5.4</v>
      </c>
      <c r="P3922" s="9">
        <f t="shared" si="366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9" t="str">
        <f t="shared" si="366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8.1333333333333329</v>
      </c>
      <c r="P3924" s="9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12.034782608695652</v>
      </c>
      <c r="P3925" s="9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15.266666666666667</v>
      </c>
      <c r="P3926" s="9">
        <f t="shared" si="366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 s="9">
        <f t="shared" si="366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0.3</v>
      </c>
      <c r="P3928" s="9">
        <f t="shared" si="366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 s="9">
        <f t="shared" si="366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13.020000000000001</v>
      </c>
      <c r="P3930" s="9">
        <f t="shared" si="366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2.2650000000000001</v>
      </c>
      <c r="P3931" s="9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9" t="str">
        <f t="shared" si="366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9" t="str">
        <f t="shared" si="366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8.3333333333333332E-3</v>
      </c>
      <c r="P3934" s="9">
        <f t="shared" si="366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15.742857142857142</v>
      </c>
      <c r="P3935" s="9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 s="9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43.833333333333336</v>
      </c>
      <c r="P3937" s="9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9" t="str">
        <f t="shared" si="366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86.135181975736558</v>
      </c>
      <c r="P3939" s="9">
        <f t="shared" si="366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12.196620583717358</v>
      </c>
      <c r="P3940" s="9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0.1</v>
      </c>
      <c r="P3941" s="9">
        <f t="shared" si="366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0.22</v>
      </c>
      <c r="P3942" s="9">
        <f t="shared" si="366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0.90909090909090906</v>
      </c>
      <c r="P3943" s="9">
        <f t="shared" si="366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9" t="str">
        <f t="shared" si="366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35.64</v>
      </c>
      <c r="P3945" s="9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9" t="str">
        <f t="shared" si="366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0.25</v>
      </c>
      <c r="P3947" s="9">
        <f t="shared" si="366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</v>
      </c>
      <c r="P3948" s="9">
        <f t="shared" si="366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3.3666666666666663</v>
      </c>
      <c r="P3949" s="9">
        <f t="shared" si="366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9" t="str">
        <f t="shared" si="366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15.770000000000001</v>
      </c>
      <c r="P3951" s="9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0.625</v>
      </c>
      <c r="P3952" s="9">
        <f t="shared" si="366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5.0000000000000001E-4</v>
      </c>
      <c r="P3953" s="9">
        <f t="shared" si="366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9.6153846153846159E-2</v>
      </c>
      <c r="P3954" s="9">
        <f t="shared" si="366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9" t="str">
        <f t="shared" si="366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9" t="str">
        <f t="shared" si="366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24.285714285714285</v>
      </c>
      <c r="P3957" s="9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9" t="str">
        <f t="shared" si="366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2.5000000000000001E-2</v>
      </c>
      <c r="P3959" s="9">
        <f t="shared" si="366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32.049999999999997</v>
      </c>
      <c r="P3960" s="9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24.333333333333336</v>
      </c>
      <c r="P3961" s="9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1.5</v>
      </c>
      <c r="P3962" s="9">
        <f t="shared" si="366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0.42</v>
      </c>
      <c r="P3963" s="9">
        <f t="shared" si="366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</v>
      </c>
      <c r="P3964" s="9">
        <f t="shared" si="366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9" t="str">
        <f t="shared" si="366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</v>
      </c>
      <c r="P3966" s="9">
        <f t="shared" si="366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14.249999999999998</v>
      </c>
      <c r="P3967" s="9">
        <f t="shared" si="366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0.6</v>
      </c>
      <c r="P3968" s="9">
        <f t="shared" si="366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24.117647058823529</v>
      </c>
      <c r="P3969" s="9">
        <f t="shared" si="366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10.54</v>
      </c>
      <c r="P3970" s="9">
        <f t="shared" ref="P3970:P4033" si="372">IFERROR(E3970/L3970,"0")</f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SUM(E3971/D3971)*100</f>
        <v>7.4690265486725664</v>
      </c>
      <c r="P3971" s="9">
        <f t="shared" si="372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(((J3971/60)/60)/24+DATE(1970,1,1))</f>
        <v>42601.854699074072</v>
      </c>
      <c r="T3971" s="11">
        <f t="shared" ref="T3971:T4034" si="377"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7.3333333333333334E-2</v>
      </c>
      <c r="P3972" s="9">
        <f t="shared" si="372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0.97142857142857131</v>
      </c>
      <c r="P3973" s="9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21.099999999999998</v>
      </c>
      <c r="P3974" s="9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78.100000000000009</v>
      </c>
      <c r="P3975" s="9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 s="9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9" t="str">
        <f t="shared" si="372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47.692307692307693</v>
      </c>
      <c r="P3978" s="9">
        <f t="shared" si="372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1.4500000000000002</v>
      </c>
      <c r="P3979" s="9">
        <f t="shared" si="372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10.7</v>
      </c>
      <c r="P3980" s="9">
        <f t="shared" si="372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</v>
      </c>
      <c r="P3981" s="9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 s="9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</v>
      </c>
      <c r="P3983" s="9">
        <f t="shared" si="372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 s="9">
        <f t="shared" si="372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34.802513464991023</v>
      </c>
      <c r="P3985" s="9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</v>
      </c>
      <c r="P3986" s="9">
        <f t="shared" si="372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32.049999999999997</v>
      </c>
      <c r="P3987" s="9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</v>
      </c>
      <c r="P3988" s="9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37.75</v>
      </c>
      <c r="P3989" s="9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</v>
      </c>
      <c r="P3990" s="9">
        <f t="shared" si="372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9" t="str">
        <f t="shared" si="372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</v>
      </c>
      <c r="P3992" s="9">
        <f t="shared" si="372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 s="9">
        <f t="shared" si="372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</v>
      </c>
      <c r="P3994" s="9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6.0000000000000001E-3</v>
      </c>
      <c r="P3995" s="9">
        <f t="shared" si="372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0.25</v>
      </c>
      <c r="P3996" s="9">
        <f t="shared" si="372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 s="9">
        <f t="shared" si="372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16.566666666666666</v>
      </c>
      <c r="P3998" s="9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9" t="str">
        <f t="shared" si="372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57.199999999999996</v>
      </c>
      <c r="P4000" s="9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16.514285714285716</v>
      </c>
      <c r="P4001" s="9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0.125</v>
      </c>
      <c r="P4002" s="9">
        <f t="shared" si="372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37.75</v>
      </c>
      <c r="P4003" s="9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1.8399999999999999</v>
      </c>
      <c r="P4004" s="9">
        <f t="shared" si="372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10.050000000000001</v>
      </c>
      <c r="P4005" s="9">
        <f t="shared" si="372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0.2</v>
      </c>
      <c r="P4006" s="9">
        <f t="shared" si="372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1.3333333333333335</v>
      </c>
      <c r="P4007" s="9">
        <f t="shared" si="372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6.6666666666666671E-3</v>
      </c>
      <c r="P4008" s="9">
        <f t="shared" si="372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0.25</v>
      </c>
      <c r="P4009" s="9">
        <f t="shared" si="372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 s="9">
        <f t="shared" si="372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3.8860103626943006</v>
      </c>
      <c r="P4011" s="9">
        <f t="shared" si="372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24.194444444444443</v>
      </c>
      <c r="P4012" s="9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7.6</v>
      </c>
      <c r="P4013" s="9">
        <f t="shared" si="372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9" t="str">
        <f t="shared" si="372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1.3</v>
      </c>
      <c r="P4015" s="9">
        <f t="shared" si="372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9" t="str">
        <f t="shared" si="372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1.4285714285714287E-2</v>
      </c>
      <c r="P4017" s="9">
        <f t="shared" si="372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14.000000000000002</v>
      </c>
      <c r="P4018" s="9">
        <f t="shared" si="372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</v>
      </c>
      <c r="P4019" s="9">
        <f t="shared" si="372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8.6666666666666679</v>
      </c>
      <c r="P4020" s="9">
        <f t="shared" si="372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0.82857142857142851</v>
      </c>
      <c r="P4021" s="9">
        <f t="shared" si="372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16.666666666666664</v>
      </c>
      <c r="P4022" s="9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0.83333333333333337</v>
      </c>
      <c r="P4023" s="9">
        <f t="shared" si="372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69.561111111111103</v>
      </c>
      <c r="P4024" s="9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9" t="str">
        <f t="shared" si="372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</v>
      </c>
      <c r="P4026" s="9">
        <f t="shared" si="372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 s="9">
        <f t="shared" si="372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9" t="str">
        <f t="shared" si="372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</v>
      </c>
      <c r="P4029" s="9">
        <f t="shared" si="372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28.050000000000004</v>
      </c>
      <c r="P4030" s="9">
        <f t="shared" si="372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9" t="str">
        <f t="shared" si="372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 s="9">
        <f t="shared" si="372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9" t="str">
        <f t="shared" si="372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6.8287037037037033</v>
      </c>
      <c r="P4034" s="9">
        <f t="shared" ref="P4034:P4097" si="378">IFERROR(E4034/L4034,"0")</f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SUM(E4035/D4035)*100</f>
        <v>25.698702928870294</v>
      </c>
      <c r="P4035" s="9">
        <f t="shared" si="378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(((J4035/60)/60)/24+DATE(1970,1,1))</f>
        <v>42614.268796296295</v>
      </c>
      <c r="T4035" s="11">
        <f t="shared" ref="T4035:T4098" si="383"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1.4814814814814816</v>
      </c>
      <c r="P4036" s="9">
        <f t="shared" si="378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36.85</v>
      </c>
      <c r="P4037" s="9">
        <f t="shared" si="378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47.05</v>
      </c>
      <c r="P4038" s="9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11.428571428571429</v>
      </c>
      <c r="P4039" s="9">
        <f t="shared" si="378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12.04</v>
      </c>
      <c r="P4040" s="9">
        <f t="shared" si="378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 s="9">
        <f t="shared" si="378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31.25</v>
      </c>
      <c r="P4042" s="9">
        <f t="shared" si="378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0.42</v>
      </c>
      <c r="P4043" s="9">
        <f t="shared" si="378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0.21</v>
      </c>
      <c r="P4044" s="9">
        <f t="shared" si="378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9" t="str">
        <f t="shared" si="378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37.5</v>
      </c>
      <c r="P4046" s="9">
        <f t="shared" si="378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0.02</v>
      </c>
      <c r="P4047" s="9">
        <f t="shared" si="378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8.2142857142857135</v>
      </c>
      <c r="P4048" s="9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2.1999999999999997</v>
      </c>
      <c r="P4049" s="9">
        <f t="shared" si="378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17.652941176470588</v>
      </c>
      <c r="P4050" s="9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0.08</v>
      </c>
      <c r="P4051" s="9">
        <f t="shared" si="378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6.6666666666666666E-2</v>
      </c>
      <c r="P4052" s="9">
        <f t="shared" si="378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9" t="str">
        <f t="shared" si="378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37.533333333333339</v>
      </c>
      <c r="P4054" s="9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 s="9">
        <f t="shared" si="378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9" t="str">
        <f t="shared" si="378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17.62</v>
      </c>
      <c r="P4057" s="9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 s="9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22.142857142857142</v>
      </c>
      <c r="P4059" s="9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2.5333333333333332</v>
      </c>
      <c r="P4060" s="9">
        <f t="shared" si="378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</v>
      </c>
      <c r="P4061" s="9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</v>
      </c>
      <c r="P4062" s="9">
        <f t="shared" si="378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9" t="str">
        <f t="shared" si="378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2.4500000000000002</v>
      </c>
      <c r="P4064" s="9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1.4210526315789473</v>
      </c>
      <c r="P4065" s="9">
        <f t="shared" si="378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19.25</v>
      </c>
      <c r="P4066" s="9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0.67500000000000004</v>
      </c>
      <c r="P4067" s="9">
        <f t="shared" si="378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0.16666666666666669</v>
      </c>
      <c r="P4068" s="9">
        <f t="shared" si="378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60.9</v>
      </c>
      <c r="P4069" s="9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</v>
      </c>
      <c r="P4070" s="9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34.4</v>
      </c>
      <c r="P4071" s="9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16.5</v>
      </c>
      <c r="P4072" s="9">
        <f t="shared" si="378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9" t="str">
        <f t="shared" si="378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0.4</v>
      </c>
      <c r="P4074" s="9">
        <f t="shared" si="378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</v>
      </c>
      <c r="P4075" s="9">
        <f t="shared" si="378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26.727272727272727</v>
      </c>
      <c r="P4076" s="9">
        <f t="shared" si="378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28.799999999999997</v>
      </c>
      <c r="P4077" s="9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9" t="str">
        <f t="shared" si="378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8.9</v>
      </c>
      <c r="P4079" s="9">
        <f t="shared" si="378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9" t="str">
        <f t="shared" si="378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0.16666666666666669</v>
      </c>
      <c r="P4081" s="9">
        <f t="shared" si="378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9" t="str">
        <f t="shared" si="378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15.737410071942445</v>
      </c>
      <c r="P4083" s="9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 s="9">
        <f t="shared" si="378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21.685714285714287</v>
      </c>
      <c r="P4085" s="9">
        <f t="shared" si="378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0.33333333333333337</v>
      </c>
      <c r="P4086" s="9">
        <f t="shared" si="378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0.2857142857142857</v>
      </c>
      <c r="P4087" s="9">
        <f t="shared" si="378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</v>
      </c>
      <c r="P4088" s="9">
        <f t="shared" si="378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9" t="str">
        <f t="shared" si="378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10.8</v>
      </c>
      <c r="P4090" s="9">
        <f t="shared" si="378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</v>
      </c>
      <c r="P4091" s="9">
        <f t="shared" si="378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</v>
      </c>
      <c r="P4092" s="9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12.75</v>
      </c>
      <c r="P4093" s="9">
        <f t="shared" si="378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1.8181818181818181E-2</v>
      </c>
      <c r="P4094" s="9">
        <f t="shared" si="378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</v>
      </c>
      <c r="P4095" s="9">
        <f t="shared" si="378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36.5</v>
      </c>
      <c r="P4096" s="9">
        <f t="shared" si="378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2.666666666666667</v>
      </c>
      <c r="P4097" s="9">
        <f t="shared" si="378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11.428571428571429</v>
      </c>
      <c r="P4098" s="9">
        <f t="shared" ref="P4098:P4115" si="384">IFERROR(E4098/L4098,"0")</f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SUM(E4099/D4099)*100</f>
        <v>0</v>
      </c>
      <c r="P4099" s="9" t="str">
        <f t="shared" si="384"/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(((J4099/60)/60)/24+DATE(1970,1,1))</f>
        <v>42344.824502314819</v>
      </c>
      <c r="T4099" s="11">
        <f t="shared" ref="T4099:T4115" si="389"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9" t="str">
        <f t="shared" si="384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</v>
      </c>
      <c r="P4101" s="9">
        <f t="shared" si="384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9" t="str">
        <f t="shared" si="384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9" t="str">
        <f t="shared" si="384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27.400000000000002</v>
      </c>
      <c r="P4104" s="9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 s="9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21.366666666666667</v>
      </c>
      <c r="P4106" s="9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6.9696969696969706</v>
      </c>
      <c r="P4107" s="9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70.599999999999994</v>
      </c>
      <c r="P4108" s="9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2.0500000000000003</v>
      </c>
      <c r="P4109" s="9">
        <f t="shared" si="384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</v>
      </c>
      <c r="P4110" s="9">
        <f t="shared" si="384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9" t="str">
        <f t="shared" si="384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28.666666666666668</v>
      </c>
      <c r="P4112" s="9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3.1333333333333333</v>
      </c>
      <c r="P4113" s="9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0.04</v>
      </c>
      <c r="P4114" s="9">
        <f t="shared" si="384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0.2</v>
      </c>
      <c r="P4115" s="9">
        <f t="shared" si="384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DC2085EC-1056-8540-AB27-D54D5CFB3BF9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52A43-34DA-2748-B2F2-708C4B4411B4}">
  <sheetPr codeName="Sheet2"/>
  <dimension ref="A1:F14"/>
  <sheetViews>
    <sheetView zoomScale="116" workbookViewId="0">
      <selection activeCell="A5" sqref="A5:A1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8365</v>
      </c>
      <c r="B3" s="6" t="s">
        <v>8313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8341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DD5F-308B-254B-8717-2355FD84670D}">
  <sheetPr codeName="Sheet3"/>
  <dimension ref="A1:F47"/>
  <sheetViews>
    <sheetView topLeftCell="B1" zoomScale="125" workbookViewId="0">
      <selection activeCell="K35" sqref="K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8366</v>
      </c>
      <c r="B2" t="s">
        <v>8310</v>
      </c>
    </row>
    <row r="4" spans="1:6" x14ac:dyDescent="0.2">
      <c r="A4" s="6" t="s">
        <v>8314</v>
      </c>
      <c r="B4" s="6" t="s">
        <v>8313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8321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8349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8328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8318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8317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8356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8316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60BA-B8E0-654E-8626-B637B0723580}">
  <sheetPr codeName="Sheet4"/>
  <dimension ref="A2:E19"/>
  <sheetViews>
    <sheetView workbookViewId="0">
      <selection activeCell="I22" sqref="I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8381</v>
      </c>
      <c r="B3" t="s">
        <v>8310</v>
      </c>
    </row>
    <row r="5" spans="1:5" x14ac:dyDescent="0.2">
      <c r="A5" s="6" t="s">
        <v>8314</v>
      </c>
      <c r="B5" s="6" t="s">
        <v>8313</v>
      </c>
    </row>
    <row r="6" spans="1:5" x14ac:dyDescent="0.2">
      <c r="A6" s="6" t="s">
        <v>8311</v>
      </c>
      <c r="B6" t="s">
        <v>8220</v>
      </c>
      <c r="C6" t="s">
        <v>8221</v>
      </c>
      <c r="D6" t="s">
        <v>8219</v>
      </c>
      <c r="E6" t="s">
        <v>8312</v>
      </c>
    </row>
    <row r="7" spans="1:5" x14ac:dyDescent="0.2">
      <c r="A7" s="12" t="s">
        <v>8375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">
      <c r="A8" s="12" t="s">
        <v>8376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">
      <c r="A9" s="12" t="s">
        <v>8377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">
      <c r="A10" s="12" t="s">
        <v>8378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2">
      <c r="A11" s="12" t="s">
        <v>8369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2">
      <c r="A12" s="12" t="s">
        <v>8379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2">
      <c r="A13" s="12" t="s">
        <v>8370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2">
      <c r="A14" s="12" t="s">
        <v>8371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2">
      <c r="A15" s="12" t="s">
        <v>8372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2">
      <c r="A16" s="12" t="s">
        <v>8373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2">
      <c r="A17" s="12" t="s">
        <v>8374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2">
      <c r="A18" s="12" t="s">
        <v>8380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2">
      <c r="A19" s="12" t="s">
        <v>8312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6984F-2F8E-C342-A3A1-F9F0B8564133}">
  <dimension ref="A1:H13"/>
  <sheetViews>
    <sheetView zoomScale="130" zoomScaleNormal="130" workbookViewId="0">
      <selection activeCell="B7" sqref="B7"/>
    </sheetView>
  </sheetViews>
  <sheetFormatPr baseColWidth="10" defaultRowHeight="15" x14ac:dyDescent="0.2"/>
  <cols>
    <col min="1" max="1" width="39.33203125" bestFit="1" customWidth="1"/>
    <col min="2" max="9" width="19.33203125" customWidth="1"/>
  </cols>
  <sheetData>
    <row r="1" spans="1:8" x14ac:dyDescent="0.2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ht="16" x14ac:dyDescent="0.2">
      <c r="A2" s="13" t="s">
        <v>8391</v>
      </c>
      <c r="B2">
        <f>COUNTIFS('Kickstarter Data'!$D$2:$D$4115,"&lt;=999",'Kickstarter Data'!$F$2:$F$4115,"=successful")</f>
        <v>322</v>
      </c>
      <c r="C2">
        <f>COUNTIFS('Kickstarter Data'!$D$2:$D$4115,"&lt;=999",'Kickstarter Data'!$F$2:$F$4115,"=failed")</f>
        <v>113</v>
      </c>
      <c r="D2">
        <f>COUNTIFS('Kickstarter Data'!$D$2:$D$4115,"&lt;=999",'Kickstarter Data'!$F$2:$F$4115,"=canceled")</f>
        <v>18</v>
      </c>
    </row>
    <row r="3" spans="1:8" ht="16" x14ac:dyDescent="0.2">
      <c r="A3" s="13" t="s">
        <v>8390</v>
      </c>
    </row>
    <row r="4" spans="1:8" ht="16" x14ac:dyDescent="0.2">
      <c r="A4" s="13" t="s">
        <v>8392</v>
      </c>
    </row>
    <row r="5" spans="1:8" ht="16" x14ac:dyDescent="0.2">
      <c r="A5" s="13" t="s">
        <v>8393</v>
      </c>
    </row>
    <row r="6" spans="1:8" ht="16" x14ac:dyDescent="0.2">
      <c r="A6" s="13" t="s">
        <v>8394</v>
      </c>
    </row>
    <row r="7" spans="1:8" ht="16" x14ac:dyDescent="0.2">
      <c r="A7" s="13" t="s">
        <v>8395</v>
      </c>
    </row>
    <row r="8" spans="1:8" ht="16" x14ac:dyDescent="0.2">
      <c r="A8" s="13" t="s">
        <v>8396</v>
      </c>
    </row>
    <row r="9" spans="1:8" ht="16" x14ac:dyDescent="0.2">
      <c r="A9" s="13" t="s">
        <v>8397</v>
      </c>
    </row>
    <row r="10" spans="1:8" ht="16" x14ac:dyDescent="0.2">
      <c r="A10" s="13" t="s">
        <v>8398</v>
      </c>
    </row>
    <row r="11" spans="1:8" ht="16" x14ac:dyDescent="0.2">
      <c r="A11" s="13" t="s">
        <v>8399</v>
      </c>
    </row>
    <row r="12" spans="1:8" ht="16" x14ac:dyDescent="0.2">
      <c r="A12" s="13" t="s">
        <v>8400</v>
      </c>
    </row>
    <row r="13" spans="1:8" ht="16" x14ac:dyDescent="0.2">
      <c r="A13" s="13" t="s">
        <v>8401</v>
      </c>
      <c r="B13">
        <f>COUNTIFS('Kickstarter Data'!$D$2:$D$4115,"&gt;=50000",'Kickstarter Data'!$F$2:$F$4115,"=successful")</f>
        <v>86</v>
      </c>
      <c r="C13">
        <f>COUNTIFS('Kickstarter Data'!$D$2:$D$4115,"&gt;=50000",'Kickstarter Data'!$F$2:$F$4115,"=failed")</f>
        <v>258</v>
      </c>
      <c r="D13">
        <f>COUNTIFS('Kickstarter Data'!$D$2:$D$4115,"&gt;=50000",'Kickstarter Data'!$F$2:$F$4115,"=canceled")</f>
        <v>100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49322-C023-DA40-B407-0CDD4DA047F4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DC867-5606-6047-A46D-2C6C4490DBAB}">
  <dimension ref="A2:B44"/>
  <sheetViews>
    <sheetView workbookViewId="0"/>
  </sheetViews>
  <sheetFormatPr baseColWidth="10" defaultRowHeight="15" x14ac:dyDescent="0.2"/>
  <cols>
    <col min="1" max="1" width="14.5" bestFit="1" customWidth="1"/>
    <col min="2" max="2" width="12.1640625" bestFit="1" customWidth="1"/>
  </cols>
  <sheetData>
    <row r="2" spans="1:2" x14ac:dyDescent="0.2">
      <c r="A2" s="6" t="s">
        <v>8311</v>
      </c>
      <c r="B2" t="s">
        <v>8402</v>
      </c>
    </row>
    <row r="3" spans="1:2" x14ac:dyDescent="0.2">
      <c r="A3" s="7" t="s">
        <v>8318</v>
      </c>
      <c r="B3" s="8">
        <v>103679559</v>
      </c>
    </row>
    <row r="4" spans="1:2" x14ac:dyDescent="0.2">
      <c r="A4" s="7" t="s">
        <v>8362</v>
      </c>
      <c r="B4" s="8">
        <v>52771463</v>
      </c>
    </row>
    <row r="5" spans="1:2" x14ac:dyDescent="0.2">
      <c r="A5" s="7" t="s">
        <v>8346</v>
      </c>
      <c r="B5" s="8">
        <v>26925473</v>
      </c>
    </row>
    <row r="6" spans="1:2" x14ac:dyDescent="0.2">
      <c r="A6" s="7" t="s">
        <v>8319</v>
      </c>
      <c r="B6" s="8">
        <v>17099233</v>
      </c>
    </row>
    <row r="7" spans="1:2" x14ac:dyDescent="0.2">
      <c r="A7" s="7" t="s">
        <v>8321</v>
      </c>
      <c r="B7" s="8">
        <v>13014052</v>
      </c>
    </row>
    <row r="8" spans="1:2" x14ac:dyDescent="0.2">
      <c r="A8" s="7" t="s">
        <v>8326</v>
      </c>
      <c r="B8" s="8">
        <v>12290575</v>
      </c>
    </row>
    <row r="9" spans="1:2" x14ac:dyDescent="0.2">
      <c r="A9" s="7" t="s">
        <v>8325</v>
      </c>
      <c r="B9" s="8">
        <v>10967433</v>
      </c>
    </row>
    <row r="10" spans="1:2" x14ac:dyDescent="0.2">
      <c r="A10" s="7" t="s">
        <v>8361</v>
      </c>
      <c r="B10" s="8">
        <v>8346788</v>
      </c>
    </row>
    <row r="11" spans="1:2" x14ac:dyDescent="0.2">
      <c r="A11" s="7" t="s">
        <v>8323</v>
      </c>
      <c r="B11" s="8">
        <v>6528576</v>
      </c>
    </row>
    <row r="12" spans="1:2" x14ac:dyDescent="0.2">
      <c r="A12" s="7" t="s">
        <v>8339</v>
      </c>
      <c r="B12" s="8">
        <v>6081674</v>
      </c>
    </row>
    <row r="13" spans="1:2" x14ac:dyDescent="0.2">
      <c r="A13" s="7" t="s">
        <v>8364</v>
      </c>
      <c r="B13" s="8">
        <v>5936731</v>
      </c>
    </row>
    <row r="14" spans="1:2" x14ac:dyDescent="0.2">
      <c r="A14" s="7" t="s">
        <v>8354</v>
      </c>
      <c r="B14" s="8">
        <v>5859808.79</v>
      </c>
    </row>
    <row r="15" spans="1:2" x14ac:dyDescent="0.2">
      <c r="A15" s="7" t="s">
        <v>8342</v>
      </c>
      <c r="B15" s="8">
        <v>4200112</v>
      </c>
    </row>
    <row r="16" spans="1:2" x14ac:dyDescent="0.2">
      <c r="A16" s="7" t="s">
        <v>8320</v>
      </c>
      <c r="B16" s="8">
        <v>3787138</v>
      </c>
    </row>
    <row r="17" spans="1:2" x14ac:dyDescent="0.2">
      <c r="A17" s="7" t="s">
        <v>8360</v>
      </c>
      <c r="B17" s="8">
        <v>3661302</v>
      </c>
    </row>
    <row r="18" spans="1:2" x14ac:dyDescent="0.2">
      <c r="A18" s="7" t="s">
        <v>8344</v>
      </c>
      <c r="B18" s="8">
        <v>2385393</v>
      </c>
    </row>
    <row r="19" spans="1:2" x14ac:dyDescent="0.2">
      <c r="A19" s="7" t="s">
        <v>8331</v>
      </c>
      <c r="B19" s="8">
        <v>1299850.55</v>
      </c>
    </row>
    <row r="20" spans="1:2" x14ac:dyDescent="0.2">
      <c r="A20" s="7" t="s">
        <v>8340</v>
      </c>
      <c r="B20" s="8">
        <v>1055030</v>
      </c>
    </row>
    <row r="21" spans="1:2" x14ac:dyDescent="0.2">
      <c r="A21" s="7" t="s">
        <v>8358</v>
      </c>
      <c r="B21" s="8">
        <v>979000</v>
      </c>
    </row>
    <row r="22" spans="1:2" x14ac:dyDescent="0.2">
      <c r="A22" s="7" t="s">
        <v>8353</v>
      </c>
      <c r="B22" s="8">
        <v>945166</v>
      </c>
    </row>
    <row r="23" spans="1:2" x14ac:dyDescent="0.2">
      <c r="A23" s="7" t="s">
        <v>8352</v>
      </c>
      <c r="B23" s="8">
        <v>870050</v>
      </c>
    </row>
    <row r="24" spans="1:2" x14ac:dyDescent="0.2">
      <c r="A24" s="7" t="s">
        <v>8334</v>
      </c>
      <c r="B24" s="8">
        <v>719943.47</v>
      </c>
    </row>
    <row r="25" spans="1:2" x14ac:dyDescent="0.2">
      <c r="A25" s="7" t="s">
        <v>8345</v>
      </c>
      <c r="B25" s="8">
        <v>703195</v>
      </c>
    </row>
    <row r="26" spans="1:2" x14ac:dyDescent="0.2">
      <c r="A26" s="7" t="s">
        <v>8356</v>
      </c>
      <c r="B26" s="8">
        <v>672426</v>
      </c>
    </row>
    <row r="27" spans="1:2" x14ac:dyDescent="0.2">
      <c r="A27" s="7" t="s">
        <v>8333</v>
      </c>
      <c r="B27" s="8">
        <v>663952</v>
      </c>
    </row>
    <row r="28" spans="1:2" x14ac:dyDescent="0.2">
      <c r="A28" s="7" t="s">
        <v>8316</v>
      </c>
      <c r="B28" s="8">
        <v>542237</v>
      </c>
    </row>
    <row r="29" spans="1:2" x14ac:dyDescent="0.2">
      <c r="A29" s="7" t="s">
        <v>8357</v>
      </c>
      <c r="B29" s="8">
        <v>525907</v>
      </c>
    </row>
    <row r="30" spans="1:2" x14ac:dyDescent="0.2">
      <c r="A30" s="7" t="s">
        <v>8355</v>
      </c>
      <c r="B30" s="8">
        <v>447100</v>
      </c>
    </row>
    <row r="31" spans="1:2" x14ac:dyDescent="0.2">
      <c r="A31" s="7" t="s">
        <v>8347</v>
      </c>
      <c r="B31" s="8">
        <v>379950</v>
      </c>
    </row>
    <row r="32" spans="1:2" x14ac:dyDescent="0.2">
      <c r="A32" s="7" t="s">
        <v>8363</v>
      </c>
      <c r="B32" s="8">
        <v>363032</v>
      </c>
    </row>
    <row r="33" spans="1:2" x14ac:dyDescent="0.2">
      <c r="A33" s="7" t="s">
        <v>8328</v>
      </c>
      <c r="B33" s="8">
        <v>343826</v>
      </c>
    </row>
    <row r="34" spans="1:2" x14ac:dyDescent="0.2">
      <c r="A34" s="7" t="s">
        <v>8337</v>
      </c>
      <c r="B34" s="8">
        <v>320835</v>
      </c>
    </row>
    <row r="35" spans="1:2" x14ac:dyDescent="0.2">
      <c r="A35" s="7" t="s">
        <v>8350</v>
      </c>
      <c r="B35" s="8">
        <v>257491</v>
      </c>
    </row>
    <row r="36" spans="1:2" x14ac:dyDescent="0.2">
      <c r="A36" s="7" t="s">
        <v>8329</v>
      </c>
      <c r="B36" s="8">
        <v>256749</v>
      </c>
    </row>
    <row r="37" spans="1:2" x14ac:dyDescent="0.2">
      <c r="A37" s="7" t="s">
        <v>8335</v>
      </c>
      <c r="B37" s="8">
        <v>202714</v>
      </c>
    </row>
    <row r="38" spans="1:2" x14ac:dyDescent="0.2">
      <c r="A38" s="7" t="s">
        <v>8349</v>
      </c>
      <c r="B38" s="8">
        <v>199080</v>
      </c>
    </row>
    <row r="39" spans="1:2" x14ac:dyDescent="0.2">
      <c r="A39" s="7" t="s">
        <v>8359</v>
      </c>
      <c r="B39" s="8">
        <v>182315</v>
      </c>
    </row>
    <row r="40" spans="1:2" x14ac:dyDescent="0.2">
      <c r="A40" s="7" t="s">
        <v>8317</v>
      </c>
      <c r="B40" s="8">
        <v>170100</v>
      </c>
    </row>
    <row r="41" spans="1:2" x14ac:dyDescent="0.2">
      <c r="A41" s="7" t="s">
        <v>8351</v>
      </c>
      <c r="B41" s="8">
        <v>157080</v>
      </c>
    </row>
    <row r="42" spans="1:2" x14ac:dyDescent="0.2">
      <c r="A42" s="7" t="s">
        <v>8348</v>
      </c>
      <c r="B42" s="8">
        <v>84520</v>
      </c>
    </row>
    <row r="43" spans="1:2" x14ac:dyDescent="0.2">
      <c r="A43" s="7" t="s">
        <v>8332</v>
      </c>
      <c r="B43" s="8">
        <v>79610</v>
      </c>
    </row>
    <row r="44" spans="1:2" x14ac:dyDescent="0.2">
      <c r="A44" s="7" t="s">
        <v>8312</v>
      </c>
      <c r="B44" s="8">
        <v>295956469.81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BD1B-890C-7641-9D2C-CB1B1C044B00}">
  <dimension ref="A2:B16"/>
  <sheetViews>
    <sheetView workbookViewId="0"/>
  </sheetViews>
  <sheetFormatPr baseColWidth="10" defaultRowHeight="15" x14ac:dyDescent="0.2"/>
  <cols>
    <col min="1" max="2" width="12.1640625" bestFit="1" customWidth="1"/>
  </cols>
  <sheetData>
    <row r="2" spans="1:2" x14ac:dyDescent="0.2">
      <c r="A2" s="6" t="s">
        <v>8311</v>
      </c>
      <c r="B2" t="s">
        <v>8402</v>
      </c>
    </row>
    <row r="3" spans="1:2" x14ac:dyDescent="0.2">
      <c r="A3" s="7" t="s">
        <v>8246</v>
      </c>
      <c r="B3" s="8">
        <v>247152380.81</v>
      </c>
    </row>
    <row r="4" spans="1:2" x14ac:dyDescent="0.2">
      <c r="A4" s="7" t="s">
        <v>8249</v>
      </c>
      <c r="B4" s="8">
        <v>15029846</v>
      </c>
    </row>
    <row r="5" spans="1:2" x14ac:dyDescent="0.2">
      <c r="A5" s="7" t="s">
        <v>8255</v>
      </c>
      <c r="B5" s="8">
        <v>13968289</v>
      </c>
    </row>
    <row r="6" spans="1:2" x14ac:dyDescent="0.2">
      <c r="A6" s="7" t="s">
        <v>8248</v>
      </c>
      <c r="B6" s="8">
        <v>9901961</v>
      </c>
    </row>
    <row r="7" spans="1:2" x14ac:dyDescent="0.2">
      <c r="A7" s="7" t="s">
        <v>8247</v>
      </c>
      <c r="B7" s="8">
        <v>4505048</v>
      </c>
    </row>
    <row r="8" spans="1:2" x14ac:dyDescent="0.2">
      <c r="A8" s="7" t="s">
        <v>8251</v>
      </c>
      <c r="B8" s="8">
        <v>2490695</v>
      </c>
    </row>
    <row r="9" spans="1:2" x14ac:dyDescent="0.2">
      <c r="A9" s="7" t="s">
        <v>8253</v>
      </c>
      <c r="B9" s="8">
        <v>865000</v>
      </c>
    </row>
    <row r="10" spans="1:2" x14ac:dyDescent="0.2">
      <c r="A10" s="7" t="s">
        <v>8252</v>
      </c>
      <c r="B10" s="8">
        <v>640000</v>
      </c>
    </row>
    <row r="11" spans="1:2" x14ac:dyDescent="0.2">
      <c r="A11" s="7" t="s">
        <v>8256</v>
      </c>
      <c r="B11" s="8">
        <v>568000</v>
      </c>
    </row>
    <row r="12" spans="1:2" x14ac:dyDescent="0.2">
      <c r="A12" s="7" t="s">
        <v>8254</v>
      </c>
      <c r="B12" s="8">
        <v>555100</v>
      </c>
    </row>
    <row r="13" spans="1:2" x14ac:dyDescent="0.2">
      <c r="A13" s="7" t="s">
        <v>8250</v>
      </c>
      <c r="B13" s="8">
        <v>167035</v>
      </c>
    </row>
    <row r="14" spans="1:2" x14ac:dyDescent="0.2">
      <c r="A14" s="7" t="s">
        <v>8257</v>
      </c>
      <c r="B14" s="8">
        <v>104115</v>
      </c>
    </row>
    <row r="15" spans="1:2" x14ac:dyDescent="0.2">
      <c r="A15" s="7" t="s">
        <v>8258</v>
      </c>
      <c r="B15" s="8">
        <v>9000</v>
      </c>
    </row>
    <row r="16" spans="1:2" x14ac:dyDescent="0.2">
      <c r="A16" s="7" t="s">
        <v>8312</v>
      </c>
      <c r="B16" s="8">
        <v>295956469.81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2C8F-47AC-A243-8765-E7E36CBC037D}">
  <dimension ref="A2:D8"/>
  <sheetViews>
    <sheetView workbookViewId="0"/>
  </sheetViews>
  <sheetFormatPr baseColWidth="10" defaultRowHeight="15" x14ac:dyDescent="0.2"/>
  <cols>
    <col min="1" max="1" width="23.83203125" bestFit="1" customWidth="1"/>
    <col min="2" max="2" width="14.83203125" bestFit="1" customWidth="1"/>
    <col min="3" max="3" width="6.6640625" bestFit="1" customWidth="1"/>
    <col min="4" max="4" width="10" bestFit="1" customWidth="1"/>
  </cols>
  <sheetData>
    <row r="2" spans="1:4" x14ac:dyDescent="0.2">
      <c r="A2" s="6" t="s">
        <v>8403</v>
      </c>
      <c r="B2" s="6" t="s">
        <v>8313</v>
      </c>
    </row>
    <row r="3" spans="1:4" x14ac:dyDescent="0.2">
      <c r="A3" s="6" t="s">
        <v>8311</v>
      </c>
      <c r="B3" t="s">
        <v>8404</v>
      </c>
      <c r="C3" t="s">
        <v>8405</v>
      </c>
      <c r="D3" t="s">
        <v>8312</v>
      </c>
    </row>
    <row r="4" spans="1:4" x14ac:dyDescent="0.2">
      <c r="A4" s="7" t="s">
        <v>8220</v>
      </c>
      <c r="B4" s="15">
        <v>117.45348134595466</v>
      </c>
      <c r="C4" s="15">
        <v>108.25845191858154</v>
      </c>
      <c r="D4" s="15">
        <v>117.29494635582753</v>
      </c>
    </row>
    <row r="5" spans="1:4" x14ac:dyDescent="0.2">
      <c r="A5" s="7" t="s">
        <v>8221</v>
      </c>
      <c r="B5" s="15">
        <v>74.691295138531373</v>
      </c>
      <c r="C5" s="15">
        <v>66.285340661417436</v>
      </c>
      <c r="D5" s="15">
        <v>74.251723906823955</v>
      </c>
    </row>
    <row r="6" spans="1:4" x14ac:dyDescent="0.2">
      <c r="A6" s="7" t="s">
        <v>8222</v>
      </c>
      <c r="B6" s="15">
        <v>113.26571221269248</v>
      </c>
      <c r="C6" s="15">
        <v>132.34615384615384</v>
      </c>
      <c r="D6" s="15">
        <v>113.69935861345297</v>
      </c>
    </row>
    <row r="7" spans="1:4" x14ac:dyDescent="0.2">
      <c r="A7" s="7" t="s">
        <v>8219</v>
      </c>
      <c r="B7" s="15">
        <v>88.987853039273659</v>
      </c>
      <c r="C7" s="15">
        <v>109.98554599024756</v>
      </c>
      <c r="D7" s="15">
        <v>93.658278107545144</v>
      </c>
    </row>
    <row r="8" spans="1:4" x14ac:dyDescent="0.2">
      <c r="A8" s="7" t="s">
        <v>8312</v>
      </c>
      <c r="B8" s="15">
        <v>86.03129839864674</v>
      </c>
      <c r="C8" s="15">
        <v>104.90450081973549</v>
      </c>
      <c r="D8" s="15">
        <v>88.86431690461994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Pivot Category</vt:lpstr>
      <vt:lpstr>Pivot Sub-Category</vt:lpstr>
      <vt:lpstr>Line Chart</vt:lpstr>
      <vt:lpstr>Bonus 1</vt:lpstr>
      <vt:lpstr>Bonus 2</vt:lpstr>
      <vt:lpstr>Idea1</vt:lpstr>
      <vt:lpstr>Idea2</vt:lpstr>
      <vt:lpstr>Idea3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2020-09-15T02:16:31Z</dcterms:modified>
</cp:coreProperties>
</file>